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赠品明细" sheetId="2" r:id="rId1"/>
    <sheet name="分门店分时间段销售明细（收款方式）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<sst xmlns="http://schemas.openxmlformats.org/spreadsheetml/2006/main" count="880" uniqueCount="228">
  <si>
    <t>维生素D800单位6.1-6.30日赠品明细</t>
  </si>
  <si>
    <t>门店id</t>
  </si>
  <si>
    <t>门店</t>
  </si>
  <si>
    <t>货品ID</t>
  </si>
  <si>
    <t>货品</t>
  </si>
  <si>
    <t>规格</t>
  </si>
  <si>
    <t>求和项:数量</t>
  </si>
  <si>
    <t>报损单价</t>
  </si>
  <si>
    <t>合计报损金额</t>
  </si>
  <si>
    <t>维生素D滴剂</t>
  </si>
  <si>
    <t>800单位x12粒x5板</t>
  </si>
  <si>
    <t>四川太极大药房连锁有限公司武侯区长寿路药店</t>
  </si>
  <si>
    <t>(空白)</t>
  </si>
  <si>
    <t>独立单元</t>
  </si>
  <si>
    <t>流水总单id</t>
  </si>
  <si>
    <t>流水细单id</t>
  </si>
  <si>
    <t>门店名</t>
  </si>
  <si>
    <t>货品id</t>
  </si>
  <si>
    <t>货品名</t>
  </si>
  <si>
    <t>货品规格</t>
  </si>
  <si>
    <t>单位</t>
  </si>
  <si>
    <t>批号id</t>
  </si>
  <si>
    <t>批号</t>
  </si>
  <si>
    <t>数量</t>
  </si>
  <si>
    <t>金额</t>
  </si>
  <si>
    <t>成本金额</t>
  </si>
  <si>
    <t>毛利</t>
  </si>
  <si>
    <t>收款方式id</t>
  </si>
  <si>
    <t>收款方式</t>
  </si>
  <si>
    <t>销售人员id</t>
  </si>
  <si>
    <t>销售人员名</t>
  </si>
  <si>
    <t>线上线下标识</t>
  </si>
  <si>
    <t>处方医院</t>
  </si>
  <si>
    <t>处方医生</t>
  </si>
  <si>
    <t>处方日期</t>
  </si>
  <si>
    <t>会员ID</t>
  </si>
  <si>
    <t>会员卡号</t>
  </si>
  <si>
    <t>会员姓名</t>
  </si>
  <si>
    <t>会员手机</t>
  </si>
  <si>
    <t>组合商品ID</t>
  </si>
  <si>
    <t>片区名</t>
  </si>
  <si>
    <t>片区主管</t>
  </si>
  <si>
    <t>有效期至</t>
  </si>
  <si>
    <t>生产日期</t>
  </si>
  <si>
    <t>税率</t>
  </si>
  <si>
    <t>大类</t>
  </si>
  <si>
    <t>生产厂家</t>
  </si>
  <si>
    <t>自然日期</t>
  </si>
  <si>
    <t>应收金额</t>
  </si>
  <si>
    <t>四川太极大药房连锁有限公司新津县五津镇五津西路药店</t>
  </si>
  <si>
    <t>wssddj+z</t>
  </si>
  <si>
    <t/>
  </si>
  <si>
    <t>盒</t>
  </si>
  <si>
    <t>20250101</t>
  </si>
  <si>
    <t>医保卡市卡</t>
  </si>
  <si>
    <t>王燕丽</t>
  </si>
  <si>
    <t>线下</t>
  </si>
  <si>
    <t>1000290</t>
  </si>
  <si>
    <t>王松</t>
  </si>
  <si>
    <t>13683465935</t>
  </si>
  <si>
    <t>新津片</t>
  </si>
  <si>
    <t>赠品</t>
  </si>
  <si>
    <t>1039136</t>
  </si>
  <si>
    <t>王珺</t>
  </si>
  <si>
    <t>13980035060</t>
  </si>
  <si>
    <t>18180518852</t>
  </si>
  <si>
    <t>牟蓉</t>
  </si>
  <si>
    <t>电信翼支付</t>
  </si>
  <si>
    <t>13548059063</t>
  </si>
  <si>
    <t>欧建英</t>
  </si>
  <si>
    <t>四川太极大药房连锁有限公司新津县五津镇五津西路二药房</t>
  </si>
  <si>
    <t>现金</t>
  </si>
  <si>
    <t>朱春梅</t>
  </si>
  <si>
    <t>17789908385</t>
  </si>
  <si>
    <t>余学英</t>
  </si>
  <si>
    <t>422215184385090</t>
  </si>
  <si>
    <t>王玉芬</t>
  </si>
  <si>
    <t>15184385090</t>
  </si>
  <si>
    <t>四川太极大药房连锁有限公司青羊区蜀辉路药店</t>
  </si>
  <si>
    <t>李紫雯</t>
  </si>
  <si>
    <t>422215828634192</t>
  </si>
  <si>
    <t>李先生</t>
  </si>
  <si>
    <t>15828634192</t>
  </si>
  <si>
    <t>南门片区</t>
  </si>
  <si>
    <t>陈冰雪</t>
  </si>
  <si>
    <t>四川太极大药房连锁有限公司青羊区十二桥路药店</t>
  </si>
  <si>
    <t>冯莉</t>
  </si>
  <si>
    <t>13650074398</t>
  </si>
  <si>
    <t>文先生</t>
  </si>
  <si>
    <t>东门片区</t>
  </si>
  <si>
    <t>毛静静</t>
  </si>
  <si>
    <t>四川太极大药房连锁有限公司青羊区光华药店</t>
  </si>
  <si>
    <t>魏津</t>
  </si>
  <si>
    <t>13982165598</t>
  </si>
  <si>
    <t>范纳</t>
  </si>
  <si>
    <t>收钱吧</t>
  </si>
  <si>
    <t>彭蕾</t>
  </si>
  <si>
    <t>0907720</t>
  </si>
  <si>
    <t>涂珏玉</t>
  </si>
  <si>
    <t>13558964017</t>
  </si>
  <si>
    <t>汤雪芹</t>
  </si>
  <si>
    <t>15608217200</t>
  </si>
  <si>
    <t>何帆</t>
  </si>
  <si>
    <t>四川太极大药房连锁有限公司青羊区光华村街药店</t>
  </si>
  <si>
    <t>医保卡省卡</t>
  </si>
  <si>
    <t>朱晓桃</t>
  </si>
  <si>
    <t>0930198</t>
  </si>
  <si>
    <t>邱伟国</t>
  </si>
  <si>
    <t>13618010693</t>
  </si>
  <si>
    <t>13550082315</t>
  </si>
  <si>
    <t>欧国祥</t>
  </si>
  <si>
    <t>四川太极大药房连锁有限公司青羊区北东街药店</t>
  </si>
  <si>
    <t>潘静</t>
  </si>
  <si>
    <t>13194836063</t>
  </si>
  <si>
    <t>小小</t>
  </si>
  <si>
    <t>西门片区</t>
  </si>
  <si>
    <t>梅茜</t>
  </si>
  <si>
    <t>四川太极大药房连锁有限公司锦江区榕声路药店</t>
  </si>
  <si>
    <t>王芳</t>
  </si>
  <si>
    <t>15108357293</t>
  </si>
  <si>
    <t>付女士</t>
  </si>
  <si>
    <t>四川太极大药房连锁有限公司锦江区梨花街药店</t>
  </si>
  <si>
    <t>彭关敏</t>
  </si>
  <si>
    <t>18080116128</t>
  </si>
  <si>
    <t>伍玉兰</t>
  </si>
  <si>
    <t>旗舰片区</t>
  </si>
  <si>
    <t>谭庆娟</t>
  </si>
  <si>
    <t>四川太极大药房连锁有限公司锦江区东大街药店</t>
  </si>
  <si>
    <t>马昕</t>
  </si>
  <si>
    <t>1007367</t>
  </si>
  <si>
    <t>隆孜智</t>
  </si>
  <si>
    <t>13551024777</t>
  </si>
  <si>
    <t>阳玲</t>
  </si>
  <si>
    <t>13348889720</t>
  </si>
  <si>
    <t>null</t>
  </si>
  <si>
    <t>四川太极大药房连锁有限公司高新区新乐中街药店</t>
  </si>
  <si>
    <t>任远芳</t>
  </si>
  <si>
    <t>15882111968</t>
  </si>
  <si>
    <t>李义琼</t>
  </si>
  <si>
    <t>13541284120</t>
  </si>
  <si>
    <t>蒋姐</t>
  </si>
  <si>
    <t>四川太极大药房连锁有限公司高新区锦城大道药店</t>
  </si>
  <si>
    <t>余欢</t>
  </si>
  <si>
    <t>18782422595</t>
  </si>
  <si>
    <t>虞晓玲</t>
  </si>
  <si>
    <t>省医保（异地）</t>
  </si>
  <si>
    <t>422213382697818</t>
  </si>
  <si>
    <t>姜思屹</t>
  </si>
  <si>
    <t>13382697818</t>
  </si>
  <si>
    <t>于春莲</t>
  </si>
  <si>
    <t>1088793</t>
  </si>
  <si>
    <t>王红</t>
  </si>
  <si>
    <t>13548153188</t>
  </si>
  <si>
    <t>四川太极大药房连锁有限公司大邑县新场镇文昌街药店</t>
  </si>
  <si>
    <t>刘娟</t>
  </si>
  <si>
    <t>18140213187</t>
  </si>
  <si>
    <t>李茹</t>
  </si>
  <si>
    <t>大邑片区</t>
  </si>
  <si>
    <t>刘美玲</t>
  </si>
  <si>
    <t>13880488916</t>
  </si>
  <si>
    <t>汪云彬</t>
  </si>
  <si>
    <t>四川太极大药房连锁有限公司成华区羊子山西路药店</t>
  </si>
  <si>
    <t>王波</t>
  </si>
  <si>
    <t>18200585751</t>
  </si>
  <si>
    <t>王春</t>
  </si>
  <si>
    <t>四川太极大药房连锁有限公司成华区万宇路药店</t>
  </si>
  <si>
    <t>黄禹秀</t>
  </si>
  <si>
    <t>18161286297</t>
  </si>
  <si>
    <t>张德秀</t>
  </si>
  <si>
    <t xml:space="preserve">吴佩娟
</t>
  </si>
  <si>
    <t>18116640619</t>
  </si>
  <si>
    <t>张女士</t>
  </si>
  <si>
    <t>18117884255</t>
  </si>
  <si>
    <t>刘秀</t>
  </si>
  <si>
    <t>四川太极大药房连锁有限公司成华区万科路药店</t>
  </si>
  <si>
    <t>张玉</t>
  </si>
  <si>
    <t>13540762900</t>
  </si>
  <si>
    <t>王真蓉</t>
  </si>
  <si>
    <t>马雪</t>
  </si>
  <si>
    <t>13550003130</t>
  </si>
  <si>
    <t>门女士</t>
  </si>
  <si>
    <t>卢卫琴</t>
  </si>
  <si>
    <t>18030638803</t>
  </si>
  <si>
    <t>董杰</t>
  </si>
  <si>
    <t>0261466</t>
  </si>
  <si>
    <t>唐祖芳</t>
  </si>
  <si>
    <t>13668253817</t>
  </si>
  <si>
    <t>四川太极大药房连锁有限公司成华区杉板桥南一路药店</t>
  </si>
  <si>
    <t>殷岱菊</t>
  </si>
  <si>
    <t>13908048518</t>
  </si>
  <si>
    <t>周易波</t>
  </si>
  <si>
    <t>四川太极大药房连锁有限公司成华区华泰路药店</t>
  </si>
  <si>
    <t>董召英</t>
  </si>
  <si>
    <t>13514293161</t>
  </si>
  <si>
    <t>衣</t>
  </si>
  <si>
    <t>19136231216</t>
  </si>
  <si>
    <t>张桂兰</t>
  </si>
  <si>
    <t>四川太极大药房连锁有限公司成华区华康路药店</t>
  </si>
  <si>
    <t>陈丽梅</t>
  </si>
  <si>
    <t>18280486515</t>
  </si>
  <si>
    <t>程聂珍</t>
  </si>
  <si>
    <t>13551093096</t>
  </si>
  <si>
    <t>赵亮</t>
  </si>
  <si>
    <t>四川太极大药房连锁有限公司成华区高车一路药店</t>
  </si>
  <si>
    <t>周燕</t>
  </si>
  <si>
    <t>422217608381180</t>
  </si>
  <si>
    <t>万</t>
  </si>
  <si>
    <t>17608381180</t>
  </si>
  <si>
    <t>四川太极大药房连锁有限公司成都高新区元华二巷药店</t>
  </si>
  <si>
    <t>18980706043</t>
  </si>
  <si>
    <t>余露茜</t>
  </si>
  <si>
    <t>四川太极大药房连锁有限公司成都高新区泰和二街药店</t>
  </si>
  <si>
    <t>贾兰</t>
  </si>
  <si>
    <t>17781682636</t>
  </si>
  <si>
    <t>雾中山</t>
  </si>
  <si>
    <t>四川太极大药房连锁有限公司成都高新区泰和二街三药店</t>
  </si>
  <si>
    <t>黄雅冰</t>
  </si>
  <si>
    <t>422217345979615</t>
  </si>
  <si>
    <t>叶姐</t>
  </si>
  <si>
    <t>17345979615</t>
  </si>
  <si>
    <t>四川太极大药房连锁有限公司成都高新区成汉南路药店</t>
  </si>
  <si>
    <t>蒋雪琴</t>
  </si>
  <si>
    <t>13608251719</t>
  </si>
  <si>
    <t>张韩丽</t>
  </si>
  <si>
    <t>鄢珊珊</t>
  </si>
  <si>
    <t>422213666227777</t>
  </si>
  <si>
    <t>陈娥</t>
  </si>
  <si>
    <t>13666227777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</si>
</sst>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22" fontId="0" fillId="0" borderId="0" xfId="0" applyNumberFormat="1" applyFont="1" applyAlignment="1"/>
    <xf numFmtId="0" fontId="0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F29" sqref="F29"/>
    </sheetView>
  </sheetViews>
  <sheetFormatPr defaultColWidth="9" defaultRowHeight="13.5" outlineLevelCol="7"/>
  <cols>
    <col min="1" max="1" width="9.625" style="4"/>
    <col min="2" max="2" width="49.375" style="4" customWidth="1"/>
    <col min="3" max="3" width="13" style="4" customWidth="1"/>
    <col min="4" max="4" width="12.5" style="4" customWidth="1"/>
    <col min="5" max="5" width="18.125" style="4" customWidth="1"/>
    <col min="6" max="6" width="12.75" style="4"/>
    <col min="7" max="7" width="15.625" style="4" customWidth="1"/>
    <col min="8" max="8" width="17.75" style="4" customWidth="1"/>
  </cols>
  <sheetData>
    <row r="1" spans="1:8">
      <c r="A1" s="5" t="s">
        <v>0</v>
      </c>
      <c r="B1" s="5"/>
      <c r="C1" s="5"/>
      <c r="D1" s="5"/>
      <c r="E1" s="5"/>
      <c r="F1" s="5"/>
      <c r="G1" s="6"/>
      <c r="H1" s="6"/>
    </row>
    <row r="2" spans="1:8">
      <c r="A2" s="5"/>
      <c r="B2" s="5"/>
      <c r="C2" s="5"/>
      <c r="D2" s="5"/>
      <c r="E2" s="5"/>
      <c r="F2" s="5"/>
      <c r="G2" s="6"/>
      <c r="H2" s="6"/>
    </row>
    <row r="3" spans="1:8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</row>
    <row r="4" spans="1:8">
      <c r="A4" s="6">
        <v>1950</v>
      </c>
      <c r="B4" s="6" t="str">
        <f>VLOOKUP(A4,'分门店分时间段销售明细（收款方式）'!B:E,4,0)</f>
        <v>四川太极大药房连锁有限公司成都高新区泰和二街三药店</v>
      </c>
      <c r="C4" s="6">
        <v>2509854</v>
      </c>
      <c r="D4" s="6" t="s">
        <v>9</v>
      </c>
      <c r="E4" s="6" t="s">
        <v>10</v>
      </c>
      <c r="F4" s="6">
        <v>1</v>
      </c>
      <c r="G4" s="6">
        <v>83.15</v>
      </c>
      <c r="H4" s="6">
        <f>G4*F4</f>
        <v>83.15</v>
      </c>
    </row>
    <row r="5" spans="1:8">
      <c r="A5" s="6">
        <v>2113</v>
      </c>
      <c r="B5" s="6" t="str">
        <f>VLOOKUP(A5,'分门店分时间段销售明细（收款方式）'!B:E,4,0)</f>
        <v>四川太极大药房连锁有限公司高新区锦城大道药店</v>
      </c>
      <c r="C5" s="6">
        <v>2509854</v>
      </c>
      <c r="D5" s="6" t="s">
        <v>9</v>
      </c>
      <c r="E5" s="6" t="s">
        <v>10</v>
      </c>
      <c r="F5" s="6">
        <v>3</v>
      </c>
      <c r="G5" s="6">
        <v>83.15</v>
      </c>
      <c r="H5" s="6">
        <f t="shared" ref="H5:H27" si="0">G5*F5</f>
        <v>249.45</v>
      </c>
    </row>
    <row r="6" spans="1:8">
      <c r="A6" s="6">
        <v>2512</v>
      </c>
      <c r="B6" s="6" t="str">
        <f>VLOOKUP(A6,'分门店分时间段销售明细（收款方式）'!B:E,4,0)</f>
        <v>四川太极大药房连锁有限公司成华区羊子山西路药店</v>
      </c>
      <c r="C6" s="6">
        <v>2509854</v>
      </c>
      <c r="D6" s="6" t="s">
        <v>9</v>
      </c>
      <c r="E6" s="6" t="s">
        <v>10</v>
      </c>
      <c r="F6" s="6">
        <v>1</v>
      </c>
      <c r="G6" s="6">
        <v>83.15</v>
      </c>
      <c r="H6" s="6">
        <f t="shared" si="0"/>
        <v>83.15</v>
      </c>
    </row>
    <row r="7" spans="1:8">
      <c r="A7" s="6">
        <v>2520</v>
      </c>
      <c r="B7" s="6" t="str">
        <f>VLOOKUP(A7,'分门店分时间段销售明细（收款方式）'!B:E,4,0)</f>
        <v>四川太极大药房连锁有限公司成华区高车一路药店</v>
      </c>
      <c r="C7" s="6">
        <v>2509854</v>
      </c>
      <c r="D7" s="6" t="s">
        <v>9</v>
      </c>
      <c r="E7" s="6" t="s">
        <v>10</v>
      </c>
      <c r="F7" s="6">
        <v>1</v>
      </c>
      <c r="G7" s="6">
        <v>83.15</v>
      </c>
      <c r="H7" s="6">
        <f t="shared" si="0"/>
        <v>83.15</v>
      </c>
    </row>
    <row r="8" spans="1:8">
      <c r="A8" s="6">
        <v>2527</v>
      </c>
      <c r="B8" s="6" t="str">
        <f>VLOOKUP(A8,'分门店分时间段销售明细（收款方式）'!B:E,4,0)</f>
        <v>四川太极大药房连锁有限公司青羊区光华村街药店</v>
      </c>
      <c r="C8" s="6">
        <v>2509854</v>
      </c>
      <c r="D8" s="6" t="s">
        <v>9</v>
      </c>
      <c r="E8" s="6" t="s">
        <v>10</v>
      </c>
      <c r="F8" s="6">
        <v>3</v>
      </c>
      <c r="G8" s="6">
        <v>83.15</v>
      </c>
      <c r="H8" s="6">
        <f t="shared" si="0"/>
        <v>249.45</v>
      </c>
    </row>
    <row r="9" spans="1:8">
      <c r="A9" s="6">
        <v>2559</v>
      </c>
      <c r="B9" s="6" t="str">
        <f>VLOOKUP(A9,'分门店分时间段销售明细（收款方式）'!B:E,4,0)</f>
        <v>四川太极大药房连锁有限公司青羊区光华药店</v>
      </c>
      <c r="C9" s="6">
        <v>2509854</v>
      </c>
      <c r="D9" s="6" t="s">
        <v>9</v>
      </c>
      <c r="E9" s="6" t="s">
        <v>10</v>
      </c>
      <c r="F9" s="6">
        <v>4</v>
      </c>
      <c r="G9" s="6">
        <v>83.15</v>
      </c>
      <c r="H9" s="6">
        <f t="shared" si="0"/>
        <v>332.6</v>
      </c>
    </row>
    <row r="10" spans="1:8">
      <c r="A10" s="6">
        <v>2573</v>
      </c>
      <c r="B10" s="6" t="str">
        <f>VLOOKUP(A10,'分门店分时间段销售明细（收款方式）'!B:E,4,0)</f>
        <v>四川太极大药房连锁有限公司青羊区十二桥路药店</v>
      </c>
      <c r="C10" s="6">
        <v>2509854</v>
      </c>
      <c r="D10" s="6" t="s">
        <v>9</v>
      </c>
      <c r="E10" s="6" t="s">
        <v>10</v>
      </c>
      <c r="F10" s="6">
        <v>1</v>
      </c>
      <c r="G10" s="6">
        <v>83.15</v>
      </c>
      <c r="H10" s="6">
        <f t="shared" si="0"/>
        <v>83.15</v>
      </c>
    </row>
    <row r="11" spans="1:8">
      <c r="A11" s="6">
        <v>2595</v>
      </c>
      <c r="B11" s="6" t="str">
        <f>VLOOKUP(A11,'分门店分时间段销售明细（收款方式）'!B:E,4,0)</f>
        <v>四川太极大药房连锁有限公司锦江区东大街药店</v>
      </c>
      <c r="C11" s="6">
        <v>2509854</v>
      </c>
      <c r="D11" s="6" t="s">
        <v>9</v>
      </c>
      <c r="E11" s="6" t="s">
        <v>10</v>
      </c>
      <c r="F11" s="6">
        <v>2</v>
      </c>
      <c r="G11" s="6">
        <v>83.15</v>
      </c>
      <c r="H11" s="6">
        <f t="shared" si="0"/>
        <v>166.3</v>
      </c>
    </row>
    <row r="12" spans="1:8">
      <c r="A12" s="6">
        <v>2714</v>
      </c>
      <c r="B12" s="6" t="str">
        <f>VLOOKUP(A12,'分门店分时间段销售明细（收款方式）'!B:E,4,0)</f>
        <v>四川太极大药房连锁有限公司成华区华康路药店</v>
      </c>
      <c r="C12" s="6">
        <v>2509854</v>
      </c>
      <c r="D12" s="6" t="s">
        <v>9</v>
      </c>
      <c r="E12" s="6" t="s">
        <v>10</v>
      </c>
      <c r="F12" s="6">
        <v>2</v>
      </c>
      <c r="G12" s="6">
        <v>83.15</v>
      </c>
      <c r="H12" s="6">
        <f t="shared" si="0"/>
        <v>166.3</v>
      </c>
    </row>
    <row r="13" spans="1:8">
      <c r="A13" s="6">
        <v>2717</v>
      </c>
      <c r="B13" s="6" t="str">
        <f>VLOOKUP(A13,'分门店分时间段销售明细（收款方式）'!B:E,4,0)</f>
        <v>四川太极大药房连锁有限公司成华区万宇路药店</v>
      </c>
      <c r="C13" s="6">
        <v>2509854</v>
      </c>
      <c r="D13" s="6" t="s">
        <v>9</v>
      </c>
      <c r="E13" s="6" t="s">
        <v>10</v>
      </c>
      <c r="F13" s="6">
        <v>3</v>
      </c>
      <c r="G13" s="6">
        <v>83.15</v>
      </c>
      <c r="H13" s="6">
        <f t="shared" si="0"/>
        <v>249.45</v>
      </c>
    </row>
    <row r="14" spans="1:8">
      <c r="A14" s="6">
        <v>2738</v>
      </c>
      <c r="B14" s="6" t="str">
        <f>VLOOKUP(A14,'分门店分时间段销售明细（收款方式）'!B:E,4,0)</f>
        <v>四川太极大药房连锁有限公司成都高新区成汉南路药店</v>
      </c>
      <c r="C14" s="6">
        <v>2509854</v>
      </c>
      <c r="D14" s="6" t="s">
        <v>9</v>
      </c>
      <c r="E14" s="6" t="s">
        <v>10</v>
      </c>
      <c r="F14" s="6">
        <v>2</v>
      </c>
      <c r="G14" s="6">
        <v>83.15</v>
      </c>
      <c r="H14" s="6">
        <f t="shared" si="0"/>
        <v>166.3</v>
      </c>
    </row>
    <row r="15" spans="1:8">
      <c r="A15" s="6">
        <v>2741</v>
      </c>
      <c r="B15" s="6" t="str">
        <f>VLOOKUP(A15,'分门店分时间段销售明细（收款方式）'!B:E,4,0)</f>
        <v>四川太极大药房连锁有限公司锦江区榕声路药店</v>
      </c>
      <c r="C15" s="6">
        <v>2509854</v>
      </c>
      <c r="D15" s="6" t="s">
        <v>9</v>
      </c>
      <c r="E15" s="6" t="s">
        <v>10</v>
      </c>
      <c r="F15" s="6">
        <v>1</v>
      </c>
      <c r="G15" s="6">
        <v>83.15</v>
      </c>
      <c r="H15" s="6">
        <f t="shared" si="0"/>
        <v>83.15</v>
      </c>
    </row>
    <row r="16" spans="1:8">
      <c r="A16" s="6">
        <v>2751</v>
      </c>
      <c r="B16" s="6" t="str">
        <f>VLOOKUP(A16,'分门店分时间段销售明细（收款方式）'!B:E,4,0)</f>
        <v>四川太极大药房连锁有限公司高新区新乐中街药店</v>
      </c>
      <c r="C16" s="6">
        <v>2509854</v>
      </c>
      <c r="D16" s="6" t="s">
        <v>9</v>
      </c>
      <c r="E16" s="6" t="s">
        <v>10</v>
      </c>
      <c r="F16" s="6">
        <v>2</v>
      </c>
      <c r="G16" s="6">
        <v>83.15</v>
      </c>
      <c r="H16" s="6">
        <f t="shared" si="0"/>
        <v>166.3</v>
      </c>
    </row>
    <row r="17" spans="1:8">
      <c r="A17" s="6">
        <v>2755</v>
      </c>
      <c r="B17" s="6" t="str">
        <f>VLOOKUP(A17,'分门店分时间段销售明细（收款方式）'!B:E,4,0)</f>
        <v>四川太极大药房连锁有限公司成华区万科路药店</v>
      </c>
      <c r="C17" s="6">
        <v>2509854</v>
      </c>
      <c r="D17" s="6" t="s">
        <v>9</v>
      </c>
      <c r="E17" s="6" t="s">
        <v>10</v>
      </c>
      <c r="F17" s="6">
        <v>4</v>
      </c>
      <c r="G17" s="6">
        <v>83.15</v>
      </c>
      <c r="H17" s="6">
        <f t="shared" si="0"/>
        <v>332.6</v>
      </c>
    </row>
    <row r="18" spans="1:8">
      <c r="A18" s="6">
        <v>2757</v>
      </c>
      <c r="B18" s="6" t="str">
        <f>VLOOKUP(A18,'分门店分时间段销售明细（收款方式）'!B:E,4,0)</f>
        <v>四川太极大药房连锁有限公司成华区华泰路药店</v>
      </c>
      <c r="C18" s="6">
        <v>2509854</v>
      </c>
      <c r="D18" s="6" t="s">
        <v>9</v>
      </c>
      <c r="E18" s="6" t="s">
        <v>10</v>
      </c>
      <c r="F18" s="6">
        <v>2</v>
      </c>
      <c r="G18" s="6">
        <v>83.15</v>
      </c>
      <c r="H18" s="6">
        <f t="shared" si="0"/>
        <v>166.3</v>
      </c>
    </row>
    <row r="19" spans="1:8">
      <c r="A19" s="6">
        <v>2797</v>
      </c>
      <c r="B19" s="6" t="str">
        <f>VLOOKUP(A19,'分门店分时间段销售明细（收款方式）'!B:E,4,0)</f>
        <v>四川太极大药房连锁有限公司成华区杉板桥南一路药店</v>
      </c>
      <c r="C19" s="6">
        <v>2509854</v>
      </c>
      <c r="D19" s="6" t="s">
        <v>9</v>
      </c>
      <c r="E19" s="6" t="s">
        <v>10</v>
      </c>
      <c r="F19" s="6">
        <v>1</v>
      </c>
      <c r="G19" s="6">
        <v>83.15</v>
      </c>
      <c r="H19" s="6">
        <f t="shared" si="0"/>
        <v>83.15</v>
      </c>
    </row>
    <row r="20" spans="1:8">
      <c r="A20" s="6">
        <v>2826</v>
      </c>
      <c r="B20" s="6" t="str">
        <f>VLOOKUP(A20,'分门店分时间段销售明细（收款方式）'!B:E,4,0)</f>
        <v>四川太极大药房连锁有限公司青羊区北东街药店</v>
      </c>
      <c r="C20" s="6">
        <v>2509854</v>
      </c>
      <c r="D20" s="6" t="s">
        <v>9</v>
      </c>
      <c r="E20" s="6" t="s">
        <v>10</v>
      </c>
      <c r="F20" s="6">
        <v>1</v>
      </c>
      <c r="G20" s="6">
        <v>83.15</v>
      </c>
      <c r="H20" s="6">
        <f t="shared" si="0"/>
        <v>83.15</v>
      </c>
    </row>
    <row r="21" spans="1:8">
      <c r="A21" s="6">
        <v>2844</v>
      </c>
      <c r="B21" s="6" t="str">
        <f>VLOOKUP(A21,'分门店分时间段销售明细（收款方式）'!B:E,4,0)</f>
        <v>四川太极大药房连锁有限公司大邑县新场镇文昌街药店</v>
      </c>
      <c r="C21" s="6">
        <v>2509854</v>
      </c>
      <c r="D21" s="6" t="s">
        <v>9</v>
      </c>
      <c r="E21" s="6" t="s">
        <v>10</v>
      </c>
      <c r="F21" s="6">
        <v>2</v>
      </c>
      <c r="G21" s="6">
        <v>83.15</v>
      </c>
      <c r="H21" s="6">
        <f t="shared" si="0"/>
        <v>166.3</v>
      </c>
    </row>
    <row r="22" spans="1:8">
      <c r="A22" s="6">
        <v>2877</v>
      </c>
      <c r="B22" s="6" t="str">
        <f>VLOOKUP(A22,'分门店分时间段销售明细（收款方式）'!B:E,4,0)</f>
        <v>四川太极大药房连锁有限公司新津县五津镇五津西路药店</v>
      </c>
      <c r="C22" s="6">
        <v>2509854</v>
      </c>
      <c r="D22" s="6" t="s">
        <v>9</v>
      </c>
      <c r="E22" s="6" t="s">
        <v>10</v>
      </c>
      <c r="F22" s="6">
        <v>5</v>
      </c>
      <c r="G22" s="6">
        <v>83.15</v>
      </c>
      <c r="H22" s="6">
        <f t="shared" si="0"/>
        <v>415.75</v>
      </c>
    </row>
    <row r="23" spans="1:8">
      <c r="A23" s="6">
        <v>106066</v>
      </c>
      <c r="B23" s="6" t="str">
        <f>VLOOKUP(A23,'分门店分时间段销售明细（收款方式）'!B:E,4,0)</f>
        <v>四川太极大药房连锁有限公司锦江区梨花街药店</v>
      </c>
      <c r="C23" s="6">
        <v>2509854</v>
      </c>
      <c r="D23" s="6" t="s">
        <v>9</v>
      </c>
      <c r="E23" s="6" t="s">
        <v>10</v>
      </c>
      <c r="F23" s="6">
        <v>1</v>
      </c>
      <c r="G23" s="6">
        <v>83.15</v>
      </c>
      <c r="H23" s="6">
        <f t="shared" si="0"/>
        <v>83.15</v>
      </c>
    </row>
    <row r="24" spans="1:8">
      <c r="A24" s="6">
        <v>106399</v>
      </c>
      <c r="B24" s="6" t="str">
        <f>VLOOKUP(A24,'分门店分时间段销售明细（收款方式）'!B:E,4,0)</f>
        <v>四川太极大药房连锁有限公司青羊区蜀辉路药店</v>
      </c>
      <c r="C24" s="6">
        <v>2509854</v>
      </c>
      <c r="D24" s="6" t="s">
        <v>9</v>
      </c>
      <c r="E24" s="6" t="s">
        <v>10</v>
      </c>
      <c r="F24" s="6">
        <v>1</v>
      </c>
      <c r="G24" s="6">
        <v>83.15</v>
      </c>
      <c r="H24" s="6">
        <f t="shared" si="0"/>
        <v>83.15</v>
      </c>
    </row>
    <row r="25" spans="1:8">
      <c r="A25" s="6">
        <v>106485</v>
      </c>
      <c r="B25" s="6" t="str">
        <f>VLOOKUP(A25,'分门店分时间段销售明细（收款方式）'!B:E,4,0)</f>
        <v>四川太极大药房连锁有限公司成都高新区元华二巷药店</v>
      </c>
      <c r="C25" s="6">
        <v>2509854</v>
      </c>
      <c r="D25" s="6" t="s">
        <v>9</v>
      </c>
      <c r="E25" s="6" t="s">
        <v>10</v>
      </c>
      <c r="F25" s="6">
        <v>1</v>
      </c>
      <c r="G25" s="6">
        <v>83.15</v>
      </c>
      <c r="H25" s="6">
        <f t="shared" si="0"/>
        <v>83.15</v>
      </c>
    </row>
    <row r="26" spans="1:8">
      <c r="A26" s="6">
        <v>108656</v>
      </c>
      <c r="B26" s="6" t="str">
        <f>VLOOKUP(A26,'分门店分时间段销售明细（收款方式）'!B:E,4,0)</f>
        <v>四川太极大药房连锁有限公司新津县五津镇五津西路二药房</v>
      </c>
      <c r="C26" s="6">
        <v>2509854</v>
      </c>
      <c r="D26" s="6" t="s">
        <v>9</v>
      </c>
      <c r="E26" s="6" t="s">
        <v>10</v>
      </c>
      <c r="F26" s="6">
        <v>2</v>
      </c>
      <c r="G26" s="6">
        <v>83.15</v>
      </c>
      <c r="H26" s="6">
        <f t="shared" si="0"/>
        <v>166.3</v>
      </c>
    </row>
    <row r="27" spans="1:8">
      <c r="A27" s="6">
        <v>118074</v>
      </c>
      <c r="B27" s="6" t="str">
        <f>VLOOKUP(A27,'分门店分时间段销售明细（收款方式）'!B:E,4,0)</f>
        <v>四川太极大药房连锁有限公司成都高新区泰和二街药店</v>
      </c>
      <c r="C27" s="6">
        <v>2509854</v>
      </c>
      <c r="D27" s="6" t="s">
        <v>9</v>
      </c>
      <c r="E27" s="6" t="s">
        <v>10</v>
      </c>
      <c r="F27" s="6">
        <v>1</v>
      </c>
      <c r="G27" s="6">
        <v>83.15</v>
      </c>
      <c r="H27" s="6">
        <f t="shared" si="0"/>
        <v>83.15</v>
      </c>
    </row>
    <row r="28" spans="1:8">
      <c r="A28" s="6">
        <v>117310</v>
      </c>
      <c r="B28" s="6" t="s">
        <v>11</v>
      </c>
      <c r="C28" s="6">
        <v>2509854</v>
      </c>
      <c r="D28" s="6" t="s">
        <v>9</v>
      </c>
      <c r="E28" s="6" t="s">
        <v>10</v>
      </c>
      <c r="F28" s="6">
        <v>2</v>
      </c>
      <c r="G28" s="6">
        <v>83.15</v>
      </c>
      <c r="H28" s="6">
        <f>G28*F28</f>
        <v>166.3</v>
      </c>
    </row>
    <row r="29" spans="1:8">
      <c r="A29" s="6" t="s">
        <v>12</v>
      </c>
      <c r="B29" s="6"/>
      <c r="C29" s="6"/>
      <c r="D29" s="6"/>
      <c r="E29" s="6"/>
      <c r="F29" s="6">
        <f>SUM(F4:F28)</f>
        <v>49</v>
      </c>
      <c r="G29" s="6"/>
      <c r="H29" s="6">
        <f>SUM(H4:H28)</f>
        <v>4074.35</v>
      </c>
    </row>
    <row r="30" spans="1:8">
      <c r="A30" s="6"/>
      <c r="B30" s="6"/>
      <c r="C30" s="6"/>
      <c r="D30" s="6"/>
      <c r="E30" s="6"/>
      <c r="F30" s="6"/>
      <c r="G30" s="6"/>
      <c r="H30" s="6"/>
    </row>
    <row r="31" spans="1:8">
      <c r="A31" s="6"/>
      <c r="B31" s="6"/>
      <c r="C31" s="6"/>
      <c r="D31" s="6"/>
      <c r="E31" s="6"/>
      <c r="F31" s="6"/>
      <c r="G31" s="6"/>
      <c r="H31" s="6"/>
    </row>
    <row r="32" spans="1:8">
      <c r="A32" s="6"/>
      <c r="B32" s="6"/>
      <c r="C32" s="6"/>
      <c r="D32" s="6"/>
      <c r="E32" s="6"/>
      <c r="F32" s="6"/>
      <c r="G32" s="6"/>
      <c r="H32" s="6"/>
    </row>
  </sheetData>
  <mergeCells count="1">
    <mergeCell ref="A1:F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47"/>
  <sheetViews>
    <sheetView workbookViewId="0">
      <selection activeCell="A1" sqref="$A1:$XFD1048576"/>
    </sheetView>
  </sheetViews>
  <sheetFormatPr defaultColWidth="9" defaultRowHeight="13.5"/>
  <sheetData>
    <row r="1" spans="1:37">
      <c r="A1" s="1" t="s">
        <v>13</v>
      </c>
      <c r="B1" s="1" t="s">
        <v>1</v>
      </c>
      <c r="C1" s="1" t="s">
        <v>14</v>
      </c>
      <c r="D1" s="1" t="s">
        <v>15</v>
      </c>
      <c r="E1" s="1" t="s">
        <v>16</v>
      </c>
      <c r="F1" s="1" t="s">
        <v>17</v>
      </c>
      <c r="G1" s="1" t="s">
        <v>18</v>
      </c>
      <c r="H1" s="1" t="s">
        <v>19</v>
      </c>
      <c r="I1" s="1" t="s">
        <v>20</v>
      </c>
      <c r="J1" s="1" t="s">
        <v>21</v>
      </c>
      <c r="K1" s="1" t="s">
        <v>22</v>
      </c>
      <c r="L1" s="1" t="s">
        <v>23</v>
      </c>
      <c r="M1" s="1" t="s">
        <v>24</v>
      </c>
      <c r="N1" s="1" t="s">
        <v>25</v>
      </c>
      <c r="O1" s="1" t="s">
        <v>26</v>
      </c>
      <c r="P1" s="1" t="s">
        <v>27</v>
      </c>
      <c r="Q1" s="1" t="s">
        <v>28</v>
      </c>
      <c r="R1" s="1" t="s">
        <v>29</v>
      </c>
      <c r="S1" s="1" t="s">
        <v>30</v>
      </c>
      <c r="T1" s="1" t="s">
        <v>31</v>
      </c>
      <c r="U1" s="1" t="s">
        <v>32</v>
      </c>
      <c r="V1" s="1" t="s">
        <v>33</v>
      </c>
      <c r="W1" s="1" t="s">
        <v>34</v>
      </c>
      <c r="X1" s="1" t="s">
        <v>35</v>
      </c>
      <c r="Y1" s="1" t="s">
        <v>36</v>
      </c>
      <c r="Z1" s="1" t="s">
        <v>37</v>
      </c>
      <c r="AA1" s="1" t="s">
        <v>38</v>
      </c>
      <c r="AB1" s="1" t="s">
        <v>39</v>
      </c>
      <c r="AC1" s="1" t="s">
        <v>40</v>
      </c>
      <c r="AD1" s="1" t="s">
        <v>41</v>
      </c>
      <c r="AE1" s="1" t="s">
        <v>42</v>
      </c>
      <c r="AF1" s="1" t="s">
        <v>43</v>
      </c>
      <c r="AG1" s="1" t="s">
        <v>44</v>
      </c>
      <c r="AH1" s="1" t="s">
        <v>45</v>
      </c>
      <c r="AI1" s="1" t="s">
        <v>46</v>
      </c>
      <c r="AJ1" s="1" t="s">
        <v>47</v>
      </c>
      <c r="AK1" s="1" t="s">
        <v>48</v>
      </c>
    </row>
    <row r="2" spans="1:36">
      <c r="A2" s="2">
        <v>301</v>
      </c>
      <c r="B2" s="2">
        <v>2877</v>
      </c>
      <c r="C2" s="2">
        <v>67785011</v>
      </c>
      <c r="D2" s="2">
        <v>146299156</v>
      </c>
      <c r="E2" t="s">
        <v>49</v>
      </c>
      <c r="F2" s="2">
        <v>100001223</v>
      </c>
      <c r="G2" t="s">
        <v>50</v>
      </c>
      <c r="H2" t="s">
        <v>51</v>
      </c>
      <c r="I2" t="s">
        <v>52</v>
      </c>
      <c r="J2" s="2">
        <v>4123329</v>
      </c>
      <c r="K2" t="s">
        <v>53</v>
      </c>
      <c r="L2" s="2">
        <v>1</v>
      </c>
      <c r="M2" s="2">
        <v>0</v>
      </c>
      <c r="N2" s="2">
        <v>0</v>
      </c>
      <c r="O2" s="2">
        <v>0</v>
      </c>
      <c r="P2" s="2">
        <v>163</v>
      </c>
      <c r="Q2" t="s">
        <v>54</v>
      </c>
      <c r="R2" s="2">
        <v>7317</v>
      </c>
      <c r="S2" t="s">
        <v>55</v>
      </c>
      <c r="T2" t="s">
        <v>56</v>
      </c>
      <c r="U2" t="s">
        <v>51</v>
      </c>
      <c r="V2" t="s">
        <v>51</v>
      </c>
      <c r="X2" s="2">
        <v>354188</v>
      </c>
      <c r="Y2" t="s">
        <v>57</v>
      </c>
      <c r="Z2" t="s">
        <v>58</v>
      </c>
      <c r="AA2" t="s">
        <v>59</v>
      </c>
      <c r="AC2" t="s">
        <v>60</v>
      </c>
      <c r="AD2" t="s">
        <v>55</v>
      </c>
      <c r="AE2" s="3">
        <v>46477</v>
      </c>
      <c r="AF2" s="3">
        <v>45658</v>
      </c>
      <c r="AG2" s="2">
        <v>0.13</v>
      </c>
      <c r="AH2" t="s">
        <v>61</v>
      </c>
      <c r="AI2" t="s">
        <v>51</v>
      </c>
      <c r="AJ2" s="3">
        <v>45838.4030208333</v>
      </c>
    </row>
    <row r="3" spans="1:36">
      <c r="A3" s="2">
        <v>301</v>
      </c>
      <c r="B3" s="2">
        <v>2877</v>
      </c>
      <c r="C3" s="2">
        <v>66876591</v>
      </c>
      <c r="D3" s="2">
        <v>144518288</v>
      </c>
      <c r="E3" t="s">
        <v>49</v>
      </c>
      <c r="F3" s="2">
        <v>100001223</v>
      </c>
      <c r="G3" t="s">
        <v>50</v>
      </c>
      <c r="H3" t="s">
        <v>51</v>
      </c>
      <c r="I3" t="s">
        <v>52</v>
      </c>
      <c r="J3" s="2">
        <v>4123329</v>
      </c>
      <c r="K3" t="s">
        <v>53</v>
      </c>
      <c r="L3" s="2">
        <v>2</v>
      </c>
      <c r="M3" s="2">
        <v>0</v>
      </c>
      <c r="N3" s="2">
        <v>0</v>
      </c>
      <c r="O3" s="2">
        <v>0</v>
      </c>
      <c r="P3" s="2">
        <v>163</v>
      </c>
      <c r="Q3" t="s">
        <v>54</v>
      </c>
      <c r="R3" s="2">
        <v>7317</v>
      </c>
      <c r="S3" t="s">
        <v>55</v>
      </c>
      <c r="T3" t="s">
        <v>56</v>
      </c>
      <c r="U3" t="s">
        <v>51</v>
      </c>
      <c r="V3" t="s">
        <v>51</v>
      </c>
      <c r="X3" s="2">
        <v>375019</v>
      </c>
      <c r="Y3" t="s">
        <v>62</v>
      </c>
      <c r="Z3" t="s">
        <v>63</v>
      </c>
      <c r="AA3" t="s">
        <v>64</v>
      </c>
      <c r="AC3" t="s">
        <v>60</v>
      </c>
      <c r="AD3" t="s">
        <v>55</v>
      </c>
      <c r="AE3" s="3">
        <v>46477</v>
      </c>
      <c r="AF3" s="3">
        <v>45658</v>
      </c>
      <c r="AG3" s="2">
        <v>0.13</v>
      </c>
      <c r="AH3" t="s">
        <v>61</v>
      </c>
      <c r="AI3" t="s">
        <v>51</v>
      </c>
      <c r="AJ3" s="3">
        <v>45821.6866666667</v>
      </c>
    </row>
    <row r="4" spans="1:36">
      <c r="A4" s="2">
        <v>301</v>
      </c>
      <c r="B4" s="2">
        <v>2877</v>
      </c>
      <c r="C4" s="2">
        <v>67146110</v>
      </c>
      <c r="D4" s="2">
        <v>145047157</v>
      </c>
      <c r="E4" t="s">
        <v>49</v>
      </c>
      <c r="F4" s="2">
        <v>100001223</v>
      </c>
      <c r="G4" t="s">
        <v>50</v>
      </c>
      <c r="H4" t="s">
        <v>51</v>
      </c>
      <c r="I4" t="s">
        <v>52</v>
      </c>
      <c r="J4" s="2">
        <v>4123329</v>
      </c>
      <c r="K4" t="s">
        <v>53</v>
      </c>
      <c r="L4" s="2">
        <v>1</v>
      </c>
      <c r="M4" s="2">
        <v>0</v>
      </c>
      <c r="N4" s="2">
        <v>0</v>
      </c>
      <c r="O4" s="2">
        <v>0</v>
      </c>
      <c r="P4" s="2">
        <v>163</v>
      </c>
      <c r="Q4" t="s">
        <v>54</v>
      </c>
      <c r="R4" s="2">
        <v>7317</v>
      </c>
      <c r="S4" t="s">
        <v>55</v>
      </c>
      <c r="T4" t="s">
        <v>56</v>
      </c>
      <c r="U4" t="s">
        <v>51</v>
      </c>
      <c r="V4" t="s">
        <v>51</v>
      </c>
      <c r="X4" s="2">
        <v>4907789</v>
      </c>
      <c r="Y4" t="s">
        <v>65</v>
      </c>
      <c r="Z4" t="s">
        <v>66</v>
      </c>
      <c r="AA4" t="s">
        <v>65</v>
      </c>
      <c r="AC4" t="s">
        <v>60</v>
      </c>
      <c r="AD4" t="s">
        <v>55</v>
      </c>
      <c r="AE4" s="3">
        <v>46477</v>
      </c>
      <c r="AF4" s="3">
        <v>45658</v>
      </c>
      <c r="AG4" s="2">
        <v>0.13</v>
      </c>
      <c r="AH4" t="s">
        <v>61</v>
      </c>
      <c r="AI4" t="s">
        <v>51</v>
      </c>
      <c r="AJ4" s="3">
        <v>45826.3933101852</v>
      </c>
    </row>
    <row r="5" spans="1:36">
      <c r="A5" s="2">
        <v>301</v>
      </c>
      <c r="B5" s="2">
        <v>2877</v>
      </c>
      <c r="C5" s="2">
        <v>67149899</v>
      </c>
      <c r="D5" s="2">
        <v>145056921</v>
      </c>
      <c r="E5" t="s">
        <v>49</v>
      </c>
      <c r="F5" s="2">
        <v>100001223</v>
      </c>
      <c r="G5" t="s">
        <v>50</v>
      </c>
      <c r="H5" t="s">
        <v>51</v>
      </c>
      <c r="I5" t="s">
        <v>52</v>
      </c>
      <c r="J5" s="2">
        <v>4123329</v>
      </c>
      <c r="K5" t="s">
        <v>53</v>
      </c>
      <c r="L5" s="2">
        <v>1</v>
      </c>
      <c r="M5" s="2">
        <v>0</v>
      </c>
      <c r="N5" s="2">
        <v>0</v>
      </c>
      <c r="O5" s="2">
        <v>0</v>
      </c>
      <c r="P5" s="2">
        <v>171</v>
      </c>
      <c r="Q5" t="s">
        <v>67</v>
      </c>
      <c r="R5" s="2">
        <v>7317</v>
      </c>
      <c r="S5" t="s">
        <v>55</v>
      </c>
      <c r="T5" t="s">
        <v>56</v>
      </c>
      <c r="U5" t="s">
        <v>51</v>
      </c>
      <c r="V5" t="s">
        <v>51</v>
      </c>
      <c r="X5" s="2">
        <v>4130985</v>
      </c>
      <c r="Y5" t="s">
        <v>68</v>
      </c>
      <c r="Z5" t="s">
        <v>69</v>
      </c>
      <c r="AA5" t="s">
        <v>68</v>
      </c>
      <c r="AC5" t="s">
        <v>60</v>
      </c>
      <c r="AD5" t="s">
        <v>55</v>
      </c>
      <c r="AE5" s="3">
        <v>46477</v>
      </c>
      <c r="AF5" s="3">
        <v>45658</v>
      </c>
      <c r="AG5" s="2">
        <v>0.13</v>
      </c>
      <c r="AH5" t="s">
        <v>61</v>
      </c>
      <c r="AI5" t="s">
        <v>51</v>
      </c>
      <c r="AJ5" s="3">
        <v>45826.4304976852</v>
      </c>
    </row>
    <row r="6" spans="1:36">
      <c r="A6" s="2">
        <v>301</v>
      </c>
      <c r="B6" s="2">
        <v>108656</v>
      </c>
      <c r="C6" s="2">
        <v>67161698</v>
      </c>
      <c r="D6" s="2">
        <v>145079439</v>
      </c>
      <c r="E6" t="s">
        <v>70</v>
      </c>
      <c r="F6" s="2">
        <v>100001223</v>
      </c>
      <c r="G6" t="s">
        <v>50</v>
      </c>
      <c r="H6" t="s">
        <v>51</v>
      </c>
      <c r="I6" t="s">
        <v>52</v>
      </c>
      <c r="J6" s="2">
        <v>4123329</v>
      </c>
      <c r="K6" t="s">
        <v>53</v>
      </c>
      <c r="L6" s="2">
        <v>1</v>
      </c>
      <c r="M6" s="2">
        <v>0</v>
      </c>
      <c r="N6" s="2">
        <v>0</v>
      </c>
      <c r="O6" s="2">
        <v>0</v>
      </c>
      <c r="P6" s="2">
        <v>1</v>
      </c>
      <c r="Q6" t="s">
        <v>71</v>
      </c>
      <c r="R6" s="2">
        <v>8489</v>
      </c>
      <c r="S6" t="s">
        <v>72</v>
      </c>
      <c r="T6" t="s">
        <v>56</v>
      </c>
      <c r="U6" t="s">
        <v>51</v>
      </c>
      <c r="V6" t="s">
        <v>51</v>
      </c>
      <c r="X6" s="2">
        <v>3992425</v>
      </c>
      <c r="Y6" t="s">
        <v>73</v>
      </c>
      <c r="Z6" t="s">
        <v>74</v>
      </c>
      <c r="AA6" t="s">
        <v>73</v>
      </c>
      <c r="AC6" t="s">
        <v>60</v>
      </c>
      <c r="AD6" t="s">
        <v>55</v>
      </c>
      <c r="AE6" s="3">
        <v>46477</v>
      </c>
      <c r="AF6" s="3">
        <v>45658</v>
      </c>
      <c r="AG6" s="2">
        <v>0.13</v>
      </c>
      <c r="AH6" t="s">
        <v>61</v>
      </c>
      <c r="AI6" t="s">
        <v>51</v>
      </c>
      <c r="AJ6" s="3">
        <v>45826.5814467593</v>
      </c>
    </row>
    <row r="7" spans="1:36">
      <c r="A7" s="2">
        <v>301</v>
      </c>
      <c r="B7" s="2">
        <v>108656</v>
      </c>
      <c r="C7" s="2">
        <v>67148170</v>
      </c>
      <c r="D7" s="2">
        <v>145052072</v>
      </c>
      <c r="E7" t="s">
        <v>70</v>
      </c>
      <c r="F7" s="2">
        <v>100001223</v>
      </c>
      <c r="G7" t="s">
        <v>50</v>
      </c>
      <c r="H7" t="s">
        <v>51</v>
      </c>
      <c r="I7" t="s">
        <v>52</v>
      </c>
      <c r="J7" s="2">
        <v>4123329</v>
      </c>
      <c r="K7" t="s">
        <v>53</v>
      </c>
      <c r="L7" s="2">
        <v>1</v>
      </c>
      <c r="M7" s="2">
        <v>0</v>
      </c>
      <c r="N7" s="2">
        <v>0</v>
      </c>
      <c r="O7" s="2">
        <v>0</v>
      </c>
      <c r="P7" s="2">
        <v>163</v>
      </c>
      <c r="Q7" t="s">
        <v>54</v>
      </c>
      <c r="R7" s="2">
        <v>8489</v>
      </c>
      <c r="S7" t="s">
        <v>72</v>
      </c>
      <c r="T7" t="s">
        <v>56</v>
      </c>
      <c r="U7" t="s">
        <v>51</v>
      </c>
      <c r="V7" t="s">
        <v>51</v>
      </c>
      <c r="X7" s="2">
        <v>32245836</v>
      </c>
      <c r="Y7" t="s">
        <v>75</v>
      </c>
      <c r="Z7" t="s">
        <v>76</v>
      </c>
      <c r="AA7" t="s">
        <v>77</v>
      </c>
      <c r="AC7" t="s">
        <v>60</v>
      </c>
      <c r="AD7" t="s">
        <v>55</v>
      </c>
      <c r="AE7" s="3">
        <v>46477</v>
      </c>
      <c r="AF7" s="3">
        <v>45658</v>
      </c>
      <c r="AG7" s="2">
        <v>0.13</v>
      </c>
      <c r="AH7" t="s">
        <v>61</v>
      </c>
      <c r="AI7" t="s">
        <v>51</v>
      </c>
      <c r="AJ7" s="3">
        <v>45826.4119907407</v>
      </c>
    </row>
    <row r="8" spans="1:36">
      <c r="A8" s="2">
        <v>301</v>
      </c>
      <c r="B8" s="2">
        <v>106399</v>
      </c>
      <c r="C8" s="2">
        <v>67101112</v>
      </c>
      <c r="D8" s="2">
        <v>144963199</v>
      </c>
      <c r="E8" t="s">
        <v>78</v>
      </c>
      <c r="F8" s="2">
        <v>100001223</v>
      </c>
      <c r="G8" t="s">
        <v>50</v>
      </c>
      <c r="H8" t="s">
        <v>51</v>
      </c>
      <c r="I8" t="s">
        <v>52</v>
      </c>
      <c r="J8" s="2">
        <v>4123329</v>
      </c>
      <c r="K8" t="s">
        <v>53</v>
      </c>
      <c r="L8" s="2">
        <v>1</v>
      </c>
      <c r="M8" s="2">
        <v>0</v>
      </c>
      <c r="N8" s="2">
        <v>0</v>
      </c>
      <c r="O8" s="2">
        <v>0</v>
      </c>
      <c r="P8" s="2">
        <v>163</v>
      </c>
      <c r="Q8" t="s">
        <v>54</v>
      </c>
      <c r="R8" s="2">
        <v>4077</v>
      </c>
      <c r="S8" t="s">
        <v>79</v>
      </c>
      <c r="T8" t="s">
        <v>56</v>
      </c>
      <c r="U8" t="s">
        <v>51</v>
      </c>
      <c r="V8" t="s">
        <v>51</v>
      </c>
      <c r="X8" s="2">
        <v>32213646</v>
      </c>
      <c r="Y8" t="s">
        <v>80</v>
      </c>
      <c r="Z8" t="s">
        <v>81</v>
      </c>
      <c r="AA8" t="s">
        <v>82</v>
      </c>
      <c r="AC8" t="s">
        <v>83</v>
      </c>
      <c r="AD8" t="s">
        <v>84</v>
      </c>
      <c r="AE8" s="3">
        <v>46477</v>
      </c>
      <c r="AF8" s="3">
        <v>45658</v>
      </c>
      <c r="AG8" s="2">
        <v>0.13</v>
      </c>
      <c r="AH8" t="s">
        <v>61</v>
      </c>
      <c r="AI8" t="s">
        <v>51</v>
      </c>
      <c r="AJ8" s="3">
        <v>45825.4987268519</v>
      </c>
    </row>
    <row r="9" spans="1:36">
      <c r="A9" s="2">
        <v>301</v>
      </c>
      <c r="B9" s="2">
        <v>2573</v>
      </c>
      <c r="C9" s="2">
        <v>67680698</v>
      </c>
      <c r="D9" s="2">
        <v>146091880</v>
      </c>
      <c r="E9" t="s">
        <v>85</v>
      </c>
      <c r="F9" s="2">
        <v>100001223</v>
      </c>
      <c r="G9" t="s">
        <v>50</v>
      </c>
      <c r="H9" t="s">
        <v>51</v>
      </c>
      <c r="I9" t="s">
        <v>52</v>
      </c>
      <c r="J9" s="2">
        <v>4123329</v>
      </c>
      <c r="K9" t="s">
        <v>53</v>
      </c>
      <c r="L9" s="2">
        <v>1</v>
      </c>
      <c r="M9" s="2">
        <v>0</v>
      </c>
      <c r="N9" s="2">
        <v>0</v>
      </c>
      <c r="O9" s="2">
        <v>0</v>
      </c>
      <c r="P9" s="2">
        <v>171</v>
      </c>
      <c r="Q9" t="s">
        <v>67</v>
      </c>
      <c r="R9" s="2">
        <v>4444</v>
      </c>
      <c r="S9" t="s">
        <v>86</v>
      </c>
      <c r="T9" t="s">
        <v>56</v>
      </c>
      <c r="U9" t="s">
        <v>51</v>
      </c>
      <c r="V9" t="s">
        <v>51</v>
      </c>
      <c r="X9" s="2">
        <v>4813701</v>
      </c>
      <c r="Y9" t="s">
        <v>87</v>
      </c>
      <c r="Z9" t="s">
        <v>88</v>
      </c>
      <c r="AA9" t="s">
        <v>87</v>
      </c>
      <c r="AC9" t="s">
        <v>89</v>
      </c>
      <c r="AD9" t="s">
        <v>90</v>
      </c>
      <c r="AE9" s="3">
        <v>46477</v>
      </c>
      <c r="AF9" s="3">
        <v>45658</v>
      </c>
      <c r="AG9" s="2">
        <v>0.13</v>
      </c>
      <c r="AH9" t="s">
        <v>61</v>
      </c>
      <c r="AI9" t="s">
        <v>51</v>
      </c>
      <c r="AJ9" s="3">
        <v>45836.391400463</v>
      </c>
    </row>
    <row r="10" spans="1:36">
      <c r="A10" s="2">
        <v>301</v>
      </c>
      <c r="B10" s="2">
        <v>2559</v>
      </c>
      <c r="C10" s="2">
        <v>67040843</v>
      </c>
      <c r="D10" s="2">
        <v>144843692</v>
      </c>
      <c r="E10" t="s">
        <v>91</v>
      </c>
      <c r="F10" s="2">
        <v>100001223</v>
      </c>
      <c r="G10" t="s">
        <v>50</v>
      </c>
      <c r="H10" t="s">
        <v>51</v>
      </c>
      <c r="I10" t="s">
        <v>52</v>
      </c>
      <c r="J10" s="2">
        <v>4123329</v>
      </c>
      <c r="K10" t="s">
        <v>53</v>
      </c>
      <c r="L10" s="2">
        <v>1</v>
      </c>
      <c r="M10" s="2">
        <v>0</v>
      </c>
      <c r="N10" s="2">
        <v>0</v>
      </c>
      <c r="O10" s="2">
        <v>0</v>
      </c>
      <c r="P10" s="2">
        <v>171</v>
      </c>
      <c r="Q10" t="s">
        <v>67</v>
      </c>
      <c r="R10" s="2">
        <v>7583</v>
      </c>
      <c r="S10" t="s">
        <v>92</v>
      </c>
      <c r="T10" t="s">
        <v>56</v>
      </c>
      <c r="U10" t="s">
        <v>51</v>
      </c>
      <c r="V10" t="s">
        <v>51</v>
      </c>
      <c r="X10" s="2">
        <v>3578839</v>
      </c>
      <c r="Y10" t="s">
        <v>93</v>
      </c>
      <c r="Z10" t="s">
        <v>94</v>
      </c>
      <c r="AA10" t="s">
        <v>93</v>
      </c>
      <c r="AC10" t="s">
        <v>89</v>
      </c>
      <c r="AD10" t="s">
        <v>90</v>
      </c>
      <c r="AE10" s="3">
        <v>46477</v>
      </c>
      <c r="AF10" s="3">
        <v>45658</v>
      </c>
      <c r="AG10" s="2">
        <v>0.13</v>
      </c>
      <c r="AH10" t="s">
        <v>61</v>
      </c>
      <c r="AI10" t="s">
        <v>51</v>
      </c>
      <c r="AJ10" s="3">
        <v>45824.501087963</v>
      </c>
    </row>
    <row r="11" spans="1:36">
      <c r="A11" s="2">
        <v>301</v>
      </c>
      <c r="B11" s="2">
        <v>2559</v>
      </c>
      <c r="C11" s="2">
        <v>67041455</v>
      </c>
      <c r="D11" s="2">
        <v>144845210</v>
      </c>
      <c r="E11" t="s">
        <v>91</v>
      </c>
      <c r="F11" s="2">
        <v>100001223</v>
      </c>
      <c r="G11" t="s">
        <v>50</v>
      </c>
      <c r="H11" t="s">
        <v>51</v>
      </c>
      <c r="I11" t="s">
        <v>52</v>
      </c>
      <c r="J11" s="2">
        <v>4123329</v>
      </c>
      <c r="K11" t="s">
        <v>53</v>
      </c>
      <c r="L11" s="2">
        <v>1</v>
      </c>
      <c r="M11" s="2">
        <v>0</v>
      </c>
      <c r="N11" s="2">
        <v>0</v>
      </c>
      <c r="O11" s="2">
        <v>0</v>
      </c>
      <c r="P11" s="2">
        <v>171</v>
      </c>
      <c r="Q11" t="s">
        <v>67</v>
      </c>
      <c r="R11" s="2">
        <v>7583</v>
      </c>
      <c r="S11" t="s">
        <v>92</v>
      </c>
      <c r="T11" t="s">
        <v>56</v>
      </c>
      <c r="U11" t="s">
        <v>51</v>
      </c>
      <c r="V11" t="s">
        <v>51</v>
      </c>
      <c r="X11" s="2">
        <v>3578839</v>
      </c>
      <c r="Y11" t="s">
        <v>93</v>
      </c>
      <c r="Z11" t="s">
        <v>94</v>
      </c>
      <c r="AA11" t="s">
        <v>93</v>
      </c>
      <c r="AC11" t="s">
        <v>89</v>
      </c>
      <c r="AD11" t="s">
        <v>90</v>
      </c>
      <c r="AE11" s="3">
        <v>46477</v>
      </c>
      <c r="AF11" s="3">
        <v>45658</v>
      </c>
      <c r="AG11" s="2">
        <v>0.13</v>
      </c>
      <c r="AH11" t="s">
        <v>61</v>
      </c>
      <c r="AI11" t="s">
        <v>51</v>
      </c>
      <c r="AJ11" s="3">
        <v>45824.5111921296</v>
      </c>
    </row>
    <row r="12" spans="1:36">
      <c r="A12" s="2">
        <v>301</v>
      </c>
      <c r="B12" s="2">
        <v>2559</v>
      </c>
      <c r="C12" s="2">
        <v>67098176</v>
      </c>
      <c r="D12" s="2">
        <v>144956150</v>
      </c>
      <c r="E12" t="s">
        <v>91</v>
      </c>
      <c r="F12" s="2">
        <v>100001223</v>
      </c>
      <c r="G12" t="s">
        <v>50</v>
      </c>
      <c r="H12" t="s">
        <v>51</v>
      </c>
      <c r="I12" t="s">
        <v>52</v>
      </c>
      <c r="J12" s="2">
        <v>4123329</v>
      </c>
      <c r="K12" t="s">
        <v>53</v>
      </c>
      <c r="L12" s="2">
        <v>1</v>
      </c>
      <c r="M12" s="2">
        <v>0</v>
      </c>
      <c r="N12" s="2">
        <v>0</v>
      </c>
      <c r="O12" s="2">
        <v>0</v>
      </c>
      <c r="P12" s="2">
        <v>19</v>
      </c>
      <c r="Q12" t="s">
        <v>95</v>
      </c>
      <c r="R12" s="2">
        <v>13019</v>
      </c>
      <c r="S12" t="s">
        <v>96</v>
      </c>
      <c r="T12" t="s">
        <v>56</v>
      </c>
      <c r="U12" t="s">
        <v>51</v>
      </c>
      <c r="V12" t="s">
        <v>51</v>
      </c>
      <c r="X12" s="2">
        <v>42415</v>
      </c>
      <c r="Y12" t="s">
        <v>97</v>
      </c>
      <c r="Z12" t="s">
        <v>98</v>
      </c>
      <c r="AA12" t="s">
        <v>99</v>
      </c>
      <c r="AC12" t="s">
        <v>89</v>
      </c>
      <c r="AD12" t="s">
        <v>90</v>
      </c>
      <c r="AE12" s="3">
        <v>46477</v>
      </c>
      <c r="AF12" s="3">
        <v>45658</v>
      </c>
      <c r="AG12" s="2">
        <v>0.13</v>
      </c>
      <c r="AH12" t="s">
        <v>61</v>
      </c>
      <c r="AI12" t="s">
        <v>51</v>
      </c>
      <c r="AJ12" s="3">
        <v>45825.4607291667</v>
      </c>
    </row>
    <row r="13" spans="1:36">
      <c r="A13" s="2">
        <v>301</v>
      </c>
      <c r="B13" s="2">
        <v>2559</v>
      </c>
      <c r="C13" s="2">
        <v>66930114</v>
      </c>
      <c r="D13" s="2">
        <v>144624976</v>
      </c>
      <c r="E13" t="s">
        <v>91</v>
      </c>
      <c r="F13" s="2">
        <v>100001223</v>
      </c>
      <c r="G13" t="s">
        <v>50</v>
      </c>
      <c r="H13" t="s">
        <v>51</v>
      </c>
      <c r="I13" t="s">
        <v>52</v>
      </c>
      <c r="J13" s="2">
        <v>4123329</v>
      </c>
      <c r="K13" t="s">
        <v>53</v>
      </c>
      <c r="L13" s="2">
        <v>1</v>
      </c>
      <c r="M13" s="2">
        <v>0</v>
      </c>
      <c r="N13" s="2">
        <v>0</v>
      </c>
      <c r="O13" s="2">
        <v>0</v>
      </c>
      <c r="P13" s="2">
        <v>163</v>
      </c>
      <c r="Q13" t="s">
        <v>54</v>
      </c>
      <c r="R13" s="2">
        <v>10932</v>
      </c>
      <c r="S13" t="s">
        <v>100</v>
      </c>
      <c r="T13" t="s">
        <v>56</v>
      </c>
      <c r="U13" t="s">
        <v>51</v>
      </c>
      <c r="V13" t="s">
        <v>51</v>
      </c>
      <c r="X13" s="2">
        <v>4574147</v>
      </c>
      <c r="Y13" t="s">
        <v>101</v>
      </c>
      <c r="Z13" t="s">
        <v>102</v>
      </c>
      <c r="AA13" t="s">
        <v>101</v>
      </c>
      <c r="AC13" t="s">
        <v>89</v>
      </c>
      <c r="AD13" t="s">
        <v>90</v>
      </c>
      <c r="AE13" s="3">
        <v>46477</v>
      </c>
      <c r="AF13" s="3">
        <v>45658</v>
      </c>
      <c r="AG13" s="2">
        <v>0.13</v>
      </c>
      <c r="AH13" t="s">
        <v>61</v>
      </c>
      <c r="AI13" t="s">
        <v>51</v>
      </c>
      <c r="AJ13" s="3">
        <v>45822.6182986111</v>
      </c>
    </row>
    <row r="14" spans="1:36">
      <c r="A14" s="2">
        <v>301</v>
      </c>
      <c r="B14" s="2">
        <v>2527</v>
      </c>
      <c r="C14" s="2">
        <v>67172132</v>
      </c>
      <c r="D14" s="2">
        <v>145102163</v>
      </c>
      <c r="E14" t="s">
        <v>103</v>
      </c>
      <c r="F14" s="2">
        <v>100001223</v>
      </c>
      <c r="G14" t="s">
        <v>50</v>
      </c>
      <c r="H14" t="s">
        <v>51</v>
      </c>
      <c r="I14" t="s">
        <v>52</v>
      </c>
      <c r="J14" s="2">
        <v>4123329</v>
      </c>
      <c r="K14" t="s">
        <v>53</v>
      </c>
      <c r="L14" s="2">
        <v>2</v>
      </c>
      <c r="M14" s="2">
        <v>0</v>
      </c>
      <c r="N14" s="2">
        <v>0</v>
      </c>
      <c r="O14" s="2">
        <v>0</v>
      </c>
      <c r="P14" s="2">
        <v>162</v>
      </c>
      <c r="Q14" t="s">
        <v>104</v>
      </c>
      <c r="R14" s="2">
        <v>4301</v>
      </c>
      <c r="S14" t="s">
        <v>105</v>
      </c>
      <c r="T14" t="s">
        <v>56</v>
      </c>
      <c r="U14" t="s">
        <v>51</v>
      </c>
      <c r="V14" t="s">
        <v>51</v>
      </c>
      <c r="X14" s="2">
        <v>144552</v>
      </c>
      <c r="Y14" t="s">
        <v>106</v>
      </c>
      <c r="Z14" t="s">
        <v>107</v>
      </c>
      <c r="AA14" t="s">
        <v>108</v>
      </c>
      <c r="AC14" t="s">
        <v>89</v>
      </c>
      <c r="AD14" t="s">
        <v>90</v>
      </c>
      <c r="AE14" s="3">
        <v>46477</v>
      </c>
      <c r="AF14" s="3">
        <v>45658</v>
      </c>
      <c r="AG14" s="2">
        <v>0.13</v>
      </c>
      <c r="AH14" t="s">
        <v>61</v>
      </c>
      <c r="AI14" t="s">
        <v>51</v>
      </c>
      <c r="AJ14" s="3">
        <v>45826.7190277778</v>
      </c>
    </row>
    <row r="15" spans="1:36">
      <c r="A15" s="2">
        <v>301</v>
      </c>
      <c r="B15" s="2">
        <v>2527</v>
      </c>
      <c r="C15" s="2">
        <v>67522006</v>
      </c>
      <c r="D15" s="2">
        <v>145782663</v>
      </c>
      <c r="E15" t="s">
        <v>103</v>
      </c>
      <c r="F15" s="2">
        <v>100001223</v>
      </c>
      <c r="G15" t="s">
        <v>50</v>
      </c>
      <c r="H15" t="s">
        <v>51</v>
      </c>
      <c r="I15" t="s">
        <v>52</v>
      </c>
      <c r="J15" s="2">
        <v>4123329</v>
      </c>
      <c r="K15" t="s">
        <v>53</v>
      </c>
      <c r="L15" s="2">
        <v>1</v>
      </c>
      <c r="M15" s="2">
        <v>0</v>
      </c>
      <c r="N15" s="2">
        <v>0</v>
      </c>
      <c r="O15" s="2">
        <v>0</v>
      </c>
      <c r="P15" s="2">
        <v>162</v>
      </c>
      <c r="Q15" t="s">
        <v>104</v>
      </c>
      <c r="R15" s="2">
        <v>4301</v>
      </c>
      <c r="S15" t="s">
        <v>105</v>
      </c>
      <c r="T15" t="s">
        <v>56</v>
      </c>
      <c r="U15" t="s">
        <v>51</v>
      </c>
      <c r="V15" t="s">
        <v>51</v>
      </c>
      <c r="X15" s="2">
        <v>4743037</v>
      </c>
      <c r="Y15" t="s">
        <v>109</v>
      </c>
      <c r="Z15" t="s">
        <v>110</v>
      </c>
      <c r="AA15" t="s">
        <v>109</v>
      </c>
      <c r="AC15" t="s">
        <v>89</v>
      </c>
      <c r="AD15" t="s">
        <v>90</v>
      </c>
      <c r="AE15" s="3">
        <v>46477</v>
      </c>
      <c r="AF15" s="3">
        <v>45658</v>
      </c>
      <c r="AG15" s="2">
        <v>0.13</v>
      </c>
      <c r="AH15" t="s">
        <v>61</v>
      </c>
      <c r="AI15" t="s">
        <v>51</v>
      </c>
      <c r="AJ15" s="3">
        <v>45833.440150463</v>
      </c>
    </row>
    <row r="16" spans="1:36">
      <c r="A16" s="2">
        <v>301</v>
      </c>
      <c r="B16" s="2">
        <v>2826</v>
      </c>
      <c r="C16" s="2">
        <v>67300712</v>
      </c>
      <c r="D16" s="2">
        <v>145347583</v>
      </c>
      <c r="E16" t="s">
        <v>111</v>
      </c>
      <c r="F16" s="2">
        <v>100001223</v>
      </c>
      <c r="G16" t="s">
        <v>50</v>
      </c>
      <c r="H16" t="s">
        <v>51</v>
      </c>
      <c r="I16" t="s">
        <v>52</v>
      </c>
      <c r="J16" s="2">
        <v>4123329</v>
      </c>
      <c r="K16" t="s">
        <v>53</v>
      </c>
      <c r="L16" s="2">
        <v>1</v>
      </c>
      <c r="M16" s="2">
        <v>0</v>
      </c>
      <c r="N16" s="2">
        <v>0</v>
      </c>
      <c r="O16" s="2">
        <v>0</v>
      </c>
      <c r="P16" s="2">
        <v>163</v>
      </c>
      <c r="Q16" t="s">
        <v>54</v>
      </c>
      <c r="R16" s="2">
        <v>27811</v>
      </c>
      <c r="S16" t="s">
        <v>112</v>
      </c>
      <c r="T16" t="s">
        <v>56</v>
      </c>
      <c r="U16" t="s">
        <v>51</v>
      </c>
      <c r="V16" t="s">
        <v>51</v>
      </c>
      <c r="X16" s="2">
        <v>24867895</v>
      </c>
      <c r="Y16" t="s">
        <v>113</v>
      </c>
      <c r="Z16" t="s">
        <v>114</v>
      </c>
      <c r="AA16" t="s">
        <v>113</v>
      </c>
      <c r="AC16" t="s">
        <v>115</v>
      </c>
      <c r="AD16" t="s">
        <v>116</v>
      </c>
      <c r="AE16" s="3">
        <v>46477</v>
      </c>
      <c r="AF16" s="3">
        <v>45658</v>
      </c>
      <c r="AG16" s="2">
        <v>0.13</v>
      </c>
      <c r="AH16" t="s">
        <v>61</v>
      </c>
      <c r="AI16" t="s">
        <v>51</v>
      </c>
      <c r="AJ16" s="3">
        <v>45828.8721064815</v>
      </c>
    </row>
    <row r="17" spans="1:36">
      <c r="A17" s="2">
        <v>301</v>
      </c>
      <c r="B17" s="2">
        <v>2741</v>
      </c>
      <c r="C17" s="2">
        <v>67122746</v>
      </c>
      <c r="D17" s="2">
        <v>145004848</v>
      </c>
      <c r="E17" t="s">
        <v>117</v>
      </c>
      <c r="F17" s="2">
        <v>100001223</v>
      </c>
      <c r="G17" t="s">
        <v>50</v>
      </c>
      <c r="H17" t="s">
        <v>51</v>
      </c>
      <c r="I17" t="s">
        <v>52</v>
      </c>
      <c r="J17" s="2">
        <v>4123329</v>
      </c>
      <c r="K17" t="s">
        <v>53</v>
      </c>
      <c r="L17" s="2">
        <v>1</v>
      </c>
      <c r="M17" s="2">
        <v>0</v>
      </c>
      <c r="N17" s="2">
        <v>0</v>
      </c>
      <c r="O17" s="2">
        <v>0</v>
      </c>
      <c r="P17" s="2">
        <v>163</v>
      </c>
      <c r="Q17" t="s">
        <v>54</v>
      </c>
      <c r="R17" s="2">
        <v>6123</v>
      </c>
      <c r="S17" t="s">
        <v>118</v>
      </c>
      <c r="T17" t="s">
        <v>56</v>
      </c>
      <c r="U17" t="s">
        <v>51</v>
      </c>
      <c r="V17" t="s">
        <v>51</v>
      </c>
      <c r="X17" s="2">
        <v>4809062</v>
      </c>
      <c r="Y17" t="s">
        <v>119</v>
      </c>
      <c r="Z17" t="s">
        <v>120</v>
      </c>
      <c r="AA17" t="s">
        <v>119</v>
      </c>
      <c r="AC17" t="s">
        <v>83</v>
      </c>
      <c r="AD17" t="s">
        <v>84</v>
      </c>
      <c r="AE17" s="3">
        <v>46477</v>
      </c>
      <c r="AF17" s="3">
        <v>45658</v>
      </c>
      <c r="AG17" s="2">
        <v>0.13</v>
      </c>
      <c r="AH17" t="s">
        <v>61</v>
      </c>
      <c r="AI17" t="s">
        <v>51</v>
      </c>
      <c r="AJ17" s="3">
        <v>45825.7897222222</v>
      </c>
    </row>
    <row r="18" spans="1:36">
      <c r="A18" s="2">
        <v>301</v>
      </c>
      <c r="B18" s="2">
        <v>106066</v>
      </c>
      <c r="C18" s="2">
        <v>67057456</v>
      </c>
      <c r="D18" s="2">
        <v>144877188</v>
      </c>
      <c r="E18" t="s">
        <v>121</v>
      </c>
      <c r="F18" s="2">
        <v>100001223</v>
      </c>
      <c r="G18" t="s">
        <v>50</v>
      </c>
      <c r="H18" t="s">
        <v>51</v>
      </c>
      <c r="I18" t="s">
        <v>52</v>
      </c>
      <c r="J18" s="2">
        <v>4123329</v>
      </c>
      <c r="K18" t="s">
        <v>53</v>
      </c>
      <c r="L18" s="2">
        <v>1</v>
      </c>
      <c r="M18" s="2">
        <v>0</v>
      </c>
      <c r="N18" s="2">
        <v>0</v>
      </c>
      <c r="O18" s="2">
        <v>0</v>
      </c>
      <c r="P18" s="2">
        <v>163</v>
      </c>
      <c r="Q18" t="s">
        <v>54</v>
      </c>
      <c r="R18" s="2">
        <v>10902</v>
      </c>
      <c r="S18" t="s">
        <v>122</v>
      </c>
      <c r="T18" t="s">
        <v>56</v>
      </c>
      <c r="U18" t="s">
        <v>51</v>
      </c>
      <c r="V18" t="s">
        <v>51</v>
      </c>
      <c r="X18" s="2">
        <v>4652693</v>
      </c>
      <c r="Y18" t="s">
        <v>123</v>
      </c>
      <c r="Z18" t="s">
        <v>124</v>
      </c>
      <c r="AA18" t="s">
        <v>123</v>
      </c>
      <c r="AC18" t="s">
        <v>125</v>
      </c>
      <c r="AD18" t="s">
        <v>126</v>
      </c>
      <c r="AE18" s="3">
        <v>46477</v>
      </c>
      <c r="AF18" s="3">
        <v>45658</v>
      </c>
      <c r="AG18" s="2">
        <v>0.13</v>
      </c>
      <c r="AH18" t="s">
        <v>61</v>
      </c>
      <c r="AI18" t="s">
        <v>51</v>
      </c>
      <c r="AJ18" s="3">
        <v>45824.7331828704</v>
      </c>
    </row>
    <row r="19" spans="1:36">
      <c r="A19" s="2">
        <v>301</v>
      </c>
      <c r="B19" s="2">
        <v>2595</v>
      </c>
      <c r="C19" s="2">
        <v>66918146</v>
      </c>
      <c r="D19" s="2">
        <v>144599112</v>
      </c>
      <c r="E19" t="s">
        <v>127</v>
      </c>
      <c r="F19" s="2">
        <v>100001223</v>
      </c>
      <c r="G19" t="s">
        <v>50</v>
      </c>
      <c r="H19" t="s">
        <v>51</v>
      </c>
      <c r="I19" t="s">
        <v>52</v>
      </c>
      <c r="J19" s="2">
        <v>4123329</v>
      </c>
      <c r="K19" t="s">
        <v>53</v>
      </c>
      <c r="L19" s="2">
        <v>1</v>
      </c>
      <c r="M19" s="2">
        <v>0</v>
      </c>
      <c r="N19" s="2">
        <v>0</v>
      </c>
      <c r="O19" s="2">
        <v>0</v>
      </c>
      <c r="P19" s="2">
        <v>163</v>
      </c>
      <c r="Q19" t="s">
        <v>54</v>
      </c>
      <c r="R19" s="2">
        <v>9563</v>
      </c>
      <c r="S19" t="s">
        <v>128</v>
      </c>
      <c r="T19" t="s">
        <v>56</v>
      </c>
      <c r="U19" t="s">
        <v>51</v>
      </c>
      <c r="V19" t="s">
        <v>51</v>
      </c>
      <c r="X19" s="2">
        <v>124634</v>
      </c>
      <c r="Y19" t="s">
        <v>129</v>
      </c>
      <c r="Z19" t="s">
        <v>130</v>
      </c>
      <c r="AA19" t="s">
        <v>131</v>
      </c>
      <c r="AC19" t="s">
        <v>125</v>
      </c>
      <c r="AD19" t="s">
        <v>126</v>
      </c>
      <c r="AE19" s="3">
        <v>46477</v>
      </c>
      <c r="AF19" s="3">
        <v>45658</v>
      </c>
      <c r="AG19" s="2">
        <v>0.13</v>
      </c>
      <c r="AH19" t="s">
        <v>61</v>
      </c>
      <c r="AI19" t="s">
        <v>51</v>
      </c>
      <c r="AJ19" s="3">
        <v>45822.4537152778</v>
      </c>
    </row>
    <row r="20" spans="1:36">
      <c r="A20" s="2">
        <v>301</v>
      </c>
      <c r="B20" s="2">
        <v>2595</v>
      </c>
      <c r="C20" s="2">
        <v>67037291</v>
      </c>
      <c r="D20" s="2">
        <v>144835977</v>
      </c>
      <c r="E20" t="s">
        <v>127</v>
      </c>
      <c r="F20" s="2">
        <v>100001223</v>
      </c>
      <c r="G20" t="s">
        <v>50</v>
      </c>
      <c r="H20" t="s">
        <v>51</v>
      </c>
      <c r="I20" t="s">
        <v>52</v>
      </c>
      <c r="J20" s="2">
        <v>4123329</v>
      </c>
      <c r="K20" t="s">
        <v>53</v>
      </c>
      <c r="L20" s="2">
        <v>1</v>
      </c>
      <c r="M20" s="2">
        <v>0</v>
      </c>
      <c r="N20" s="2">
        <v>0</v>
      </c>
      <c r="O20" s="2">
        <v>0</v>
      </c>
      <c r="P20" s="2">
        <v>171</v>
      </c>
      <c r="Q20" t="s">
        <v>67</v>
      </c>
      <c r="R20" s="2">
        <v>10989</v>
      </c>
      <c r="S20" t="s">
        <v>132</v>
      </c>
      <c r="T20" t="s">
        <v>56</v>
      </c>
      <c r="U20" t="s">
        <v>51</v>
      </c>
      <c r="V20" t="s">
        <v>51</v>
      </c>
      <c r="X20" s="2">
        <v>3921412</v>
      </c>
      <c r="Y20" t="s">
        <v>133</v>
      </c>
      <c r="Z20" t="s">
        <v>134</v>
      </c>
      <c r="AA20" t="s">
        <v>133</v>
      </c>
      <c r="AC20" t="s">
        <v>125</v>
      </c>
      <c r="AD20" t="s">
        <v>126</v>
      </c>
      <c r="AE20" s="3">
        <v>46477</v>
      </c>
      <c r="AF20" s="3">
        <v>45658</v>
      </c>
      <c r="AG20" s="2">
        <v>0.13</v>
      </c>
      <c r="AH20" t="s">
        <v>61</v>
      </c>
      <c r="AI20" t="s">
        <v>51</v>
      </c>
      <c r="AJ20" s="3">
        <v>45824.4605092593</v>
      </c>
    </row>
    <row r="21" spans="1:36">
      <c r="A21" s="2">
        <v>301</v>
      </c>
      <c r="B21" s="2">
        <v>2751</v>
      </c>
      <c r="C21" s="2">
        <v>67609371</v>
      </c>
      <c r="D21" s="2">
        <v>145952549</v>
      </c>
      <c r="E21" t="s">
        <v>135</v>
      </c>
      <c r="F21" s="2">
        <v>100001223</v>
      </c>
      <c r="G21" t="s">
        <v>50</v>
      </c>
      <c r="H21" t="s">
        <v>51</v>
      </c>
      <c r="I21" t="s">
        <v>52</v>
      </c>
      <c r="J21" s="2">
        <v>4123329</v>
      </c>
      <c r="K21" t="s">
        <v>53</v>
      </c>
      <c r="L21" s="2">
        <v>1</v>
      </c>
      <c r="M21" s="2">
        <v>0</v>
      </c>
      <c r="N21" s="2">
        <v>0</v>
      </c>
      <c r="O21" s="2">
        <v>0</v>
      </c>
      <c r="P21" s="2">
        <v>163</v>
      </c>
      <c r="Q21" t="s">
        <v>54</v>
      </c>
      <c r="R21" s="2">
        <v>5701</v>
      </c>
      <c r="S21" t="s">
        <v>136</v>
      </c>
      <c r="T21" t="s">
        <v>56</v>
      </c>
      <c r="U21" t="s">
        <v>51</v>
      </c>
      <c r="V21" t="s">
        <v>51</v>
      </c>
      <c r="X21" s="2">
        <v>3579853</v>
      </c>
      <c r="Y21" t="s">
        <v>137</v>
      </c>
      <c r="Z21" t="s">
        <v>138</v>
      </c>
      <c r="AA21" t="s">
        <v>137</v>
      </c>
      <c r="AC21" t="s">
        <v>83</v>
      </c>
      <c r="AD21" t="s">
        <v>84</v>
      </c>
      <c r="AE21" s="3">
        <v>46477</v>
      </c>
      <c r="AF21" s="3">
        <v>45658</v>
      </c>
      <c r="AG21" s="2">
        <v>0.13</v>
      </c>
      <c r="AH21" t="s">
        <v>61</v>
      </c>
      <c r="AI21" t="s">
        <v>51</v>
      </c>
      <c r="AJ21" s="3">
        <v>45834.8285300926</v>
      </c>
    </row>
    <row r="22" spans="1:36">
      <c r="A22" s="2">
        <v>301</v>
      </c>
      <c r="B22" s="2">
        <v>2751</v>
      </c>
      <c r="C22" s="2">
        <v>66882985</v>
      </c>
      <c r="D22" s="2">
        <v>144530022</v>
      </c>
      <c r="E22" t="s">
        <v>135</v>
      </c>
      <c r="F22" s="2">
        <v>100001223</v>
      </c>
      <c r="G22" t="s">
        <v>50</v>
      </c>
      <c r="H22" t="s">
        <v>51</v>
      </c>
      <c r="I22" t="s">
        <v>52</v>
      </c>
      <c r="J22" s="2">
        <v>4123329</v>
      </c>
      <c r="K22" t="s">
        <v>53</v>
      </c>
      <c r="L22" s="2">
        <v>1</v>
      </c>
      <c r="M22" s="2">
        <v>0</v>
      </c>
      <c r="N22" s="2">
        <v>0</v>
      </c>
      <c r="O22" s="2">
        <v>0</v>
      </c>
      <c r="P22" s="2">
        <v>162</v>
      </c>
      <c r="Q22" t="s">
        <v>104</v>
      </c>
      <c r="R22" s="2">
        <v>5701</v>
      </c>
      <c r="S22" t="s">
        <v>136</v>
      </c>
      <c r="T22" t="s">
        <v>56</v>
      </c>
      <c r="U22" t="s">
        <v>51</v>
      </c>
      <c r="V22" t="s">
        <v>51</v>
      </c>
      <c r="X22" s="2">
        <v>3166334</v>
      </c>
      <c r="Y22" t="s">
        <v>139</v>
      </c>
      <c r="Z22" t="s">
        <v>140</v>
      </c>
      <c r="AA22" t="s">
        <v>139</v>
      </c>
      <c r="AC22" t="s">
        <v>83</v>
      </c>
      <c r="AD22" t="s">
        <v>84</v>
      </c>
      <c r="AE22" s="3">
        <v>46477</v>
      </c>
      <c r="AF22" s="3">
        <v>45658</v>
      </c>
      <c r="AG22" s="2">
        <v>0.13</v>
      </c>
      <c r="AH22" t="s">
        <v>61</v>
      </c>
      <c r="AI22" t="s">
        <v>51</v>
      </c>
      <c r="AJ22" s="3">
        <v>45821.7603587963</v>
      </c>
    </row>
    <row r="23" spans="1:36">
      <c r="A23" s="2">
        <v>301</v>
      </c>
      <c r="B23" s="2">
        <v>2113</v>
      </c>
      <c r="C23" s="2">
        <v>66969432</v>
      </c>
      <c r="D23" s="2">
        <v>144700059</v>
      </c>
      <c r="E23" t="s">
        <v>141</v>
      </c>
      <c r="F23" s="2">
        <v>100001223</v>
      </c>
      <c r="G23" t="s">
        <v>50</v>
      </c>
      <c r="H23" t="s">
        <v>51</v>
      </c>
      <c r="I23" t="s">
        <v>52</v>
      </c>
      <c r="J23" s="2">
        <v>4123329</v>
      </c>
      <c r="K23" t="s">
        <v>53</v>
      </c>
      <c r="L23" s="2">
        <v>1</v>
      </c>
      <c r="M23" s="2">
        <v>0</v>
      </c>
      <c r="N23" s="2">
        <v>0</v>
      </c>
      <c r="O23" s="2">
        <v>0</v>
      </c>
      <c r="P23" s="2">
        <v>19</v>
      </c>
      <c r="Q23" t="s">
        <v>95</v>
      </c>
      <c r="R23" s="2">
        <v>15292</v>
      </c>
      <c r="S23" t="s">
        <v>142</v>
      </c>
      <c r="T23" t="s">
        <v>56</v>
      </c>
      <c r="U23" t="s">
        <v>51</v>
      </c>
      <c r="V23" t="s">
        <v>51</v>
      </c>
      <c r="X23" s="2">
        <v>4136510</v>
      </c>
      <c r="Y23" t="s">
        <v>143</v>
      </c>
      <c r="Z23" t="s">
        <v>144</v>
      </c>
      <c r="AA23" t="s">
        <v>143</v>
      </c>
      <c r="AC23" t="s">
        <v>83</v>
      </c>
      <c r="AD23" t="s">
        <v>84</v>
      </c>
      <c r="AE23" s="3">
        <v>46477</v>
      </c>
      <c r="AF23" s="3">
        <v>45658</v>
      </c>
      <c r="AG23" s="2">
        <v>0.13</v>
      </c>
      <c r="AH23" t="s">
        <v>61</v>
      </c>
      <c r="AI23" t="s">
        <v>51</v>
      </c>
      <c r="AJ23" s="3">
        <v>45823.3920833333</v>
      </c>
    </row>
    <row r="24" spans="1:36">
      <c r="A24" s="2">
        <v>301</v>
      </c>
      <c r="B24" s="2">
        <v>2113</v>
      </c>
      <c r="C24" s="2">
        <v>66932718</v>
      </c>
      <c r="D24" s="2">
        <v>144629398</v>
      </c>
      <c r="E24" t="s">
        <v>141</v>
      </c>
      <c r="F24" s="2">
        <v>100001223</v>
      </c>
      <c r="G24" t="s">
        <v>50</v>
      </c>
      <c r="H24" t="s">
        <v>51</v>
      </c>
      <c r="I24" t="s">
        <v>52</v>
      </c>
      <c r="J24" s="2">
        <v>4123329</v>
      </c>
      <c r="K24" t="s">
        <v>53</v>
      </c>
      <c r="L24" s="2">
        <v>1</v>
      </c>
      <c r="M24" s="2">
        <v>0</v>
      </c>
      <c r="N24" s="2">
        <v>0</v>
      </c>
      <c r="O24" s="2">
        <v>0</v>
      </c>
      <c r="P24" s="2">
        <v>169</v>
      </c>
      <c r="Q24" t="s">
        <v>145</v>
      </c>
      <c r="R24" s="2">
        <v>15292</v>
      </c>
      <c r="S24" t="s">
        <v>142</v>
      </c>
      <c r="T24" t="s">
        <v>56</v>
      </c>
      <c r="U24" t="s">
        <v>51</v>
      </c>
      <c r="V24" t="s">
        <v>51</v>
      </c>
      <c r="X24" s="2">
        <v>32239815</v>
      </c>
      <c r="Y24" t="s">
        <v>146</v>
      </c>
      <c r="Z24" t="s">
        <v>147</v>
      </c>
      <c r="AA24" t="s">
        <v>148</v>
      </c>
      <c r="AC24" t="s">
        <v>83</v>
      </c>
      <c r="AD24" t="s">
        <v>84</v>
      </c>
      <c r="AE24" s="3">
        <v>46477</v>
      </c>
      <c r="AF24" s="3">
        <v>45658</v>
      </c>
      <c r="AG24" s="2">
        <v>0.13</v>
      </c>
      <c r="AH24" t="s">
        <v>61</v>
      </c>
      <c r="AI24" t="s">
        <v>51</v>
      </c>
      <c r="AJ24" s="3">
        <v>45822.6467476852</v>
      </c>
    </row>
    <row r="25" spans="1:36">
      <c r="A25" s="2">
        <v>301</v>
      </c>
      <c r="B25" s="2">
        <v>2113</v>
      </c>
      <c r="C25" s="2">
        <v>67600568</v>
      </c>
      <c r="D25" s="2">
        <v>145936123</v>
      </c>
      <c r="E25" t="s">
        <v>141</v>
      </c>
      <c r="F25" s="2">
        <v>100001223</v>
      </c>
      <c r="G25" t="s">
        <v>50</v>
      </c>
      <c r="H25" t="s">
        <v>51</v>
      </c>
      <c r="I25" t="s">
        <v>52</v>
      </c>
      <c r="J25" s="2">
        <v>4123329</v>
      </c>
      <c r="K25" t="s">
        <v>53</v>
      </c>
      <c r="L25" s="2">
        <v>1</v>
      </c>
      <c r="M25" s="2">
        <v>0</v>
      </c>
      <c r="N25" s="2">
        <v>0</v>
      </c>
      <c r="O25" s="2">
        <v>0</v>
      </c>
      <c r="P25" s="2">
        <v>163</v>
      </c>
      <c r="Q25" t="s">
        <v>54</v>
      </c>
      <c r="R25" s="2">
        <v>5471</v>
      </c>
      <c r="S25" t="s">
        <v>149</v>
      </c>
      <c r="T25" t="s">
        <v>56</v>
      </c>
      <c r="U25" t="s">
        <v>51</v>
      </c>
      <c r="V25" t="s">
        <v>51</v>
      </c>
      <c r="X25" s="2">
        <v>461128</v>
      </c>
      <c r="Y25" t="s">
        <v>150</v>
      </c>
      <c r="Z25" t="s">
        <v>151</v>
      </c>
      <c r="AA25" t="s">
        <v>152</v>
      </c>
      <c r="AC25" t="s">
        <v>83</v>
      </c>
      <c r="AD25" t="s">
        <v>84</v>
      </c>
      <c r="AE25" s="3">
        <v>46477</v>
      </c>
      <c r="AF25" s="3">
        <v>45658</v>
      </c>
      <c r="AG25" s="2">
        <v>0.13</v>
      </c>
      <c r="AH25" t="s">
        <v>61</v>
      </c>
      <c r="AI25" t="s">
        <v>51</v>
      </c>
      <c r="AJ25" s="3">
        <v>45834.7391666667</v>
      </c>
    </row>
    <row r="26" spans="1:36">
      <c r="A26" s="2">
        <v>301</v>
      </c>
      <c r="B26" s="2">
        <v>2844</v>
      </c>
      <c r="C26" s="2">
        <v>66874044</v>
      </c>
      <c r="D26" s="2">
        <v>144512626</v>
      </c>
      <c r="E26" t="s">
        <v>153</v>
      </c>
      <c r="F26" s="2">
        <v>100001223</v>
      </c>
      <c r="G26" t="s">
        <v>50</v>
      </c>
      <c r="H26" t="s">
        <v>51</v>
      </c>
      <c r="I26" t="s">
        <v>52</v>
      </c>
      <c r="J26" s="2">
        <v>4123329</v>
      </c>
      <c r="K26" t="s">
        <v>53</v>
      </c>
      <c r="L26" s="2">
        <v>1</v>
      </c>
      <c r="M26" s="2">
        <v>0</v>
      </c>
      <c r="N26" s="2">
        <v>0</v>
      </c>
      <c r="O26" s="2">
        <v>0</v>
      </c>
      <c r="P26" s="2">
        <v>19</v>
      </c>
      <c r="Q26" t="s">
        <v>95</v>
      </c>
      <c r="R26" s="2">
        <v>15035</v>
      </c>
      <c r="S26" t="s">
        <v>154</v>
      </c>
      <c r="T26" t="s">
        <v>56</v>
      </c>
      <c r="U26" t="s">
        <v>51</v>
      </c>
      <c r="V26" t="s">
        <v>51</v>
      </c>
      <c r="X26" s="2">
        <v>4932740</v>
      </c>
      <c r="Y26" t="s">
        <v>155</v>
      </c>
      <c r="Z26" t="s">
        <v>156</v>
      </c>
      <c r="AA26" t="s">
        <v>155</v>
      </c>
      <c r="AC26" t="s">
        <v>157</v>
      </c>
      <c r="AD26" t="s">
        <v>158</v>
      </c>
      <c r="AE26" s="3">
        <v>46477</v>
      </c>
      <c r="AF26" s="3">
        <v>45658</v>
      </c>
      <c r="AG26" s="2">
        <v>0.13</v>
      </c>
      <c r="AH26" t="s">
        <v>61</v>
      </c>
      <c r="AI26" t="s">
        <v>51</v>
      </c>
      <c r="AJ26" s="3">
        <v>45821.648599537</v>
      </c>
    </row>
    <row r="27" spans="1:36">
      <c r="A27" s="2">
        <v>301</v>
      </c>
      <c r="B27" s="2">
        <v>2844</v>
      </c>
      <c r="C27" s="2">
        <v>67685699</v>
      </c>
      <c r="D27" s="2">
        <v>146104473</v>
      </c>
      <c r="E27" t="s">
        <v>153</v>
      </c>
      <c r="F27" s="2">
        <v>100001223</v>
      </c>
      <c r="G27" t="s">
        <v>50</v>
      </c>
      <c r="H27" t="s">
        <v>51</v>
      </c>
      <c r="I27" t="s">
        <v>52</v>
      </c>
      <c r="J27" s="2">
        <v>4123329</v>
      </c>
      <c r="K27" t="s">
        <v>53</v>
      </c>
      <c r="L27" s="2">
        <v>1</v>
      </c>
      <c r="M27" s="2">
        <v>0</v>
      </c>
      <c r="N27" s="2">
        <v>0</v>
      </c>
      <c r="O27" s="2">
        <v>0</v>
      </c>
      <c r="P27" s="2">
        <v>163</v>
      </c>
      <c r="Q27" t="s">
        <v>54</v>
      </c>
      <c r="R27" s="2">
        <v>15035</v>
      </c>
      <c r="S27" t="s">
        <v>154</v>
      </c>
      <c r="T27" t="s">
        <v>56</v>
      </c>
      <c r="U27" t="s">
        <v>51</v>
      </c>
      <c r="V27" t="s">
        <v>51</v>
      </c>
      <c r="X27" s="2">
        <v>3595403</v>
      </c>
      <c r="Y27" t="s">
        <v>159</v>
      </c>
      <c r="Z27" t="s">
        <v>160</v>
      </c>
      <c r="AA27" t="s">
        <v>159</v>
      </c>
      <c r="AC27" t="s">
        <v>157</v>
      </c>
      <c r="AD27" t="s">
        <v>158</v>
      </c>
      <c r="AE27" s="3">
        <v>46477</v>
      </c>
      <c r="AF27" s="3">
        <v>45658</v>
      </c>
      <c r="AG27" s="2">
        <v>0.13</v>
      </c>
      <c r="AH27" t="s">
        <v>61</v>
      </c>
      <c r="AI27" t="s">
        <v>51</v>
      </c>
      <c r="AJ27" s="3">
        <v>45836.4370601852</v>
      </c>
    </row>
    <row r="28" spans="1:36">
      <c r="A28" s="2">
        <v>301</v>
      </c>
      <c r="B28" s="2">
        <v>2512</v>
      </c>
      <c r="C28" s="2">
        <v>67193831</v>
      </c>
      <c r="D28" s="2">
        <v>145140117</v>
      </c>
      <c r="E28" t="s">
        <v>161</v>
      </c>
      <c r="F28" s="2">
        <v>100001223</v>
      </c>
      <c r="G28" t="s">
        <v>50</v>
      </c>
      <c r="H28" t="s">
        <v>51</v>
      </c>
      <c r="I28" t="s">
        <v>52</v>
      </c>
      <c r="J28" s="2">
        <v>4123329</v>
      </c>
      <c r="K28" t="s">
        <v>53</v>
      </c>
      <c r="L28" s="2">
        <v>1</v>
      </c>
      <c r="M28" s="2">
        <v>0</v>
      </c>
      <c r="N28" s="2">
        <v>0</v>
      </c>
      <c r="O28" s="2">
        <v>0</v>
      </c>
      <c r="P28" s="2">
        <v>169</v>
      </c>
      <c r="Q28" t="s">
        <v>145</v>
      </c>
      <c r="R28" s="2">
        <v>7046</v>
      </c>
      <c r="S28" t="s">
        <v>162</v>
      </c>
      <c r="T28" t="s">
        <v>56</v>
      </c>
      <c r="U28" t="s">
        <v>51</v>
      </c>
      <c r="V28" t="s">
        <v>51</v>
      </c>
      <c r="X28" s="2">
        <v>17745639</v>
      </c>
      <c r="Y28" t="s">
        <v>163</v>
      </c>
      <c r="Z28" t="s">
        <v>164</v>
      </c>
      <c r="AA28" t="s">
        <v>163</v>
      </c>
      <c r="AC28" t="s">
        <v>89</v>
      </c>
      <c r="AD28" t="s">
        <v>90</v>
      </c>
      <c r="AE28" s="3">
        <v>46477</v>
      </c>
      <c r="AF28" s="3">
        <v>45658</v>
      </c>
      <c r="AG28" s="2">
        <v>0.13</v>
      </c>
      <c r="AH28" t="s">
        <v>61</v>
      </c>
      <c r="AI28" t="s">
        <v>51</v>
      </c>
      <c r="AJ28" s="3">
        <v>45826.9090856481</v>
      </c>
    </row>
    <row r="29" spans="1:36">
      <c r="A29" s="2">
        <v>301</v>
      </c>
      <c r="B29" s="2">
        <v>2717</v>
      </c>
      <c r="C29" s="2">
        <v>66907366</v>
      </c>
      <c r="D29" s="2">
        <v>144576342</v>
      </c>
      <c r="E29" t="s">
        <v>165</v>
      </c>
      <c r="F29" s="2">
        <v>100001223</v>
      </c>
      <c r="G29" t="s">
        <v>50</v>
      </c>
      <c r="H29" t="s">
        <v>51</v>
      </c>
      <c r="I29" t="s">
        <v>52</v>
      </c>
      <c r="J29" s="2">
        <v>4123329</v>
      </c>
      <c r="K29" t="s">
        <v>53</v>
      </c>
      <c r="L29" s="2">
        <v>1</v>
      </c>
      <c r="M29" s="2">
        <v>0</v>
      </c>
      <c r="N29" s="2">
        <v>0</v>
      </c>
      <c r="O29" s="2">
        <v>0</v>
      </c>
      <c r="P29" s="2">
        <v>163</v>
      </c>
      <c r="Q29" t="s">
        <v>54</v>
      </c>
      <c r="R29" s="2">
        <v>27737</v>
      </c>
      <c r="S29" t="s">
        <v>166</v>
      </c>
      <c r="T29" t="s">
        <v>56</v>
      </c>
      <c r="U29" t="s">
        <v>51</v>
      </c>
      <c r="V29" t="s">
        <v>51</v>
      </c>
      <c r="X29" s="2">
        <v>3396201</v>
      </c>
      <c r="Y29" t="s">
        <v>167</v>
      </c>
      <c r="Z29" t="s">
        <v>168</v>
      </c>
      <c r="AA29" t="s">
        <v>167</v>
      </c>
      <c r="AC29" t="s">
        <v>83</v>
      </c>
      <c r="AD29" t="s">
        <v>84</v>
      </c>
      <c r="AE29" s="3">
        <v>46477</v>
      </c>
      <c r="AF29" s="3">
        <v>45658</v>
      </c>
      <c r="AG29" s="2">
        <v>0.13</v>
      </c>
      <c r="AH29" t="s">
        <v>61</v>
      </c>
      <c r="AI29" t="s">
        <v>51</v>
      </c>
      <c r="AJ29" s="3">
        <v>45822.3751967593</v>
      </c>
    </row>
    <row r="30" spans="1:36">
      <c r="A30" s="2">
        <v>301</v>
      </c>
      <c r="B30" s="2">
        <v>2717</v>
      </c>
      <c r="C30" s="2">
        <v>66942988</v>
      </c>
      <c r="D30" s="2">
        <v>144649713</v>
      </c>
      <c r="E30" t="s">
        <v>165</v>
      </c>
      <c r="F30" s="2">
        <v>100001223</v>
      </c>
      <c r="G30" t="s">
        <v>50</v>
      </c>
      <c r="H30" t="s">
        <v>51</v>
      </c>
      <c r="I30" t="s">
        <v>52</v>
      </c>
      <c r="J30" s="2">
        <v>4123329</v>
      </c>
      <c r="K30" t="s">
        <v>53</v>
      </c>
      <c r="L30" s="2">
        <v>1</v>
      </c>
      <c r="M30" s="2">
        <v>0</v>
      </c>
      <c r="N30" s="2">
        <v>0</v>
      </c>
      <c r="O30" s="2">
        <v>0</v>
      </c>
      <c r="P30" s="2">
        <v>169</v>
      </c>
      <c r="Q30" t="s">
        <v>145</v>
      </c>
      <c r="R30" s="2">
        <v>13209</v>
      </c>
      <c r="S30" t="s">
        <v>169</v>
      </c>
      <c r="T30" t="s">
        <v>56</v>
      </c>
      <c r="U30" t="s">
        <v>51</v>
      </c>
      <c r="V30" t="s">
        <v>51</v>
      </c>
      <c r="X30" s="2">
        <v>9544873</v>
      </c>
      <c r="Y30" t="s">
        <v>170</v>
      </c>
      <c r="Z30" t="s">
        <v>171</v>
      </c>
      <c r="AA30" t="s">
        <v>170</v>
      </c>
      <c r="AC30" t="s">
        <v>83</v>
      </c>
      <c r="AD30" t="s">
        <v>84</v>
      </c>
      <c r="AE30" s="3">
        <v>46477</v>
      </c>
      <c r="AF30" s="3">
        <v>45658</v>
      </c>
      <c r="AG30" s="2">
        <v>0.13</v>
      </c>
      <c r="AH30" t="s">
        <v>61</v>
      </c>
      <c r="AI30" t="s">
        <v>51</v>
      </c>
      <c r="AJ30" s="3">
        <v>45822.7616203704</v>
      </c>
    </row>
    <row r="31" spans="1:36">
      <c r="A31" s="2">
        <v>301</v>
      </c>
      <c r="B31" s="2">
        <v>2717</v>
      </c>
      <c r="C31" s="2">
        <v>66932477</v>
      </c>
      <c r="D31" s="2">
        <v>144628901</v>
      </c>
      <c r="E31" t="s">
        <v>165</v>
      </c>
      <c r="F31" s="2">
        <v>100001223</v>
      </c>
      <c r="G31" t="s">
        <v>50</v>
      </c>
      <c r="H31" t="s">
        <v>51</v>
      </c>
      <c r="I31" t="s">
        <v>52</v>
      </c>
      <c r="J31" s="2">
        <v>4123329</v>
      </c>
      <c r="K31" t="s">
        <v>53</v>
      </c>
      <c r="L31" s="2">
        <v>1</v>
      </c>
      <c r="M31" s="2">
        <v>0</v>
      </c>
      <c r="N31" s="2">
        <v>0</v>
      </c>
      <c r="O31" s="2">
        <v>0</v>
      </c>
      <c r="P31" s="2">
        <v>163</v>
      </c>
      <c r="Q31" t="s">
        <v>54</v>
      </c>
      <c r="R31" s="2">
        <v>13209</v>
      </c>
      <c r="S31" t="s">
        <v>169</v>
      </c>
      <c r="T31" t="s">
        <v>56</v>
      </c>
      <c r="U31" t="s">
        <v>51</v>
      </c>
      <c r="V31" t="s">
        <v>51</v>
      </c>
      <c r="X31" s="2">
        <v>10082267</v>
      </c>
      <c r="Y31" t="s">
        <v>172</v>
      </c>
      <c r="Z31" t="s">
        <v>173</v>
      </c>
      <c r="AA31" t="s">
        <v>172</v>
      </c>
      <c r="AC31" t="s">
        <v>83</v>
      </c>
      <c r="AD31" t="s">
        <v>84</v>
      </c>
      <c r="AE31" s="3">
        <v>46477</v>
      </c>
      <c r="AF31" s="3">
        <v>45658</v>
      </c>
      <c r="AG31" s="2">
        <v>0.13</v>
      </c>
      <c r="AH31" t="s">
        <v>61</v>
      </c>
      <c r="AI31" t="s">
        <v>51</v>
      </c>
      <c r="AJ31" s="3">
        <v>45822.643912037</v>
      </c>
    </row>
    <row r="32" spans="1:36">
      <c r="A32" s="2">
        <v>301</v>
      </c>
      <c r="B32" s="2">
        <v>2755</v>
      </c>
      <c r="C32" s="2">
        <v>66989905</v>
      </c>
      <c r="D32" s="2">
        <v>144743799</v>
      </c>
      <c r="E32" t="s">
        <v>174</v>
      </c>
      <c r="F32" s="2">
        <v>100001223</v>
      </c>
      <c r="G32" t="s">
        <v>50</v>
      </c>
      <c r="H32" t="s">
        <v>51</v>
      </c>
      <c r="I32" t="s">
        <v>52</v>
      </c>
      <c r="J32" s="2">
        <v>4123329</v>
      </c>
      <c r="K32" t="s">
        <v>53</v>
      </c>
      <c r="L32" s="2">
        <v>1</v>
      </c>
      <c r="M32" s="2">
        <v>0</v>
      </c>
      <c r="N32" s="2">
        <v>0</v>
      </c>
      <c r="O32" s="2">
        <v>0</v>
      </c>
      <c r="P32" s="2">
        <v>1</v>
      </c>
      <c r="Q32" t="s">
        <v>71</v>
      </c>
      <c r="R32" s="2">
        <v>8233</v>
      </c>
      <c r="S32" t="s">
        <v>175</v>
      </c>
      <c r="T32" t="s">
        <v>56</v>
      </c>
      <c r="U32" t="s">
        <v>51</v>
      </c>
      <c r="V32" t="s">
        <v>51</v>
      </c>
      <c r="X32" s="2">
        <v>649962</v>
      </c>
      <c r="Y32" t="s">
        <v>176</v>
      </c>
      <c r="Z32" t="s">
        <v>177</v>
      </c>
      <c r="AA32" t="s">
        <v>176</v>
      </c>
      <c r="AC32" t="s">
        <v>83</v>
      </c>
      <c r="AD32" t="s">
        <v>84</v>
      </c>
      <c r="AE32" s="3">
        <v>46477</v>
      </c>
      <c r="AF32" s="3">
        <v>45658</v>
      </c>
      <c r="AG32" s="2">
        <v>0.13</v>
      </c>
      <c r="AH32" t="s">
        <v>61</v>
      </c>
      <c r="AI32" t="s">
        <v>51</v>
      </c>
      <c r="AJ32" s="3">
        <v>45823.6291782407</v>
      </c>
    </row>
    <row r="33" spans="1:36">
      <c r="A33" s="2">
        <v>301</v>
      </c>
      <c r="B33" s="2">
        <v>2755</v>
      </c>
      <c r="C33" s="2">
        <v>67157528</v>
      </c>
      <c r="D33" s="2">
        <v>145071782</v>
      </c>
      <c r="E33" t="s">
        <v>174</v>
      </c>
      <c r="F33" s="2">
        <v>100001223</v>
      </c>
      <c r="G33" t="s">
        <v>50</v>
      </c>
      <c r="H33" t="s">
        <v>51</v>
      </c>
      <c r="I33" t="s">
        <v>52</v>
      </c>
      <c r="J33" s="2">
        <v>4123329</v>
      </c>
      <c r="K33" t="s">
        <v>53</v>
      </c>
      <c r="L33" s="2">
        <v>1</v>
      </c>
      <c r="M33" s="2">
        <v>0</v>
      </c>
      <c r="N33" s="2">
        <v>0</v>
      </c>
      <c r="O33" s="2">
        <v>0</v>
      </c>
      <c r="P33" s="2">
        <v>19</v>
      </c>
      <c r="Q33" t="s">
        <v>95</v>
      </c>
      <c r="R33" s="2">
        <v>4311</v>
      </c>
      <c r="S33" t="s">
        <v>178</v>
      </c>
      <c r="T33" t="s">
        <v>56</v>
      </c>
      <c r="U33" t="s">
        <v>51</v>
      </c>
      <c r="V33" t="s">
        <v>51</v>
      </c>
      <c r="X33" s="2">
        <v>3612148</v>
      </c>
      <c r="Y33" t="s">
        <v>179</v>
      </c>
      <c r="Z33" t="s">
        <v>180</v>
      </c>
      <c r="AA33" t="s">
        <v>179</v>
      </c>
      <c r="AC33" t="s">
        <v>83</v>
      </c>
      <c r="AD33" t="s">
        <v>84</v>
      </c>
      <c r="AE33" s="3">
        <v>46477</v>
      </c>
      <c r="AF33" s="3">
        <v>45658</v>
      </c>
      <c r="AG33" s="2">
        <v>0.13</v>
      </c>
      <c r="AH33" t="s">
        <v>61</v>
      </c>
      <c r="AI33" t="s">
        <v>51</v>
      </c>
      <c r="AJ33" s="3">
        <v>45826.5138657407</v>
      </c>
    </row>
    <row r="34" spans="1:36">
      <c r="A34" s="2">
        <v>301</v>
      </c>
      <c r="B34" s="2">
        <v>2755</v>
      </c>
      <c r="C34" s="2">
        <v>66917558</v>
      </c>
      <c r="D34" s="2">
        <v>144597511</v>
      </c>
      <c r="E34" t="s">
        <v>174</v>
      </c>
      <c r="F34" s="2">
        <v>100001223</v>
      </c>
      <c r="G34" t="s">
        <v>50</v>
      </c>
      <c r="H34" t="s">
        <v>51</v>
      </c>
      <c r="I34" t="s">
        <v>52</v>
      </c>
      <c r="J34" s="2">
        <v>4123329</v>
      </c>
      <c r="K34" t="s">
        <v>53</v>
      </c>
      <c r="L34" s="2">
        <v>1</v>
      </c>
      <c r="M34" s="2">
        <v>0</v>
      </c>
      <c r="N34" s="2">
        <v>0</v>
      </c>
      <c r="O34" s="2">
        <v>0</v>
      </c>
      <c r="P34" s="2">
        <v>19</v>
      </c>
      <c r="Q34" t="s">
        <v>95</v>
      </c>
      <c r="R34" s="2">
        <v>15329</v>
      </c>
      <c r="S34" t="s">
        <v>181</v>
      </c>
      <c r="T34" t="s">
        <v>56</v>
      </c>
      <c r="U34" t="s">
        <v>51</v>
      </c>
      <c r="V34" t="s">
        <v>51</v>
      </c>
      <c r="X34" s="2">
        <v>4891890</v>
      </c>
      <c r="Y34" t="s">
        <v>182</v>
      </c>
      <c r="Z34" t="s">
        <v>183</v>
      </c>
      <c r="AA34" t="s">
        <v>182</v>
      </c>
      <c r="AC34" t="s">
        <v>83</v>
      </c>
      <c r="AD34" t="s">
        <v>84</v>
      </c>
      <c r="AE34" s="3">
        <v>46477</v>
      </c>
      <c r="AF34" s="3">
        <v>45658</v>
      </c>
      <c r="AG34" s="2">
        <v>0.13</v>
      </c>
      <c r="AH34" t="s">
        <v>61</v>
      </c>
      <c r="AI34" t="s">
        <v>51</v>
      </c>
      <c r="AJ34" s="3">
        <v>45822.4475</v>
      </c>
    </row>
    <row r="35" spans="1:36">
      <c r="A35" s="2">
        <v>301</v>
      </c>
      <c r="B35" s="2">
        <v>2755</v>
      </c>
      <c r="C35" s="2">
        <v>67191221</v>
      </c>
      <c r="D35" s="2">
        <v>145137070</v>
      </c>
      <c r="E35" t="s">
        <v>174</v>
      </c>
      <c r="F35" s="2">
        <v>100001223</v>
      </c>
      <c r="G35" t="s">
        <v>50</v>
      </c>
      <c r="H35" t="s">
        <v>51</v>
      </c>
      <c r="I35" t="s">
        <v>52</v>
      </c>
      <c r="J35" s="2">
        <v>4123329</v>
      </c>
      <c r="K35" t="s">
        <v>53</v>
      </c>
      <c r="L35" s="2">
        <v>1</v>
      </c>
      <c r="M35" s="2">
        <v>0</v>
      </c>
      <c r="N35" s="2">
        <v>0</v>
      </c>
      <c r="O35" s="2">
        <v>0</v>
      </c>
      <c r="P35" s="2">
        <v>163</v>
      </c>
      <c r="Q35" t="s">
        <v>54</v>
      </c>
      <c r="R35" s="2">
        <v>4311</v>
      </c>
      <c r="S35" t="s">
        <v>178</v>
      </c>
      <c r="T35" t="s">
        <v>56</v>
      </c>
      <c r="U35" t="s">
        <v>51</v>
      </c>
      <c r="V35" t="s">
        <v>51</v>
      </c>
      <c r="X35" s="2">
        <v>198553</v>
      </c>
      <c r="Y35" t="s">
        <v>184</v>
      </c>
      <c r="Z35" t="s">
        <v>185</v>
      </c>
      <c r="AA35" t="s">
        <v>186</v>
      </c>
      <c r="AC35" t="s">
        <v>83</v>
      </c>
      <c r="AD35" t="s">
        <v>84</v>
      </c>
      <c r="AE35" s="3">
        <v>46477</v>
      </c>
      <c r="AF35" s="3">
        <v>45658</v>
      </c>
      <c r="AG35" s="2">
        <v>0.13</v>
      </c>
      <c r="AH35" t="s">
        <v>61</v>
      </c>
      <c r="AI35" t="s">
        <v>51</v>
      </c>
      <c r="AJ35" s="3">
        <v>45826.8863541667</v>
      </c>
    </row>
    <row r="36" spans="1:36">
      <c r="A36" s="2">
        <v>301</v>
      </c>
      <c r="B36" s="2">
        <v>2797</v>
      </c>
      <c r="C36" s="2">
        <v>66981958</v>
      </c>
      <c r="D36" s="2">
        <v>144727933</v>
      </c>
      <c r="E36" t="s">
        <v>187</v>
      </c>
      <c r="F36" s="2">
        <v>100001223</v>
      </c>
      <c r="G36" t="s">
        <v>50</v>
      </c>
      <c r="H36" t="s">
        <v>51</v>
      </c>
      <c r="I36" t="s">
        <v>52</v>
      </c>
      <c r="J36" s="2">
        <v>4123329</v>
      </c>
      <c r="K36" t="s">
        <v>53</v>
      </c>
      <c r="L36" s="2">
        <v>1</v>
      </c>
      <c r="M36" s="2">
        <v>0</v>
      </c>
      <c r="N36" s="2">
        <v>0</v>
      </c>
      <c r="O36" s="2">
        <v>0</v>
      </c>
      <c r="P36" s="2">
        <v>171</v>
      </c>
      <c r="Q36" t="s">
        <v>67</v>
      </c>
      <c r="R36" s="2">
        <v>5527</v>
      </c>
      <c r="S36" t="s">
        <v>188</v>
      </c>
      <c r="T36" t="s">
        <v>56</v>
      </c>
      <c r="U36" t="s">
        <v>51</v>
      </c>
      <c r="V36" t="s">
        <v>51</v>
      </c>
      <c r="X36" s="2">
        <v>3579291</v>
      </c>
      <c r="Y36" t="s">
        <v>189</v>
      </c>
      <c r="Z36" t="s">
        <v>190</v>
      </c>
      <c r="AA36" t="s">
        <v>189</v>
      </c>
      <c r="AC36" t="s">
        <v>115</v>
      </c>
      <c r="AD36" t="s">
        <v>116</v>
      </c>
      <c r="AE36" s="3">
        <v>46477</v>
      </c>
      <c r="AF36" s="3">
        <v>45658</v>
      </c>
      <c r="AG36" s="2">
        <v>0.13</v>
      </c>
      <c r="AH36" t="s">
        <v>61</v>
      </c>
      <c r="AI36" t="s">
        <v>51</v>
      </c>
      <c r="AJ36" s="3">
        <v>45823.5045023148</v>
      </c>
    </row>
    <row r="37" spans="1:36">
      <c r="A37" s="2">
        <v>301</v>
      </c>
      <c r="B37" s="2">
        <v>2757</v>
      </c>
      <c r="C37" s="2">
        <v>66939409</v>
      </c>
      <c r="D37" s="2">
        <v>144643065</v>
      </c>
      <c r="E37" t="s">
        <v>191</v>
      </c>
      <c r="F37" s="2">
        <v>100001223</v>
      </c>
      <c r="G37" t="s">
        <v>50</v>
      </c>
      <c r="H37" t="s">
        <v>51</v>
      </c>
      <c r="I37" t="s">
        <v>52</v>
      </c>
      <c r="J37" s="2">
        <v>4123329</v>
      </c>
      <c r="K37" t="s">
        <v>53</v>
      </c>
      <c r="L37" s="2">
        <v>1</v>
      </c>
      <c r="M37" s="2">
        <v>0</v>
      </c>
      <c r="N37" s="2">
        <v>0</v>
      </c>
      <c r="O37" s="2">
        <v>0</v>
      </c>
      <c r="P37" s="2">
        <v>171</v>
      </c>
      <c r="Q37" t="s">
        <v>67</v>
      </c>
      <c r="R37" s="2">
        <v>27604</v>
      </c>
      <c r="S37" t="s">
        <v>192</v>
      </c>
      <c r="T37" t="s">
        <v>56</v>
      </c>
      <c r="U37" t="s">
        <v>51</v>
      </c>
      <c r="V37" t="s">
        <v>51</v>
      </c>
      <c r="X37" s="2">
        <v>24139225</v>
      </c>
      <c r="Y37" t="s">
        <v>193</v>
      </c>
      <c r="Z37" t="s">
        <v>194</v>
      </c>
      <c r="AA37" t="s">
        <v>193</v>
      </c>
      <c r="AC37" t="s">
        <v>115</v>
      </c>
      <c r="AD37" t="s">
        <v>116</v>
      </c>
      <c r="AE37" s="3">
        <v>46477</v>
      </c>
      <c r="AF37" s="3">
        <v>45658</v>
      </c>
      <c r="AG37" s="2">
        <v>0.13</v>
      </c>
      <c r="AH37" t="s">
        <v>61</v>
      </c>
      <c r="AI37" t="s">
        <v>51</v>
      </c>
      <c r="AJ37" s="3">
        <v>45822.7257638889</v>
      </c>
    </row>
    <row r="38" spans="1:36">
      <c r="A38" s="2">
        <v>301</v>
      </c>
      <c r="B38" s="2">
        <v>2757</v>
      </c>
      <c r="C38" s="2">
        <v>67711742</v>
      </c>
      <c r="D38" s="2">
        <v>146158238</v>
      </c>
      <c r="E38" t="s">
        <v>191</v>
      </c>
      <c r="F38" s="2">
        <v>100001223</v>
      </c>
      <c r="G38" t="s">
        <v>50</v>
      </c>
      <c r="H38" t="s">
        <v>51</v>
      </c>
      <c r="I38" t="s">
        <v>52</v>
      </c>
      <c r="J38" s="2">
        <v>4123329</v>
      </c>
      <c r="K38" t="s">
        <v>53</v>
      </c>
      <c r="L38" s="2">
        <v>1</v>
      </c>
      <c r="M38" s="2">
        <v>0</v>
      </c>
      <c r="N38" s="2">
        <v>0</v>
      </c>
      <c r="O38" s="2">
        <v>0</v>
      </c>
      <c r="P38" s="2">
        <v>163</v>
      </c>
      <c r="Q38" t="s">
        <v>54</v>
      </c>
      <c r="R38" s="2">
        <v>27604</v>
      </c>
      <c r="S38" t="s">
        <v>192</v>
      </c>
      <c r="T38" t="s">
        <v>56</v>
      </c>
      <c r="U38" t="s">
        <v>51</v>
      </c>
      <c r="V38" t="s">
        <v>51</v>
      </c>
      <c r="X38" s="2">
        <v>18404734</v>
      </c>
      <c r="Y38" t="s">
        <v>195</v>
      </c>
      <c r="Z38" t="s">
        <v>196</v>
      </c>
      <c r="AA38" t="s">
        <v>195</v>
      </c>
      <c r="AC38" t="s">
        <v>115</v>
      </c>
      <c r="AD38" t="s">
        <v>116</v>
      </c>
      <c r="AE38" s="3">
        <v>46477</v>
      </c>
      <c r="AF38" s="3">
        <v>45658</v>
      </c>
      <c r="AG38" s="2">
        <v>0.13</v>
      </c>
      <c r="AH38" t="s">
        <v>61</v>
      </c>
      <c r="AI38" t="s">
        <v>51</v>
      </c>
      <c r="AJ38" s="3">
        <v>45836.7884375</v>
      </c>
    </row>
    <row r="39" spans="1:36">
      <c r="A39" s="2">
        <v>301</v>
      </c>
      <c r="B39" s="2">
        <v>2714</v>
      </c>
      <c r="C39" s="2">
        <v>67370246</v>
      </c>
      <c r="D39" s="2">
        <v>145488777</v>
      </c>
      <c r="E39" t="s">
        <v>197</v>
      </c>
      <c r="F39" s="2">
        <v>100001223</v>
      </c>
      <c r="G39" t="s">
        <v>50</v>
      </c>
      <c r="H39" t="s">
        <v>51</v>
      </c>
      <c r="I39" t="s">
        <v>52</v>
      </c>
      <c r="J39" s="2">
        <v>4123329</v>
      </c>
      <c r="K39" t="s">
        <v>53</v>
      </c>
      <c r="L39" s="2">
        <v>1</v>
      </c>
      <c r="M39" s="2">
        <v>0</v>
      </c>
      <c r="N39" s="2">
        <v>0</v>
      </c>
      <c r="O39" s="2">
        <v>0</v>
      </c>
      <c r="P39" s="2">
        <v>171</v>
      </c>
      <c r="Q39" t="s">
        <v>67</v>
      </c>
      <c r="R39" s="2">
        <v>9749</v>
      </c>
      <c r="S39" t="s">
        <v>198</v>
      </c>
      <c r="T39" t="s">
        <v>56</v>
      </c>
      <c r="U39" t="s">
        <v>51</v>
      </c>
      <c r="V39" t="s">
        <v>51</v>
      </c>
      <c r="X39" s="2">
        <v>4784384</v>
      </c>
      <c r="Y39" t="s">
        <v>199</v>
      </c>
      <c r="Z39" t="s">
        <v>200</v>
      </c>
      <c r="AA39" t="s">
        <v>199</v>
      </c>
      <c r="AC39" t="s">
        <v>115</v>
      </c>
      <c r="AD39" t="s">
        <v>116</v>
      </c>
      <c r="AE39" s="3">
        <v>46477</v>
      </c>
      <c r="AF39" s="3">
        <v>45658</v>
      </c>
      <c r="AG39" s="2">
        <v>0.13</v>
      </c>
      <c r="AH39" t="s">
        <v>61</v>
      </c>
      <c r="AI39" t="s">
        <v>51</v>
      </c>
      <c r="AJ39" s="3">
        <v>45830.4452546296</v>
      </c>
    </row>
    <row r="40" spans="1:36">
      <c r="A40" s="2">
        <v>301</v>
      </c>
      <c r="B40" s="2">
        <v>2714</v>
      </c>
      <c r="C40" s="2">
        <v>67398588</v>
      </c>
      <c r="D40" s="2">
        <v>145542947</v>
      </c>
      <c r="E40" t="s">
        <v>197</v>
      </c>
      <c r="F40" s="2">
        <v>100001223</v>
      </c>
      <c r="G40" t="s">
        <v>50</v>
      </c>
      <c r="H40" t="s">
        <v>51</v>
      </c>
      <c r="I40" t="s">
        <v>52</v>
      </c>
      <c r="J40" s="2">
        <v>4123329</v>
      </c>
      <c r="K40" t="s">
        <v>53</v>
      </c>
      <c r="L40" s="2">
        <v>1</v>
      </c>
      <c r="M40" s="2">
        <v>0</v>
      </c>
      <c r="N40" s="2">
        <v>0</v>
      </c>
      <c r="O40" s="2">
        <v>0</v>
      </c>
      <c r="P40" s="2">
        <v>171</v>
      </c>
      <c r="Q40" t="s">
        <v>67</v>
      </c>
      <c r="R40" s="2">
        <v>9749</v>
      </c>
      <c r="S40" t="s">
        <v>198</v>
      </c>
      <c r="T40" t="s">
        <v>56</v>
      </c>
      <c r="U40" t="s">
        <v>51</v>
      </c>
      <c r="V40" t="s">
        <v>51</v>
      </c>
      <c r="X40" s="2">
        <v>3594379</v>
      </c>
      <c r="Y40" t="s">
        <v>201</v>
      </c>
      <c r="Z40" t="s">
        <v>202</v>
      </c>
      <c r="AA40" t="s">
        <v>201</v>
      </c>
      <c r="AC40" t="s">
        <v>115</v>
      </c>
      <c r="AD40" t="s">
        <v>116</v>
      </c>
      <c r="AE40" s="3">
        <v>46477</v>
      </c>
      <c r="AF40" s="3">
        <v>45658</v>
      </c>
      <c r="AG40" s="2">
        <v>0.13</v>
      </c>
      <c r="AH40" t="s">
        <v>61</v>
      </c>
      <c r="AI40" t="s">
        <v>51</v>
      </c>
      <c r="AJ40" s="3">
        <v>45830.8053935185</v>
      </c>
    </row>
    <row r="41" spans="1:36">
      <c r="A41" s="2">
        <v>301</v>
      </c>
      <c r="B41" s="2">
        <v>2520</v>
      </c>
      <c r="C41" s="2">
        <v>67635659</v>
      </c>
      <c r="D41" s="2">
        <v>146004771</v>
      </c>
      <c r="E41" t="s">
        <v>203</v>
      </c>
      <c r="F41" s="2">
        <v>100001223</v>
      </c>
      <c r="G41" t="s">
        <v>50</v>
      </c>
      <c r="H41" t="s">
        <v>51</v>
      </c>
      <c r="I41" t="s">
        <v>52</v>
      </c>
      <c r="J41" s="2">
        <v>4123329</v>
      </c>
      <c r="K41" t="s">
        <v>53</v>
      </c>
      <c r="L41" s="2">
        <v>1</v>
      </c>
      <c r="M41" s="2">
        <v>0</v>
      </c>
      <c r="N41" s="2">
        <v>0</v>
      </c>
      <c r="O41" s="2">
        <v>0</v>
      </c>
      <c r="P41" s="2">
        <v>163</v>
      </c>
      <c r="Q41" t="s">
        <v>54</v>
      </c>
      <c r="R41" s="2">
        <v>9331</v>
      </c>
      <c r="S41" t="s">
        <v>204</v>
      </c>
      <c r="T41" t="s">
        <v>56</v>
      </c>
      <c r="U41" t="s">
        <v>51</v>
      </c>
      <c r="V41" t="s">
        <v>51</v>
      </c>
      <c r="X41" s="2">
        <v>32247778</v>
      </c>
      <c r="Y41" t="s">
        <v>205</v>
      </c>
      <c r="Z41" t="s">
        <v>206</v>
      </c>
      <c r="AA41" t="s">
        <v>207</v>
      </c>
      <c r="AC41" t="s">
        <v>89</v>
      </c>
      <c r="AD41" t="s">
        <v>90</v>
      </c>
      <c r="AE41" s="3">
        <v>46477</v>
      </c>
      <c r="AF41" s="3">
        <v>45658</v>
      </c>
      <c r="AG41" s="2">
        <v>0.13</v>
      </c>
      <c r="AH41" t="s">
        <v>61</v>
      </c>
      <c r="AI41" t="s">
        <v>51</v>
      </c>
      <c r="AJ41" s="3">
        <v>45835.4629976852</v>
      </c>
    </row>
    <row r="42" spans="1:36">
      <c r="A42" s="2">
        <v>301</v>
      </c>
      <c r="B42" s="2">
        <v>106485</v>
      </c>
      <c r="C42" s="2">
        <v>67681893</v>
      </c>
      <c r="D42" s="2">
        <v>146107315</v>
      </c>
      <c r="E42" t="s">
        <v>208</v>
      </c>
      <c r="F42" s="2">
        <v>100001223</v>
      </c>
      <c r="G42" t="s">
        <v>50</v>
      </c>
      <c r="H42" t="s">
        <v>51</v>
      </c>
      <c r="I42" t="s">
        <v>52</v>
      </c>
      <c r="J42" s="2">
        <v>4123329</v>
      </c>
      <c r="K42" t="s">
        <v>53</v>
      </c>
      <c r="L42" s="2">
        <v>1</v>
      </c>
      <c r="M42" s="2">
        <v>0</v>
      </c>
      <c r="N42" s="2">
        <v>0</v>
      </c>
      <c r="O42" s="2">
        <v>0</v>
      </c>
      <c r="P42" s="2">
        <v>163</v>
      </c>
      <c r="Q42" t="s">
        <v>54</v>
      </c>
      <c r="R42" s="2">
        <v>9563</v>
      </c>
      <c r="S42" t="s">
        <v>128</v>
      </c>
      <c r="T42" t="s">
        <v>56</v>
      </c>
      <c r="U42" t="s">
        <v>51</v>
      </c>
      <c r="V42" t="s">
        <v>51</v>
      </c>
      <c r="X42" s="2">
        <v>5066486</v>
      </c>
      <c r="Y42" t="s">
        <v>209</v>
      </c>
      <c r="Z42" t="s">
        <v>210</v>
      </c>
      <c r="AA42" t="s">
        <v>209</v>
      </c>
      <c r="AC42" t="s">
        <v>125</v>
      </c>
      <c r="AD42" t="s">
        <v>126</v>
      </c>
      <c r="AE42" s="3">
        <v>46477</v>
      </c>
      <c r="AF42" s="3">
        <v>45658</v>
      </c>
      <c r="AG42" s="2">
        <v>0.13</v>
      </c>
      <c r="AH42" t="s">
        <v>61</v>
      </c>
      <c r="AI42" t="s">
        <v>51</v>
      </c>
      <c r="AJ42" s="3">
        <v>45836.4477777778</v>
      </c>
    </row>
    <row r="43" spans="1:36">
      <c r="A43" s="2">
        <v>301</v>
      </c>
      <c r="B43" s="2">
        <v>118074</v>
      </c>
      <c r="C43" s="2">
        <v>67633824</v>
      </c>
      <c r="D43" s="2">
        <v>146000790</v>
      </c>
      <c r="E43" t="s">
        <v>211</v>
      </c>
      <c r="F43" s="2">
        <v>100001223</v>
      </c>
      <c r="G43" t="s">
        <v>50</v>
      </c>
      <c r="H43" t="s">
        <v>51</v>
      </c>
      <c r="I43" t="s">
        <v>52</v>
      </c>
      <c r="J43" s="2">
        <v>4123329</v>
      </c>
      <c r="K43" t="s">
        <v>53</v>
      </c>
      <c r="L43" s="2">
        <v>1</v>
      </c>
      <c r="M43" s="2">
        <v>0</v>
      </c>
      <c r="N43" s="2">
        <v>0</v>
      </c>
      <c r="O43" s="2">
        <v>0</v>
      </c>
      <c r="P43" s="2">
        <v>163</v>
      </c>
      <c r="Q43" t="s">
        <v>54</v>
      </c>
      <c r="R43" s="2">
        <v>4304</v>
      </c>
      <c r="S43" t="s">
        <v>212</v>
      </c>
      <c r="T43" t="s">
        <v>56</v>
      </c>
      <c r="U43" t="s">
        <v>51</v>
      </c>
      <c r="V43" t="s">
        <v>51</v>
      </c>
      <c r="X43" s="2">
        <v>11511559</v>
      </c>
      <c r="Y43" t="s">
        <v>213</v>
      </c>
      <c r="Z43" t="s">
        <v>214</v>
      </c>
      <c r="AA43" t="s">
        <v>213</v>
      </c>
      <c r="AC43" t="s">
        <v>83</v>
      </c>
      <c r="AD43" t="s">
        <v>84</v>
      </c>
      <c r="AE43" s="3">
        <v>46477</v>
      </c>
      <c r="AF43" s="3">
        <v>45658</v>
      </c>
      <c r="AG43" s="2">
        <v>0.13</v>
      </c>
      <c r="AH43" t="s">
        <v>61</v>
      </c>
      <c r="AI43" t="s">
        <v>51</v>
      </c>
      <c r="AJ43" s="3">
        <v>45835.4449652778</v>
      </c>
    </row>
    <row r="44" spans="1:36">
      <c r="A44" s="2">
        <v>301</v>
      </c>
      <c r="B44" s="2">
        <v>1950</v>
      </c>
      <c r="C44" s="2">
        <v>66927187</v>
      </c>
      <c r="D44" s="2">
        <v>144618330</v>
      </c>
      <c r="E44" t="s">
        <v>215</v>
      </c>
      <c r="F44" s="2">
        <v>100001223</v>
      </c>
      <c r="G44" t="s">
        <v>50</v>
      </c>
      <c r="H44" t="s">
        <v>51</v>
      </c>
      <c r="I44" t="s">
        <v>52</v>
      </c>
      <c r="J44" s="2">
        <v>4123329</v>
      </c>
      <c r="K44" t="s">
        <v>53</v>
      </c>
      <c r="L44" s="2">
        <v>1</v>
      </c>
      <c r="M44" s="2">
        <v>0</v>
      </c>
      <c r="N44" s="2">
        <v>0</v>
      </c>
      <c r="O44" s="2">
        <v>0</v>
      </c>
      <c r="P44" s="2">
        <v>19</v>
      </c>
      <c r="Q44" t="s">
        <v>95</v>
      </c>
      <c r="R44" s="2">
        <v>12216</v>
      </c>
      <c r="S44" t="s">
        <v>216</v>
      </c>
      <c r="T44" t="s">
        <v>56</v>
      </c>
      <c r="U44" t="s">
        <v>51</v>
      </c>
      <c r="V44" t="s">
        <v>51</v>
      </c>
      <c r="X44" s="2">
        <v>32239659</v>
      </c>
      <c r="Y44" t="s">
        <v>217</v>
      </c>
      <c r="Z44" t="s">
        <v>218</v>
      </c>
      <c r="AA44" t="s">
        <v>219</v>
      </c>
      <c r="AC44" t="s">
        <v>83</v>
      </c>
      <c r="AD44" t="s">
        <v>84</v>
      </c>
      <c r="AE44" s="3">
        <v>46477</v>
      </c>
      <c r="AF44" s="3">
        <v>45658</v>
      </c>
      <c r="AG44" s="2">
        <v>0.13</v>
      </c>
      <c r="AH44" t="s">
        <v>61</v>
      </c>
      <c r="AI44" t="s">
        <v>51</v>
      </c>
      <c r="AJ44" s="3">
        <v>45822.5705787037</v>
      </c>
    </row>
    <row r="45" spans="1:36">
      <c r="A45" s="2">
        <v>301</v>
      </c>
      <c r="B45" s="2">
        <v>2738</v>
      </c>
      <c r="C45" s="2">
        <v>67024772</v>
      </c>
      <c r="D45" s="2">
        <v>144809221</v>
      </c>
      <c r="E45" t="s">
        <v>220</v>
      </c>
      <c r="F45" s="2">
        <v>100001223</v>
      </c>
      <c r="G45" t="s">
        <v>50</v>
      </c>
      <c r="H45" t="s">
        <v>51</v>
      </c>
      <c r="I45" t="s">
        <v>52</v>
      </c>
      <c r="J45" s="2">
        <v>4123329</v>
      </c>
      <c r="K45" t="s">
        <v>53</v>
      </c>
      <c r="L45" s="2">
        <v>1</v>
      </c>
      <c r="M45" s="2">
        <v>0</v>
      </c>
      <c r="N45" s="2">
        <v>0</v>
      </c>
      <c r="O45" s="2">
        <v>0</v>
      </c>
      <c r="P45" s="2">
        <v>171</v>
      </c>
      <c r="Q45" t="s">
        <v>67</v>
      </c>
      <c r="R45" s="2">
        <v>4033</v>
      </c>
      <c r="S45" t="s">
        <v>221</v>
      </c>
      <c r="T45" t="s">
        <v>56</v>
      </c>
      <c r="U45" t="s">
        <v>51</v>
      </c>
      <c r="V45" t="s">
        <v>51</v>
      </c>
      <c r="X45" s="2">
        <v>22291347</v>
      </c>
      <c r="Y45" t="s">
        <v>222</v>
      </c>
      <c r="Z45" t="s">
        <v>223</v>
      </c>
      <c r="AA45" t="s">
        <v>222</v>
      </c>
      <c r="AC45" t="s">
        <v>83</v>
      </c>
      <c r="AD45" t="s">
        <v>84</v>
      </c>
      <c r="AE45" s="3">
        <v>46477</v>
      </c>
      <c r="AF45" s="3">
        <v>45658</v>
      </c>
      <c r="AG45" s="2">
        <v>0.13</v>
      </c>
      <c r="AH45" t="s">
        <v>61</v>
      </c>
      <c r="AI45" t="s">
        <v>51</v>
      </c>
      <c r="AJ45" s="3">
        <v>45824.3673611111</v>
      </c>
    </row>
    <row r="46" spans="1:36">
      <c r="A46" s="2">
        <v>301</v>
      </c>
      <c r="B46" s="2">
        <v>2738</v>
      </c>
      <c r="C46" s="2">
        <v>67016563</v>
      </c>
      <c r="D46" s="2">
        <v>144794296</v>
      </c>
      <c r="E46" t="s">
        <v>220</v>
      </c>
      <c r="F46" s="2">
        <v>100001223</v>
      </c>
      <c r="G46" t="s">
        <v>50</v>
      </c>
      <c r="H46" t="s">
        <v>51</v>
      </c>
      <c r="I46" t="s">
        <v>52</v>
      </c>
      <c r="J46" s="2">
        <v>4123329</v>
      </c>
      <c r="K46" t="s">
        <v>53</v>
      </c>
      <c r="L46" s="2">
        <v>1</v>
      </c>
      <c r="M46" s="2">
        <v>0</v>
      </c>
      <c r="N46" s="2">
        <v>0</v>
      </c>
      <c r="O46" s="2">
        <v>0</v>
      </c>
      <c r="P46" s="2">
        <v>171</v>
      </c>
      <c r="Q46" t="s">
        <v>67</v>
      </c>
      <c r="R46" s="2">
        <v>26605</v>
      </c>
      <c r="S46" t="s">
        <v>224</v>
      </c>
      <c r="T46" t="s">
        <v>56</v>
      </c>
      <c r="U46" t="s">
        <v>51</v>
      </c>
      <c r="V46" t="s">
        <v>51</v>
      </c>
      <c r="X46" s="2">
        <v>32077615</v>
      </c>
      <c r="Y46" t="s">
        <v>225</v>
      </c>
      <c r="Z46" t="s">
        <v>226</v>
      </c>
      <c r="AA46" t="s">
        <v>227</v>
      </c>
      <c r="AC46" t="s">
        <v>83</v>
      </c>
      <c r="AD46" t="s">
        <v>84</v>
      </c>
      <c r="AE46" s="3">
        <v>46477</v>
      </c>
      <c r="AF46" s="3">
        <v>45658</v>
      </c>
      <c r="AG46" s="2">
        <v>0.13</v>
      </c>
      <c r="AH46" t="s">
        <v>61</v>
      </c>
      <c r="AI46" t="s">
        <v>51</v>
      </c>
      <c r="AJ46" s="3">
        <v>45823.89375</v>
      </c>
    </row>
    <row r="47" spans="5:35">
      <c r="E47" t="s">
        <v>51</v>
      </c>
      <c r="G47" t="s">
        <v>51</v>
      </c>
      <c r="H47" t="s">
        <v>51</v>
      </c>
      <c r="I47" t="s">
        <v>51</v>
      </c>
      <c r="K47" t="s">
        <v>51</v>
      </c>
      <c r="L47" s="2">
        <v>47</v>
      </c>
      <c r="M47" s="2">
        <v>0</v>
      </c>
      <c r="N47" s="2">
        <v>0</v>
      </c>
      <c r="O47" s="2">
        <v>0</v>
      </c>
      <c r="Q47" t="s">
        <v>51</v>
      </c>
      <c r="S47" t="s">
        <v>51</v>
      </c>
      <c r="T47" t="s">
        <v>51</v>
      </c>
      <c r="U47" t="s">
        <v>51</v>
      </c>
      <c r="V47" t="s">
        <v>51</v>
      </c>
      <c r="Y47" t="s">
        <v>51</v>
      </c>
      <c r="Z47" t="s">
        <v>51</v>
      </c>
      <c r="AA47" t="s">
        <v>51</v>
      </c>
      <c r="AC47" t="s">
        <v>51</v>
      </c>
      <c r="AD47" t="s">
        <v>51</v>
      </c>
      <c r="AH47" t="s">
        <v>51</v>
      </c>
      <c r="AI47" t="s">
        <v>51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赠品明细</vt:lpstr>
      <vt:lpstr>分门店分时间段销售明细（收款方式）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巍巍</cp:lastModifiedBy>
  <dcterms:created xsi:type="dcterms:W3CDTF">2025-07-07T06:41:00Z</dcterms:created>
  <dcterms:modified xsi:type="dcterms:W3CDTF">2025-07-10T03:20:36Z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D5D63CD75D074E288E075D1322501529_12</vt:lpwstr>
  </property>
  <property fmtid="{D5CDD505-2E9C-101B-9397-08002B2CF9AE}" pid="3" name="KSOProductBuildVer">
    <vt:lpwstr>2052-12.1.0.21911</vt:lpwstr>
  </property>
</Properties>
</file>