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Sheet1!$A$2:$X$50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<sst xmlns="http://schemas.openxmlformats.org/spreadsheetml/2006/main" count="342" uniqueCount="159">
  <si>
    <t>价格调整</t>
  </si>
  <si>
    <t>申请部门：商品部                  申请人：陈露</t>
  </si>
  <si>
    <t>申报日期：2024年4月25日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</si>
  <si>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</si>
  <si>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</si>
  <si>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</si>
  <si>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</si>
  <si>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</si>
  <si>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</si>
  <si>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</si>
  <si>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</si>
  <si>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</si>
  <si>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</si>
  <si>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</si>
  <si>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</si>
  <si>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</si>
  <si>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</si>
  <si>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</si>
  <si>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</si>
  <si>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</si>
  <si>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</si>
  <si>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</si>
  <si>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盐酸地芬尼多片</t>
  </si>
  <si>
    <t>25mgx12片x2板</t>
  </si>
  <si>
    <t>江苏亚邦爱普森药业有限公司</t>
  </si>
  <si>
    <t>盒</t>
  </si>
  <si>
    <t>会员价差比大的品种，需要调整</t>
  </si>
  <si>
    <t>2025.4.25</t>
  </si>
  <si>
    <t>所有门店</t>
  </si>
  <si>
    <t>双黄连口服液</t>
  </si>
  <si>
    <t>10mlx10支</t>
  </si>
  <si>
    <t>哈药集团三精制药有限公司</t>
  </si>
  <si>
    <t>橘红丸</t>
  </si>
  <si>
    <t>3gx8袋(浓缩丸)</t>
  </si>
  <si>
    <t>太极集团重庆中药二厂有限公司</t>
  </si>
  <si>
    <t>胶体果胶铋胶囊</t>
  </si>
  <si>
    <t>50mgx12粒x2板</t>
  </si>
  <si>
    <t>浙江得恩德制药股份有限公司</t>
  </si>
  <si>
    <t>萘敏维滴眼液(润洁)</t>
  </si>
  <si>
    <t>10ml(红色)</t>
  </si>
  <si>
    <t>山东博士伦福瑞达制药有限公司</t>
  </si>
  <si>
    <t>支</t>
  </si>
  <si>
    <t>克霉唑阴道片</t>
  </si>
  <si>
    <t>0.5gx1片x2板</t>
  </si>
  <si>
    <t>华润双鹤利民药业（济南）有限公司</t>
  </si>
  <si>
    <t>猴耳环消炎片</t>
  </si>
  <si>
    <t>0.24gx100片(薄膜衣片)</t>
  </si>
  <si>
    <t>广州白云山花城药业有限公司</t>
  </si>
  <si>
    <t>缬沙坦胶囊</t>
  </si>
  <si>
    <t>80mgx14粒</t>
  </si>
  <si>
    <t>湖南千金湘江药业股份有限公司</t>
  </si>
  <si>
    <t>阿托伐他汀钙片</t>
  </si>
  <si>
    <t>20mgx7片（薄膜衣）</t>
  </si>
  <si>
    <t>北京嘉林药业股份有限公司</t>
  </si>
  <si>
    <t>小柴胡颗粒</t>
  </si>
  <si>
    <t>10gx20袋</t>
  </si>
  <si>
    <t>四川逢春制药有限公司</t>
  </si>
  <si>
    <t>包</t>
  </si>
  <si>
    <t>葡萄糖酸锌口服溶液</t>
  </si>
  <si>
    <t>10ml：35mgx12支</t>
  </si>
  <si>
    <t>阿苯达唑片(史克肠虫清)</t>
  </si>
  <si>
    <t>0.2gx10片</t>
  </si>
  <si>
    <t>中美天津史克制药有限公司</t>
  </si>
  <si>
    <t>桉柠蒎肠溶胶囊</t>
  </si>
  <si>
    <t>0.3gx15粒</t>
  </si>
  <si>
    <t>北京远大九和药业有限公司</t>
  </si>
  <si>
    <t>盐酸曲美他嗪片</t>
  </si>
  <si>
    <t>20mgx30片</t>
  </si>
  <si>
    <t>施维雅(天津)制药有限公司</t>
  </si>
  <si>
    <t>复方丹参片</t>
  </si>
  <si>
    <t>0.32gx120片（薄膜衣）瓶装/盒</t>
  </si>
  <si>
    <t>太极集团四川绵阳制药有限公司</t>
  </si>
  <si>
    <t>人工牛黄甲硝唑胶囊</t>
  </si>
  <si>
    <t>12粒x2板</t>
  </si>
  <si>
    <t>葵花药业集团(唐山)生物制药有限公司</t>
  </si>
  <si>
    <t>复方门冬维甘滴眼液(新乐敦)</t>
  </si>
  <si>
    <t>13ml</t>
  </si>
  <si>
    <t>曼秀雷敦(中国)药业有限公司</t>
  </si>
  <si>
    <t>瓶</t>
  </si>
  <si>
    <t>小儿麦枣咀嚼片</t>
  </si>
  <si>
    <t>0.45gx12片x3板</t>
  </si>
  <si>
    <t>葵花药业集团(佳木斯)有限公司</t>
  </si>
  <si>
    <t>乌洛托品溶液</t>
  </si>
  <si>
    <t>10ml：40%</t>
  </si>
  <si>
    <t>西施兰(南阳)药业股份有限公司</t>
  </si>
  <si>
    <t>莫匹罗星软膏(百多邦软膏)</t>
  </si>
  <si>
    <t>2%:5g</t>
  </si>
  <si>
    <t>精蛋白锌重组赖脯胰岛素混合注射液（25R）</t>
  </si>
  <si>
    <t>3ml:300单位（笔芯）x1支</t>
  </si>
  <si>
    <t>礼来苏州制药有限公司</t>
  </si>
  <si>
    <t>碘伏消毒液</t>
  </si>
  <si>
    <t>100ml（聚维酮碘）</t>
  </si>
  <si>
    <t>江苏德鲁克生物科技有限公司</t>
  </si>
  <si>
    <t>复方樟脑乳膏</t>
  </si>
  <si>
    <t>20g</t>
  </si>
  <si>
    <t>武汉诺安药业有限公司</t>
  </si>
  <si>
    <t>苯磺酸氨氯地平片</t>
  </si>
  <si>
    <t>5mgx7片x3板</t>
  </si>
  <si>
    <t>江西制药有限责任公司</t>
  </si>
  <si>
    <t>复方金钱草颗粒</t>
  </si>
  <si>
    <t>广西万通制药有限公司</t>
  </si>
  <si>
    <t>袋</t>
  </si>
  <si>
    <t>云南白药创可贴</t>
  </si>
  <si>
    <t>1.5cmx2.3cmx50片(经济型)</t>
  </si>
  <si>
    <t>江苏南方卫材医药股份有限公司</t>
  </si>
  <si>
    <t>葡萄糖饮品</t>
  </si>
  <si>
    <t>100ml（20mlx5支）</t>
  </si>
  <si>
    <t>吉林天瑞生物科技有限公司</t>
  </si>
  <si>
    <t>银黄颗粒</t>
  </si>
  <si>
    <t>4gx10袋</t>
  </si>
  <si>
    <t>中山市恒生药业有限公司</t>
  </si>
  <si>
    <t>舒腹贴膏</t>
  </si>
  <si>
    <t>6.5cmx10cmx4贴</t>
  </si>
  <si>
    <t>河南羚锐制药股份有限公司</t>
  </si>
  <si>
    <t>复方葡萄糖酸钙口服溶液</t>
  </si>
  <si>
    <t>10mlx12支</t>
  </si>
  <si>
    <t>肛泰栓</t>
  </si>
  <si>
    <t>1gx6粒</t>
  </si>
  <si>
    <t>烟台荣昌制药股份有限公司</t>
  </si>
  <si>
    <t>除湿白带丸</t>
  </si>
  <si>
    <t>6克/袋×8袋/盒</t>
  </si>
  <si>
    <t>美添亮镜片清洁消毒液</t>
  </si>
  <si>
    <t>150ml</t>
  </si>
  <si>
    <t>陕西健驰生物药业有限公司</t>
  </si>
  <si>
    <t>取消会员价</t>
  </si>
  <si>
    <t>桂林西瓜霜含片</t>
  </si>
  <si>
    <t>0.62gx12片（薄膜衣）</t>
  </si>
  <si>
    <t>桂林三金药业股份有限公司</t>
  </si>
  <si>
    <t>绿袍散</t>
  </si>
  <si>
    <t>1.5g</t>
  </si>
  <si>
    <t>西安顺康制药有限公司</t>
  </si>
  <si>
    <t>玄麦甘桔颗粒</t>
  </si>
  <si>
    <t>10gx22袋</t>
  </si>
  <si>
    <t>0.5gx1片</t>
  </si>
  <si>
    <t>海南碧凯药业有限公司</t>
  </si>
  <si>
    <t>格列美脲片</t>
  </si>
  <si>
    <t>2mgx36片</t>
  </si>
  <si>
    <t>江苏万邦生化医药集团有限责任公司</t>
  </si>
  <si>
    <t>地奥心血康软胶囊</t>
  </si>
  <si>
    <t>0.35gx30粒</t>
  </si>
  <si>
    <t>成都地奥制药集团有限公司</t>
  </si>
  <si>
    <t>甲钴胺片</t>
  </si>
  <si>
    <t>0.5mgx20片x1板</t>
  </si>
  <si>
    <t>华北制药股份有限公司</t>
  </si>
  <si>
    <t>夏桑菊颗粒</t>
  </si>
  <si>
    <t>大袋</t>
  </si>
  <si>
    <t>复方鲜竹沥液</t>
  </si>
  <si>
    <t>20mlx6支(无蔗糖)</t>
  </si>
  <si>
    <t>江西南昌济生制药有限责任公司</t>
  </si>
  <si>
    <t>小儿止咳糖浆</t>
  </si>
  <si>
    <t>100ml/瓶</t>
  </si>
  <si>
    <t>葵花药业集团重庆小葵花儿童制药有限公司</t>
  </si>
  <si>
    <t>对乙酰氨基酚缓释片(泰诺林)</t>
  </si>
  <si>
    <t>18片</t>
  </si>
  <si>
    <t>上海强生制药有限公司</t>
  </si>
  <si>
    <t>备注：以上品种将在今天（4月25日）执行新零售价，请各门店注意更换价签，以免引起不必要的误会</t>
  </si>
  <si>
    <t>董事长：</t>
  </si>
  <si>
    <t>总经理：</t>
  </si>
  <si>
    <t>制表时间：2024年4月25日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</si>
</sst>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3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1"/>
      <name val="等线"/>
      <charset val="134"/>
      <scheme val="minor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177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78" fontId="5" fillId="0" borderId="1" xfId="0" applyNumberFormat="1" applyFont="1" applyFill="1" applyBorder="1" applyAlignment="1" applyProtection="1">
      <alignment horizontal="left" vertical="center" wrapText="1"/>
    </xf>
    <xf numFmtId="10" fontId="5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9" fontId="13" fillId="0" borderId="1" xfId="0" applyNumberFormat="1" applyFont="1" applyFill="1" applyBorder="1" applyAlignment="1" applyProtection="1">
      <alignment horizontal="left" vertical="center" wrapText="1"/>
    </xf>
    <xf numFmtId="9" fontId="13" fillId="0" borderId="1" xfId="3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9" fontId="13" fillId="0" borderId="1" xfId="0" applyNumberFormat="1" applyFont="1" applyFill="1" applyBorder="1" applyAlignment="1" applyProtection="1">
      <alignment horizontal="left" vertical="center" wrapText="1"/>
    </xf>
    <xf numFmtId="9" fontId="13" fillId="0" borderId="1" xfId="3" applyFont="1" applyFill="1" applyBorder="1" applyAlignment="1" applyProtection="1">
      <alignment horizontal="left" vertical="center" wrapText="1"/>
    </xf>
    <xf numFmtId="9" fontId="8" fillId="0" borderId="1" xfId="0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10" fontId="10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50"/>
  <sheetViews>
    <sheetView tabSelected="1" workbookViewId="0">
      <pane ySplit="3" topLeftCell="A4" activePane="bottomLeft" state="frozen"/>
      <selection/>
      <selection pane="bottomLeft" activeCell="I49" sqref="I49"/>
    </sheetView>
  </sheetViews>
  <sheetFormatPr defaultColWidth="9" defaultRowHeight="13.5" customHeight="1"/>
  <cols>
    <col min="1" max="1" width="5.375" customWidth="1"/>
    <col min="2" max="2" width="8.375" customWidth="1"/>
    <col min="3" max="5" width="8.375" style="4" customWidth="1"/>
    <col min="6" max="16" width="8.375" customWidth="1"/>
    <col min="17" max="19" width="11.5" customWidth="1"/>
  </cols>
  <sheetData>
    <row r="1" ht="30" customHeight="1" spans="1:19">
      <c r="A1" s="5" t="s">
        <v>0</v>
      </c>
      <c r="B1" s="5"/>
      <c r="C1" s="5"/>
      <c r="D1" s="5"/>
      <c r="E1" s="5"/>
      <c r="F1" s="5"/>
      <c r="G1" s="5"/>
      <c r="H1" s="6"/>
      <c r="I1" s="25"/>
      <c r="J1" s="5"/>
      <c r="K1" s="5"/>
      <c r="L1" s="26"/>
      <c r="M1" s="27"/>
      <c r="N1" s="5"/>
      <c r="O1" s="5"/>
      <c r="P1" s="5"/>
      <c r="Q1" s="5"/>
      <c r="R1" s="5"/>
      <c r="S1" s="5"/>
    </row>
    <row r="2" ht="30" customHeight="1" spans="1:19">
      <c r="A2" s="7" t="s">
        <v>1</v>
      </c>
      <c r="B2" s="7"/>
      <c r="C2" s="7"/>
      <c r="D2" s="7"/>
      <c r="E2" s="7"/>
      <c r="F2" s="7"/>
      <c r="G2" s="8"/>
      <c r="H2" s="9"/>
      <c r="I2" s="8"/>
      <c r="J2" s="8"/>
      <c r="K2" s="8"/>
      <c r="L2" s="28" t="s">
        <v>2</v>
      </c>
      <c r="M2" s="7"/>
      <c r="N2" s="7"/>
      <c r="O2" s="7"/>
      <c r="P2" s="29"/>
      <c r="Q2" s="29"/>
      <c r="R2" s="29"/>
      <c r="S2" s="29"/>
    </row>
    <row r="3" ht="30" customHeight="1" spans="1:19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2" t="s">
        <v>10</v>
      </c>
      <c r="I3" s="30" t="s">
        <v>11</v>
      </c>
      <c r="J3" s="30" t="s">
        <v>12</v>
      </c>
      <c r="K3" s="30" t="s">
        <v>13</v>
      </c>
      <c r="L3" s="12" t="s">
        <v>14</v>
      </c>
      <c r="M3" s="11" t="s">
        <v>15</v>
      </c>
      <c r="N3" s="31" t="s">
        <v>16</v>
      </c>
      <c r="O3" s="31" t="s">
        <v>17</v>
      </c>
      <c r="P3" s="11" t="s">
        <v>18</v>
      </c>
      <c r="Q3" s="11" t="s">
        <v>19</v>
      </c>
      <c r="R3" s="11" t="s">
        <v>20</v>
      </c>
      <c r="S3" s="11" t="s">
        <v>21</v>
      </c>
    </row>
    <row r="4" ht="30" customHeight="1" spans="1:19">
      <c r="A4" s="10">
        <v>1</v>
      </c>
      <c r="B4" s="13">
        <v>2511933</v>
      </c>
      <c r="C4" s="14" t="s">
        <v>22</v>
      </c>
      <c r="D4" s="14" t="s">
        <v>23</v>
      </c>
      <c r="E4" s="14" t="s">
        <v>24</v>
      </c>
      <c r="F4" s="13" t="s">
        <v>25</v>
      </c>
      <c r="G4" s="13">
        <v>7.1</v>
      </c>
      <c r="H4" s="13">
        <v>7.1</v>
      </c>
      <c r="I4" s="13">
        <v>22.8</v>
      </c>
      <c r="J4" s="13">
        <v>18</v>
      </c>
      <c r="K4" s="32"/>
      <c r="L4" s="13"/>
      <c r="M4" s="13">
        <v>19.8</v>
      </c>
      <c r="N4" s="33">
        <f t="shared" ref="N4:N48" si="0">(J4-G4)/J4</f>
        <v>0.605555555555556</v>
      </c>
      <c r="O4" s="34">
        <f t="shared" ref="O4:O35" si="1">(M4-H4)/M4</f>
        <v>0.641414141414141</v>
      </c>
      <c r="P4" s="32">
        <f t="shared" ref="P4:P48" si="2">M4-J4</f>
        <v>1.8</v>
      </c>
      <c r="Q4" s="32" t="s">
        <v>26</v>
      </c>
      <c r="R4" s="32" t="s">
        <v>27</v>
      </c>
      <c r="S4" s="32" t="s">
        <v>28</v>
      </c>
    </row>
    <row r="5" ht="30" customHeight="1" spans="1:19">
      <c r="A5" s="10">
        <v>2</v>
      </c>
      <c r="B5" s="13">
        <v>1874</v>
      </c>
      <c r="C5" s="14" t="s">
        <v>29</v>
      </c>
      <c r="D5" s="14" t="s">
        <v>30</v>
      </c>
      <c r="E5" s="14" t="s">
        <v>31</v>
      </c>
      <c r="F5" s="13" t="s">
        <v>25</v>
      </c>
      <c r="G5" s="13">
        <v>17.38</v>
      </c>
      <c r="H5" s="13">
        <v>17.38</v>
      </c>
      <c r="I5" s="13">
        <v>25</v>
      </c>
      <c r="J5" s="13">
        <v>19.8</v>
      </c>
      <c r="K5" s="32"/>
      <c r="L5" s="13"/>
      <c r="M5" s="13">
        <v>22.5</v>
      </c>
      <c r="N5" s="33">
        <f t="shared" si="0"/>
        <v>0.122222222222222</v>
      </c>
      <c r="O5" s="34">
        <f t="shared" si="1"/>
        <v>0.227555555555556</v>
      </c>
      <c r="P5" s="32">
        <f t="shared" si="2"/>
        <v>2.7</v>
      </c>
      <c r="Q5" s="32" t="s">
        <v>26</v>
      </c>
      <c r="R5" s="32" t="s">
        <v>27</v>
      </c>
      <c r="S5" s="32" t="s">
        <v>28</v>
      </c>
    </row>
    <row r="6" ht="30" customHeight="1" spans="1:19">
      <c r="A6" s="10">
        <v>3</v>
      </c>
      <c r="B6" s="13">
        <v>158211</v>
      </c>
      <c r="C6" s="14" t="s">
        <v>32</v>
      </c>
      <c r="D6" s="14" t="s">
        <v>33</v>
      </c>
      <c r="E6" s="14" t="s">
        <v>34</v>
      </c>
      <c r="F6" s="13" t="s">
        <v>25</v>
      </c>
      <c r="G6" s="13">
        <v>9.9</v>
      </c>
      <c r="H6" s="13">
        <v>9.9</v>
      </c>
      <c r="I6" s="13">
        <v>25</v>
      </c>
      <c r="J6" s="13">
        <v>19.8</v>
      </c>
      <c r="K6" s="32"/>
      <c r="L6" s="13"/>
      <c r="M6" s="13">
        <v>23.8</v>
      </c>
      <c r="N6" s="33">
        <f t="shared" si="0"/>
        <v>0.5</v>
      </c>
      <c r="O6" s="34">
        <f t="shared" si="1"/>
        <v>0.584033613445378</v>
      </c>
      <c r="P6" s="32">
        <f t="shared" si="2"/>
        <v>4</v>
      </c>
      <c r="Q6" s="32" t="s">
        <v>26</v>
      </c>
      <c r="R6" s="32" t="s">
        <v>27</v>
      </c>
      <c r="S6" s="32" t="s">
        <v>28</v>
      </c>
    </row>
    <row r="7" ht="30" customHeight="1" spans="1:19">
      <c r="A7" s="10">
        <v>4</v>
      </c>
      <c r="B7" s="13">
        <v>55978</v>
      </c>
      <c r="C7" s="14" t="s">
        <v>35</v>
      </c>
      <c r="D7" s="14" t="s">
        <v>36</v>
      </c>
      <c r="E7" s="14" t="s">
        <v>37</v>
      </c>
      <c r="F7" s="13" t="s">
        <v>25</v>
      </c>
      <c r="G7" s="13">
        <v>3.54</v>
      </c>
      <c r="H7" s="13">
        <v>3.54</v>
      </c>
      <c r="I7" s="13">
        <v>12.5</v>
      </c>
      <c r="J7" s="13">
        <v>9.9</v>
      </c>
      <c r="K7" s="32"/>
      <c r="L7" s="13"/>
      <c r="M7" s="13">
        <v>11.8</v>
      </c>
      <c r="N7" s="33">
        <f t="shared" si="0"/>
        <v>0.642424242424242</v>
      </c>
      <c r="O7" s="34">
        <f t="shared" si="1"/>
        <v>0.7</v>
      </c>
      <c r="P7" s="32">
        <f t="shared" si="2"/>
        <v>1.9</v>
      </c>
      <c r="Q7" s="32" t="s">
        <v>26</v>
      </c>
      <c r="R7" s="32" t="s">
        <v>27</v>
      </c>
      <c r="S7" s="32" t="s">
        <v>28</v>
      </c>
    </row>
    <row r="8" ht="30" customHeight="1" spans="1:19">
      <c r="A8" s="10">
        <v>5</v>
      </c>
      <c r="B8" s="13">
        <v>11229</v>
      </c>
      <c r="C8" s="14" t="s">
        <v>38</v>
      </c>
      <c r="D8" s="14" t="s">
        <v>39</v>
      </c>
      <c r="E8" s="14" t="s">
        <v>40</v>
      </c>
      <c r="F8" s="13" t="s">
        <v>41</v>
      </c>
      <c r="G8" s="13">
        <v>13</v>
      </c>
      <c r="H8" s="13">
        <v>13</v>
      </c>
      <c r="I8" s="13">
        <v>18.8</v>
      </c>
      <c r="J8" s="13">
        <v>14.9</v>
      </c>
      <c r="K8" s="32"/>
      <c r="L8" s="13"/>
      <c r="M8" s="13">
        <v>17.5</v>
      </c>
      <c r="N8" s="33">
        <f t="shared" si="0"/>
        <v>0.12751677852349</v>
      </c>
      <c r="O8" s="34">
        <f t="shared" si="1"/>
        <v>0.257142857142857</v>
      </c>
      <c r="P8" s="32">
        <f t="shared" si="2"/>
        <v>2.6</v>
      </c>
      <c r="Q8" s="32" t="s">
        <v>26</v>
      </c>
      <c r="R8" s="32" t="s">
        <v>27</v>
      </c>
      <c r="S8" s="32" t="s">
        <v>28</v>
      </c>
    </row>
    <row r="9" ht="30" customHeight="1" spans="1:19">
      <c r="A9" s="10">
        <v>6</v>
      </c>
      <c r="B9" s="13">
        <v>82089</v>
      </c>
      <c r="C9" s="14" t="s">
        <v>42</v>
      </c>
      <c r="D9" s="14" t="s">
        <v>43</v>
      </c>
      <c r="E9" s="14" t="s">
        <v>44</v>
      </c>
      <c r="F9" s="13" t="s">
        <v>25</v>
      </c>
      <c r="G9" s="13">
        <v>9.41</v>
      </c>
      <c r="H9" s="13">
        <v>9.41</v>
      </c>
      <c r="I9" s="13">
        <v>19.8</v>
      </c>
      <c r="J9" s="13">
        <v>15.8</v>
      </c>
      <c r="K9" s="32"/>
      <c r="L9" s="13"/>
      <c r="M9" s="13">
        <v>17.8</v>
      </c>
      <c r="N9" s="33">
        <f t="shared" si="0"/>
        <v>0.404430379746835</v>
      </c>
      <c r="O9" s="34">
        <f t="shared" si="1"/>
        <v>0.471348314606742</v>
      </c>
      <c r="P9" s="32">
        <f t="shared" si="2"/>
        <v>2</v>
      </c>
      <c r="Q9" s="32" t="s">
        <v>26</v>
      </c>
      <c r="R9" s="32" t="s">
        <v>27</v>
      </c>
      <c r="S9" s="32" t="s">
        <v>28</v>
      </c>
    </row>
    <row r="10" ht="30" customHeight="1" spans="1:19">
      <c r="A10" s="10">
        <v>7</v>
      </c>
      <c r="B10" s="13">
        <v>3697</v>
      </c>
      <c r="C10" s="14" t="s">
        <v>45</v>
      </c>
      <c r="D10" s="14" t="s">
        <v>46</v>
      </c>
      <c r="E10" s="14" t="s">
        <v>47</v>
      </c>
      <c r="F10" s="13" t="s">
        <v>25</v>
      </c>
      <c r="G10" s="13">
        <v>13.54</v>
      </c>
      <c r="H10" s="13">
        <v>13.54</v>
      </c>
      <c r="I10" s="13">
        <v>19.8</v>
      </c>
      <c r="J10" s="13">
        <v>15.8</v>
      </c>
      <c r="K10" s="32"/>
      <c r="L10" s="13"/>
      <c r="M10" s="13">
        <v>18.8</v>
      </c>
      <c r="N10" s="33">
        <f t="shared" si="0"/>
        <v>0.143037974683544</v>
      </c>
      <c r="O10" s="34">
        <f t="shared" si="1"/>
        <v>0.279787234042553</v>
      </c>
      <c r="P10" s="32">
        <f t="shared" si="2"/>
        <v>3</v>
      </c>
      <c r="Q10" s="32" t="s">
        <v>26</v>
      </c>
      <c r="R10" s="32" t="s">
        <v>27</v>
      </c>
      <c r="S10" s="32" t="s">
        <v>28</v>
      </c>
    </row>
    <row r="11" ht="30" customHeight="1" spans="1:19">
      <c r="A11" s="10">
        <v>8</v>
      </c>
      <c r="B11" s="13">
        <v>109792</v>
      </c>
      <c r="C11" s="14" t="s">
        <v>48</v>
      </c>
      <c r="D11" s="14" t="s">
        <v>49</v>
      </c>
      <c r="E11" s="14" t="s">
        <v>50</v>
      </c>
      <c r="F11" s="13" t="s">
        <v>25</v>
      </c>
      <c r="G11" s="13">
        <v>12.87</v>
      </c>
      <c r="H11" s="13">
        <v>12.87</v>
      </c>
      <c r="I11" s="13">
        <v>35</v>
      </c>
      <c r="J11" s="13">
        <v>28</v>
      </c>
      <c r="K11" s="32"/>
      <c r="L11" s="13"/>
      <c r="M11" s="13">
        <v>33.2</v>
      </c>
      <c r="N11" s="33">
        <f t="shared" si="0"/>
        <v>0.540357142857143</v>
      </c>
      <c r="O11" s="34">
        <f t="shared" si="1"/>
        <v>0.612349397590362</v>
      </c>
      <c r="P11" s="32">
        <f t="shared" si="2"/>
        <v>5.2</v>
      </c>
      <c r="Q11" s="32" t="s">
        <v>26</v>
      </c>
      <c r="R11" s="32" t="s">
        <v>27</v>
      </c>
      <c r="S11" s="32" t="s">
        <v>28</v>
      </c>
    </row>
    <row r="12" ht="30" customHeight="1" spans="1:19">
      <c r="A12" s="10">
        <v>9</v>
      </c>
      <c r="B12" s="13">
        <v>113219</v>
      </c>
      <c r="C12" s="14" t="s">
        <v>51</v>
      </c>
      <c r="D12" s="14" t="s">
        <v>52</v>
      </c>
      <c r="E12" s="14" t="s">
        <v>53</v>
      </c>
      <c r="F12" s="13" t="s">
        <v>25</v>
      </c>
      <c r="G12" s="13">
        <v>16.75</v>
      </c>
      <c r="H12" s="13">
        <v>16.75</v>
      </c>
      <c r="I12" s="13">
        <v>26.8</v>
      </c>
      <c r="J12" s="13">
        <v>21.5</v>
      </c>
      <c r="K12" s="32"/>
      <c r="L12" s="13"/>
      <c r="M12" s="13">
        <v>24.5</v>
      </c>
      <c r="N12" s="33">
        <f t="shared" si="0"/>
        <v>0.22093023255814</v>
      </c>
      <c r="O12" s="34">
        <f t="shared" si="1"/>
        <v>0.316326530612245</v>
      </c>
      <c r="P12" s="32">
        <f t="shared" si="2"/>
        <v>3</v>
      </c>
      <c r="Q12" s="32" t="s">
        <v>26</v>
      </c>
      <c r="R12" s="32" t="s">
        <v>27</v>
      </c>
      <c r="S12" s="32" t="s">
        <v>28</v>
      </c>
    </row>
    <row r="13" ht="30" customHeight="1" spans="1:19">
      <c r="A13" s="10">
        <v>10</v>
      </c>
      <c r="B13" s="13">
        <v>14570</v>
      </c>
      <c r="C13" s="14" t="s">
        <v>54</v>
      </c>
      <c r="D13" s="14" t="s">
        <v>55</v>
      </c>
      <c r="E13" s="14" t="s">
        <v>56</v>
      </c>
      <c r="F13" s="13" t="s">
        <v>57</v>
      </c>
      <c r="G13" s="13">
        <v>8.73</v>
      </c>
      <c r="H13" s="13">
        <v>8.73</v>
      </c>
      <c r="I13" s="13">
        <v>18</v>
      </c>
      <c r="J13" s="13">
        <v>14.5</v>
      </c>
      <c r="K13" s="32"/>
      <c r="L13" s="13"/>
      <c r="M13" s="13">
        <v>16.5</v>
      </c>
      <c r="N13" s="33">
        <f t="shared" si="0"/>
        <v>0.397931034482759</v>
      </c>
      <c r="O13" s="34">
        <f t="shared" si="1"/>
        <v>0.470909090909091</v>
      </c>
      <c r="P13" s="32">
        <f t="shared" si="2"/>
        <v>2</v>
      </c>
      <c r="Q13" s="32" t="s">
        <v>26</v>
      </c>
      <c r="R13" s="32" t="s">
        <v>27</v>
      </c>
      <c r="S13" s="32" t="s">
        <v>28</v>
      </c>
    </row>
    <row r="14" ht="30" customHeight="1" spans="1:19">
      <c r="A14" s="10">
        <v>11</v>
      </c>
      <c r="B14" s="13">
        <v>166892</v>
      </c>
      <c r="C14" s="14" t="s">
        <v>58</v>
      </c>
      <c r="D14" s="14" t="s">
        <v>59</v>
      </c>
      <c r="E14" s="14" t="s">
        <v>31</v>
      </c>
      <c r="F14" s="13" t="s">
        <v>25</v>
      </c>
      <c r="G14" s="13">
        <v>22.2</v>
      </c>
      <c r="H14" s="13">
        <v>22.2</v>
      </c>
      <c r="I14" s="13">
        <v>39.8</v>
      </c>
      <c r="J14" s="13">
        <v>29.8</v>
      </c>
      <c r="K14" s="32"/>
      <c r="L14" s="13"/>
      <c r="M14" s="13">
        <v>35.8</v>
      </c>
      <c r="N14" s="33">
        <f t="shared" si="0"/>
        <v>0.25503355704698</v>
      </c>
      <c r="O14" s="34">
        <f t="shared" si="1"/>
        <v>0.379888268156425</v>
      </c>
      <c r="P14" s="32">
        <f t="shared" si="2"/>
        <v>6</v>
      </c>
      <c r="Q14" s="32" t="s">
        <v>26</v>
      </c>
      <c r="R14" s="32" t="s">
        <v>27</v>
      </c>
      <c r="S14" s="32" t="s">
        <v>28</v>
      </c>
    </row>
    <row r="15" ht="30" customHeight="1" spans="1:19">
      <c r="A15" s="10">
        <v>12</v>
      </c>
      <c r="B15" s="13">
        <v>274</v>
      </c>
      <c r="C15" s="14" t="s">
        <v>60</v>
      </c>
      <c r="D15" s="14" t="s">
        <v>61</v>
      </c>
      <c r="E15" s="14" t="s">
        <v>62</v>
      </c>
      <c r="F15" s="13" t="s">
        <v>25</v>
      </c>
      <c r="G15" s="13">
        <v>11.97</v>
      </c>
      <c r="H15" s="13">
        <v>11.97</v>
      </c>
      <c r="I15" s="13">
        <v>19.8</v>
      </c>
      <c r="J15" s="13">
        <v>16</v>
      </c>
      <c r="K15" s="32"/>
      <c r="L15" s="13"/>
      <c r="M15" s="13">
        <v>19.5</v>
      </c>
      <c r="N15" s="33">
        <f t="shared" si="0"/>
        <v>0.251875</v>
      </c>
      <c r="O15" s="34">
        <f t="shared" si="1"/>
        <v>0.386153846153846</v>
      </c>
      <c r="P15" s="32">
        <f t="shared" si="2"/>
        <v>3.5</v>
      </c>
      <c r="Q15" s="32" t="s">
        <v>26</v>
      </c>
      <c r="R15" s="32" t="s">
        <v>27</v>
      </c>
      <c r="S15" s="32" t="s">
        <v>28</v>
      </c>
    </row>
    <row r="16" ht="30" customHeight="1" spans="1:19">
      <c r="A16" s="10">
        <v>13</v>
      </c>
      <c r="B16" s="13">
        <v>186531</v>
      </c>
      <c r="C16" s="14" t="s">
        <v>63</v>
      </c>
      <c r="D16" s="14" t="s">
        <v>64</v>
      </c>
      <c r="E16" s="14" t="s">
        <v>65</v>
      </c>
      <c r="F16" s="13" t="s">
        <v>25</v>
      </c>
      <c r="G16" s="13">
        <v>28</v>
      </c>
      <c r="H16" s="13">
        <v>28</v>
      </c>
      <c r="I16" s="13">
        <v>45</v>
      </c>
      <c r="J16" s="13">
        <v>36.5</v>
      </c>
      <c r="K16" s="32"/>
      <c r="L16" s="13"/>
      <c r="M16" s="13">
        <v>40.5</v>
      </c>
      <c r="N16" s="33">
        <f t="shared" si="0"/>
        <v>0.232876712328767</v>
      </c>
      <c r="O16" s="34">
        <f t="shared" si="1"/>
        <v>0.308641975308642</v>
      </c>
      <c r="P16" s="32">
        <f t="shared" si="2"/>
        <v>4</v>
      </c>
      <c r="Q16" s="32" t="s">
        <v>26</v>
      </c>
      <c r="R16" s="32" t="s">
        <v>27</v>
      </c>
      <c r="S16" s="32" t="s">
        <v>28</v>
      </c>
    </row>
    <row r="17" ht="30" customHeight="1" spans="1:19">
      <c r="A17" s="10">
        <v>14</v>
      </c>
      <c r="B17" s="13">
        <v>16634</v>
      </c>
      <c r="C17" s="14" t="s">
        <v>66</v>
      </c>
      <c r="D17" s="14" t="s">
        <v>67</v>
      </c>
      <c r="E17" s="14" t="s">
        <v>68</v>
      </c>
      <c r="F17" s="13" t="s">
        <v>25</v>
      </c>
      <c r="G17" s="13">
        <v>30.05</v>
      </c>
      <c r="H17" s="13">
        <v>30.05</v>
      </c>
      <c r="I17" s="13">
        <v>46.8</v>
      </c>
      <c r="J17" s="13">
        <v>38</v>
      </c>
      <c r="K17" s="32"/>
      <c r="L17" s="13"/>
      <c r="M17" s="13">
        <v>42.5</v>
      </c>
      <c r="N17" s="33">
        <f t="shared" si="0"/>
        <v>0.209210526315789</v>
      </c>
      <c r="O17" s="34">
        <f t="shared" si="1"/>
        <v>0.292941176470588</v>
      </c>
      <c r="P17" s="32">
        <f t="shared" si="2"/>
        <v>4.5</v>
      </c>
      <c r="Q17" s="32" t="s">
        <v>26</v>
      </c>
      <c r="R17" s="32" t="s">
        <v>27</v>
      </c>
      <c r="S17" s="32" t="s">
        <v>28</v>
      </c>
    </row>
    <row r="18" ht="30" customHeight="1" spans="1:19">
      <c r="A18" s="10">
        <v>15</v>
      </c>
      <c r="B18" s="13">
        <v>136401</v>
      </c>
      <c r="C18" s="14" t="s">
        <v>69</v>
      </c>
      <c r="D18" s="14" t="s">
        <v>70</v>
      </c>
      <c r="E18" s="14" t="s">
        <v>71</v>
      </c>
      <c r="F18" s="13" t="s">
        <v>25</v>
      </c>
      <c r="G18" s="13">
        <v>15.2</v>
      </c>
      <c r="H18" s="13">
        <v>15.2</v>
      </c>
      <c r="I18" s="13">
        <v>28</v>
      </c>
      <c r="J18" s="13">
        <v>22.8</v>
      </c>
      <c r="K18" s="32"/>
      <c r="L18" s="13"/>
      <c r="M18" s="13">
        <v>25.8</v>
      </c>
      <c r="N18" s="33">
        <f t="shared" si="0"/>
        <v>0.333333333333333</v>
      </c>
      <c r="O18" s="34">
        <f t="shared" si="1"/>
        <v>0.410852713178295</v>
      </c>
      <c r="P18" s="32">
        <f t="shared" si="2"/>
        <v>3</v>
      </c>
      <c r="Q18" s="32" t="s">
        <v>26</v>
      </c>
      <c r="R18" s="32" t="s">
        <v>27</v>
      </c>
      <c r="S18" s="32" t="s">
        <v>28</v>
      </c>
    </row>
    <row r="19" ht="30" customHeight="1" spans="1:19">
      <c r="A19" s="10">
        <v>16</v>
      </c>
      <c r="B19" s="13">
        <v>130349</v>
      </c>
      <c r="C19" s="14" t="s">
        <v>72</v>
      </c>
      <c r="D19" s="14" t="s">
        <v>73</v>
      </c>
      <c r="E19" s="14" t="s">
        <v>74</v>
      </c>
      <c r="F19" s="13" t="s">
        <v>25</v>
      </c>
      <c r="G19" s="13">
        <v>4.55</v>
      </c>
      <c r="H19" s="13">
        <v>4.55</v>
      </c>
      <c r="I19" s="13">
        <v>22</v>
      </c>
      <c r="J19" s="13">
        <v>17.9</v>
      </c>
      <c r="K19" s="32"/>
      <c r="L19" s="13"/>
      <c r="M19" s="13">
        <v>21.5</v>
      </c>
      <c r="N19" s="33">
        <f t="shared" si="0"/>
        <v>0.745810055865922</v>
      </c>
      <c r="O19" s="34">
        <f t="shared" si="1"/>
        <v>0.788372093023256</v>
      </c>
      <c r="P19" s="32">
        <f t="shared" si="2"/>
        <v>3.6</v>
      </c>
      <c r="Q19" s="32" t="s">
        <v>26</v>
      </c>
      <c r="R19" s="32" t="s">
        <v>27</v>
      </c>
      <c r="S19" s="32" t="s">
        <v>28</v>
      </c>
    </row>
    <row r="20" ht="30" customHeight="1" spans="1:19">
      <c r="A20" s="10">
        <v>17</v>
      </c>
      <c r="B20" s="13">
        <v>11490</v>
      </c>
      <c r="C20" s="14" t="s">
        <v>75</v>
      </c>
      <c r="D20" s="14" t="s">
        <v>76</v>
      </c>
      <c r="E20" s="14" t="s">
        <v>77</v>
      </c>
      <c r="F20" s="13" t="s">
        <v>78</v>
      </c>
      <c r="G20" s="13">
        <v>22.49</v>
      </c>
      <c r="H20" s="13">
        <v>22.49</v>
      </c>
      <c r="I20" s="13">
        <v>28.8</v>
      </c>
      <c r="J20" s="13">
        <v>23.5</v>
      </c>
      <c r="K20" s="32"/>
      <c r="L20" s="13"/>
      <c r="M20" s="13">
        <v>27.5</v>
      </c>
      <c r="N20" s="33">
        <f t="shared" si="0"/>
        <v>0.0429787234042554</v>
      </c>
      <c r="O20" s="34">
        <f t="shared" si="1"/>
        <v>0.182181818181818</v>
      </c>
      <c r="P20" s="32">
        <f t="shared" si="2"/>
        <v>4</v>
      </c>
      <c r="Q20" s="32" t="s">
        <v>26</v>
      </c>
      <c r="R20" s="32" t="s">
        <v>27</v>
      </c>
      <c r="S20" s="32" t="s">
        <v>28</v>
      </c>
    </row>
    <row r="21" ht="30" customHeight="1" spans="1:19">
      <c r="A21" s="10">
        <v>18</v>
      </c>
      <c r="B21" s="13">
        <v>132393</v>
      </c>
      <c r="C21" s="14" t="s">
        <v>79</v>
      </c>
      <c r="D21" s="14" t="s">
        <v>80</v>
      </c>
      <c r="E21" s="14" t="s">
        <v>81</v>
      </c>
      <c r="F21" s="13" t="s">
        <v>25</v>
      </c>
      <c r="G21" s="13">
        <v>6.37</v>
      </c>
      <c r="H21" s="13">
        <v>6.37</v>
      </c>
      <c r="I21" s="13">
        <v>22</v>
      </c>
      <c r="J21" s="13">
        <v>18</v>
      </c>
      <c r="K21" s="32"/>
      <c r="L21" s="13"/>
      <c r="M21" s="13">
        <v>21.5</v>
      </c>
      <c r="N21" s="33">
        <f t="shared" si="0"/>
        <v>0.646111111111111</v>
      </c>
      <c r="O21" s="34">
        <f t="shared" si="1"/>
        <v>0.703720930232558</v>
      </c>
      <c r="P21" s="32">
        <f t="shared" si="2"/>
        <v>3.5</v>
      </c>
      <c r="Q21" s="32" t="s">
        <v>26</v>
      </c>
      <c r="R21" s="32" t="s">
        <v>27</v>
      </c>
      <c r="S21" s="32" t="s">
        <v>28</v>
      </c>
    </row>
    <row r="22" ht="30" customHeight="1" spans="1:19">
      <c r="A22" s="10">
        <v>19</v>
      </c>
      <c r="B22" s="13">
        <v>862</v>
      </c>
      <c r="C22" s="14" t="s">
        <v>82</v>
      </c>
      <c r="D22" s="14" t="s">
        <v>83</v>
      </c>
      <c r="E22" s="14" t="s">
        <v>84</v>
      </c>
      <c r="F22" s="13" t="s">
        <v>78</v>
      </c>
      <c r="G22" s="13">
        <v>8.51</v>
      </c>
      <c r="H22" s="13">
        <v>8.51</v>
      </c>
      <c r="I22" s="13">
        <v>11.6</v>
      </c>
      <c r="J22" s="13">
        <v>9.5</v>
      </c>
      <c r="K22" s="32"/>
      <c r="L22" s="13">
        <v>12</v>
      </c>
      <c r="M22" s="13">
        <v>11.5</v>
      </c>
      <c r="N22" s="33">
        <f t="shared" si="0"/>
        <v>0.104210526315789</v>
      </c>
      <c r="O22" s="34">
        <f t="shared" si="1"/>
        <v>0.26</v>
      </c>
      <c r="P22" s="32">
        <f t="shared" si="2"/>
        <v>2</v>
      </c>
      <c r="Q22" s="32" t="s">
        <v>26</v>
      </c>
      <c r="R22" s="32" t="s">
        <v>27</v>
      </c>
      <c r="S22" s="32" t="s">
        <v>28</v>
      </c>
    </row>
    <row r="23" ht="30" customHeight="1" spans="1:19">
      <c r="A23" s="10">
        <v>20</v>
      </c>
      <c r="B23" s="13">
        <v>823</v>
      </c>
      <c r="C23" s="14" t="s">
        <v>85</v>
      </c>
      <c r="D23" s="14" t="s">
        <v>86</v>
      </c>
      <c r="E23" s="14" t="s">
        <v>62</v>
      </c>
      <c r="F23" s="13" t="s">
        <v>41</v>
      </c>
      <c r="G23" s="13">
        <v>15.96</v>
      </c>
      <c r="H23" s="13">
        <v>15.96</v>
      </c>
      <c r="I23" s="13">
        <v>23.8</v>
      </c>
      <c r="J23" s="13">
        <v>19.5</v>
      </c>
      <c r="K23" s="32"/>
      <c r="L23" s="13"/>
      <c r="M23" s="13">
        <v>22.5</v>
      </c>
      <c r="N23" s="33">
        <f t="shared" si="0"/>
        <v>0.181538461538461</v>
      </c>
      <c r="O23" s="34">
        <f t="shared" si="1"/>
        <v>0.290666666666667</v>
      </c>
      <c r="P23" s="32">
        <f t="shared" si="2"/>
        <v>3</v>
      </c>
      <c r="Q23" s="32" t="s">
        <v>26</v>
      </c>
      <c r="R23" s="32" t="s">
        <v>27</v>
      </c>
      <c r="S23" s="32" t="s">
        <v>28</v>
      </c>
    </row>
    <row r="24" ht="30" customHeight="1" spans="1:19">
      <c r="A24" s="10">
        <v>21</v>
      </c>
      <c r="B24" s="13">
        <v>2515262</v>
      </c>
      <c r="C24" s="14" t="s">
        <v>87</v>
      </c>
      <c r="D24" s="14" t="s">
        <v>88</v>
      </c>
      <c r="E24" s="14" t="s">
        <v>89</v>
      </c>
      <c r="F24" s="13" t="s">
        <v>25</v>
      </c>
      <c r="G24" s="13">
        <v>38.41</v>
      </c>
      <c r="H24" s="13">
        <v>38.41</v>
      </c>
      <c r="I24" s="13">
        <v>56</v>
      </c>
      <c r="J24" s="13">
        <v>46</v>
      </c>
      <c r="K24" s="32"/>
      <c r="L24" s="13"/>
      <c r="M24" s="13">
        <v>53.2</v>
      </c>
      <c r="N24" s="33">
        <f t="shared" si="0"/>
        <v>0.165</v>
      </c>
      <c r="O24" s="34">
        <f t="shared" si="1"/>
        <v>0.278007518796993</v>
      </c>
      <c r="P24" s="32">
        <f t="shared" si="2"/>
        <v>7.2</v>
      </c>
      <c r="Q24" s="32" t="s">
        <v>26</v>
      </c>
      <c r="R24" s="32" t="s">
        <v>27</v>
      </c>
      <c r="S24" s="32" t="s">
        <v>28</v>
      </c>
    </row>
    <row r="25" ht="30" customHeight="1" spans="1:19">
      <c r="A25" s="10">
        <v>22</v>
      </c>
      <c r="B25" s="13">
        <v>186931</v>
      </c>
      <c r="C25" s="14" t="s">
        <v>90</v>
      </c>
      <c r="D25" s="14" t="s">
        <v>91</v>
      </c>
      <c r="E25" s="14" t="s">
        <v>92</v>
      </c>
      <c r="F25" s="13" t="s">
        <v>78</v>
      </c>
      <c r="G25" s="13">
        <v>3.65</v>
      </c>
      <c r="H25" s="13">
        <v>3.65</v>
      </c>
      <c r="I25" s="13">
        <v>15.6</v>
      </c>
      <c r="J25" s="13">
        <v>12.8</v>
      </c>
      <c r="K25" s="32"/>
      <c r="L25" s="13"/>
      <c r="M25" s="13">
        <v>13.5</v>
      </c>
      <c r="N25" s="33">
        <f t="shared" si="0"/>
        <v>0.71484375</v>
      </c>
      <c r="O25" s="34">
        <f t="shared" si="1"/>
        <v>0.72962962962963</v>
      </c>
      <c r="P25" s="32">
        <f t="shared" si="2"/>
        <v>0.699999999999999</v>
      </c>
      <c r="Q25" s="32" t="s">
        <v>26</v>
      </c>
      <c r="R25" s="32" t="s">
        <v>27</v>
      </c>
      <c r="S25" s="32" t="s">
        <v>28</v>
      </c>
    </row>
    <row r="26" ht="30" customHeight="1" spans="1:19">
      <c r="A26" s="10">
        <v>23</v>
      </c>
      <c r="B26" s="13">
        <v>184615</v>
      </c>
      <c r="C26" s="14" t="s">
        <v>93</v>
      </c>
      <c r="D26" s="14" t="s">
        <v>94</v>
      </c>
      <c r="E26" s="14" t="s">
        <v>95</v>
      </c>
      <c r="F26" s="13" t="s">
        <v>25</v>
      </c>
      <c r="G26" s="13">
        <v>8.83</v>
      </c>
      <c r="H26" s="13">
        <v>8.83</v>
      </c>
      <c r="I26" s="13">
        <v>29.8</v>
      </c>
      <c r="J26" s="13">
        <v>24.5</v>
      </c>
      <c r="K26" s="32"/>
      <c r="L26" s="13">
        <v>39.5</v>
      </c>
      <c r="M26" s="13">
        <v>35.5</v>
      </c>
      <c r="N26" s="33">
        <f t="shared" si="0"/>
        <v>0.639591836734694</v>
      </c>
      <c r="O26" s="34">
        <f t="shared" si="1"/>
        <v>0.751267605633803</v>
      </c>
      <c r="P26" s="32">
        <f t="shared" si="2"/>
        <v>11</v>
      </c>
      <c r="Q26" s="32" t="s">
        <v>26</v>
      </c>
      <c r="R26" s="32" t="s">
        <v>27</v>
      </c>
      <c r="S26" s="32" t="s">
        <v>28</v>
      </c>
    </row>
    <row r="27" ht="30" customHeight="1" spans="1:19">
      <c r="A27" s="10">
        <v>24</v>
      </c>
      <c r="B27" s="13">
        <v>142709</v>
      </c>
      <c r="C27" s="14" t="s">
        <v>96</v>
      </c>
      <c r="D27" s="14" t="s">
        <v>97</v>
      </c>
      <c r="E27" s="14" t="s">
        <v>98</v>
      </c>
      <c r="F27" s="13" t="s">
        <v>25</v>
      </c>
      <c r="G27" s="13">
        <v>7.84</v>
      </c>
      <c r="H27" s="13">
        <v>7.84</v>
      </c>
      <c r="I27" s="13">
        <v>29.8</v>
      </c>
      <c r="J27" s="13">
        <v>24.5</v>
      </c>
      <c r="K27" s="32"/>
      <c r="L27" s="13"/>
      <c r="M27" s="13">
        <v>27.5</v>
      </c>
      <c r="N27" s="33">
        <f t="shared" si="0"/>
        <v>0.68</v>
      </c>
      <c r="O27" s="34">
        <f t="shared" si="1"/>
        <v>0.714909090909091</v>
      </c>
      <c r="P27" s="32">
        <f t="shared" si="2"/>
        <v>3</v>
      </c>
      <c r="Q27" s="32" t="s">
        <v>26</v>
      </c>
      <c r="R27" s="32" t="s">
        <v>27</v>
      </c>
      <c r="S27" s="32" t="s">
        <v>28</v>
      </c>
    </row>
    <row r="28" ht="30" customHeight="1" spans="1:19">
      <c r="A28" s="10">
        <v>25</v>
      </c>
      <c r="B28" s="13">
        <v>164485</v>
      </c>
      <c r="C28" s="14" t="s">
        <v>99</v>
      </c>
      <c r="D28" s="14" t="s">
        <v>55</v>
      </c>
      <c r="E28" s="14" t="s">
        <v>100</v>
      </c>
      <c r="F28" s="13" t="s">
        <v>101</v>
      </c>
      <c r="G28" s="13">
        <v>20.3</v>
      </c>
      <c r="H28" s="13">
        <v>20.3</v>
      </c>
      <c r="I28" s="13">
        <v>39.8</v>
      </c>
      <c r="J28" s="13">
        <v>32.8</v>
      </c>
      <c r="K28" s="32"/>
      <c r="L28" s="13"/>
      <c r="M28" s="13">
        <v>37.5</v>
      </c>
      <c r="N28" s="33">
        <f t="shared" si="0"/>
        <v>0.38109756097561</v>
      </c>
      <c r="O28" s="34">
        <f t="shared" si="1"/>
        <v>0.458666666666667</v>
      </c>
      <c r="P28" s="32">
        <f t="shared" si="2"/>
        <v>4.7</v>
      </c>
      <c r="Q28" s="32" t="s">
        <v>26</v>
      </c>
      <c r="R28" s="32" t="s">
        <v>27</v>
      </c>
      <c r="S28" s="32" t="s">
        <v>28</v>
      </c>
    </row>
    <row r="29" ht="30" customHeight="1" spans="1:19">
      <c r="A29" s="10">
        <v>26</v>
      </c>
      <c r="B29" s="13">
        <v>2624</v>
      </c>
      <c r="C29" s="14" t="s">
        <v>102</v>
      </c>
      <c r="D29" s="14" t="s">
        <v>103</v>
      </c>
      <c r="E29" s="14" t="s">
        <v>104</v>
      </c>
      <c r="F29" s="13" t="s">
        <v>25</v>
      </c>
      <c r="G29" s="13">
        <v>11.28</v>
      </c>
      <c r="H29" s="13">
        <v>11.28</v>
      </c>
      <c r="I29" s="13">
        <v>18.8</v>
      </c>
      <c r="J29" s="13">
        <v>15.5</v>
      </c>
      <c r="K29" s="32"/>
      <c r="L29" s="13"/>
      <c r="M29" s="13">
        <v>17.5</v>
      </c>
      <c r="N29" s="33">
        <f t="shared" si="0"/>
        <v>0.272258064516129</v>
      </c>
      <c r="O29" s="34">
        <f t="shared" si="1"/>
        <v>0.355428571428571</v>
      </c>
      <c r="P29" s="32">
        <f t="shared" si="2"/>
        <v>2</v>
      </c>
      <c r="Q29" s="32" t="s">
        <v>26</v>
      </c>
      <c r="R29" s="32" t="s">
        <v>27</v>
      </c>
      <c r="S29" s="32" t="s">
        <v>28</v>
      </c>
    </row>
    <row r="30" ht="30" customHeight="1" spans="1:19">
      <c r="A30" s="10">
        <v>27</v>
      </c>
      <c r="B30" s="13">
        <v>179319</v>
      </c>
      <c r="C30" s="14" t="s">
        <v>105</v>
      </c>
      <c r="D30" s="14" t="s">
        <v>106</v>
      </c>
      <c r="E30" s="14" t="s">
        <v>107</v>
      </c>
      <c r="F30" s="13" t="s">
        <v>25</v>
      </c>
      <c r="G30" s="13">
        <v>3.84</v>
      </c>
      <c r="H30" s="13">
        <v>3.84</v>
      </c>
      <c r="I30" s="13">
        <v>12</v>
      </c>
      <c r="J30" s="13">
        <v>9.9</v>
      </c>
      <c r="K30" s="32"/>
      <c r="L30" s="13">
        <v>13.5</v>
      </c>
      <c r="M30" s="13">
        <v>10.5</v>
      </c>
      <c r="N30" s="33">
        <f t="shared" si="0"/>
        <v>0.612121212121212</v>
      </c>
      <c r="O30" s="34">
        <f t="shared" si="1"/>
        <v>0.634285714285714</v>
      </c>
      <c r="P30" s="32">
        <f t="shared" si="2"/>
        <v>0.6</v>
      </c>
      <c r="Q30" s="32" t="s">
        <v>26</v>
      </c>
      <c r="R30" s="32" t="s">
        <v>27</v>
      </c>
      <c r="S30" s="32" t="s">
        <v>28</v>
      </c>
    </row>
    <row r="31" ht="30" customHeight="1" spans="1:19">
      <c r="A31" s="10">
        <v>28</v>
      </c>
      <c r="B31" s="13">
        <v>29812</v>
      </c>
      <c r="C31" s="14" t="s">
        <v>108</v>
      </c>
      <c r="D31" s="14" t="s">
        <v>109</v>
      </c>
      <c r="E31" s="14" t="s">
        <v>110</v>
      </c>
      <c r="F31" s="13" t="s">
        <v>25</v>
      </c>
      <c r="G31" s="13">
        <v>8.08</v>
      </c>
      <c r="H31" s="13">
        <v>8.08</v>
      </c>
      <c r="I31" s="13">
        <v>12</v>
      </c>
      <c r="J31" s="13">
        <v>9.9</v>
      </c>
      <c r="K31" s="32"/>
      <c r="L31" s="13"/>
      <c r="M31" s="13">
        <v>10.8</v>
      </c>
      <c r="N31" s="33">
        <f t="shared" si="0"/>
        <v>0.183838383838384</v>
      </c>
      <c r="O31" s="34">
        <f t="shared" si="1"/>
        <v>0.251851851851852</v>
      </c>
      <c r="P31" s="32">
        <f t="shared" si="2"/>
        <v>0.9</v>
      </c>
      <c r="Q31" s="32" t="s">
        <v>26</v>
      </c>
      <c r="R31" s="32" t="s">
        <v>27</v>
      </c>
      <c r="S31" s="32" t="s">
        <v>28</v>
      </c>
    </row>
    <row r="32" ht="30" customHeight="1" spans="1:19">
      <c r="A32" s="10">
        <v>29</v>
      </c>
      <c r="B32" s="13">
        <v>139940</v>
      </c>
      <c r="C32" s="14" t="s">
        <v>111</v>
      </c>
      <c r="D32" s="14" t="s">
        <v>112</v>
      </c>
      <c r="E32" s="14" t="s">
        <v>113</v>
      </c>
      <c r="F32" s="13" t="s">
        <v>25</v>
      </c>
      <c r="G32" s="13">
        <v>13.6</v>
      </c>
      <c r="H32" s="13">
        <v>13.6</v>
      </c>
      <c r="I32" s="13">
        <v>36</v>
      </c>
      <c r="J32" s="13">
        <v>29.8</v>
      </c>
      <c r="K32" s="32"/>
      <c r="L32" s="13"/>
      <c r="M32" s="13">
        <v>32.5</v>
      </c>
      <c r="N32" s="33">
        <f t="shared" si="0"/>
        <v>0.543624161073826</v>
      </c>
      <c r="O32" s="34">
        <f t="shared" si="1"/>
        <v>0.581538461538461</v>
      </c>
      <c r="P32" s="32">
        <f t="shared" si="2"/>
        <v>2.7</v>
      </c>
      <c r="Q32" s="32" t="s">
        <v>26</v>
      </c>
      <c r="R32" s="32" t="s">
        <v>27</v>
      </c>
      <c r="S32" s="32" t="s">
        <v>28</v>
      </c>
    </row>
    <row r="33" ht="30" customHeight="1" spans="1:19">
      <c r="A33" s="10">
        <v>30</v>
      </c>
      <c r="B33" s="13">
        <v>188890</v>
      </c>
      <c r="C33" s="14" t="s">
        <v>114</v>
      </c>
      <c r="D33" s="14" t="s">
        <v>115</v>
      </c>
      <c r="E33" s="14" t="s">
        <v>31</v>
      </c>
      <c r="F33" s="13" t="s">
        <v>25</v>
      </c>
      <c r="G33" s="13">
        <v>22.2</v>
      </c>
      <c r="H33" s="13">
        <v>22.2</v>
      </c>
      <c r="I33" s="13">
        <v>39.8</v>
      </c>
      <c r="J33" s="13">
        <v>29.8</v>
      </c>
      <c r="K33" s="32"/>
      <c r="L33" s="13"/>
      <c r="M33" s="13">
        <v>35.8</v>
      </c>
      <c r="N33" s="33">
        <f t="shared" si="0"/>
        <v>0.25503355704698</v>
      </c>
      <c r="O33" s="34">
        <f t="shared" si="1"/>
        <v>0.379888268156425</v>
      </c>
      <c r="P33" s="32">
        <f t="shared" si="2"/>
        <v>6</v>
      </c>
      <c r="Q33" s="32" t="s">
        <v>26</v>
      </c>
      <c r="R33" s="32" t="s">
        <v>27</v>
      </c>
      <c r="S33" s="32" t="s">
        <v>28</v>
      </c>
    </row>
    <row r="34" ht="30" customHeight="1" spans="1:19">
      <c r="A34" s="10">
        <v>31</v>
      </c>
      <c r="B34" s="13">
        <v>956</v>
      </c>
      <c r="C34" s="14" t="s">
        <v>116</v>
      </c>
      <c r="D34" s="14" t="s">
        <v>117</v>
      </c>
      <c r="E34" s="14" t="s">
        <v>118</v>
      </c>
      <c r="F34" s="13" t="s">
        <v>25</v>
      </c>
      <c r="G34" s="13">
        <v>15.2</v>
      </c>
      <c r="H34" s="13">
        <v>15.2</v>
      </c>
      <c r="I34" s="13">
        <v>23.8</v>
      </c>
      <c r="J34" s="13">
        <v>19.8</v>
      </c>
      <c r="K34" s="32"/>
      <c r="L34" s="13"/>
      <c r="M34" s="13">
        <v>22.6</v>
      </c>
      <c r="N34" s="33">
        <f t="shared" si="0"/>
        <v>0.232323232323232</v>
      </c>
      <c r="O34" s="34">
        <f t="shared" si="1"/>
        <v>0.327433628318584</v>
      </c>
      <c r="P34" s="32">
        <f t="shared" si="2"/>
        <v>2.8</v>
      </c>
      <c r="Q34" s="32" t="s">
        <v>26</v>
      </c>
      <c r="R34" s="32" t="s">
        <v>27</v>
      </c>
      <c r="S34" s="32" t="s">
        <v>28</v>
      </c>
    </row>
    <row r="35" ht="30" customHeight="1" spans="1:19">
      <c r="A35" s="10">
        <v>32</v>
      </c>
      <c r="B35" s="13">
        <v>2501571</v>
      </c>
      <c r="C35" s="14" t="s">
        <v>119</v>
      </c>
      <c r="D35" s="14" t="s">
        <v>120</v>
      </c>
      <c r="E35" s="14" t="s">
        <v>71</v>
      </c>
      <c r="F35" s="13" t="s">
        <v>25</v>
      </c>
      <c r="G35" s="13">
        <v>9.2</v>
      </c>
      <c r="H35" s="13">
        <v>9.2</v>
      </c>
      <c r="I35" s="13">
        <v>23.8</v>
      </c>
      <c r="J35" s="13">
        <v>19.8</v>
      </c>
      <c r="K35" s="32"/>
      <c r="L35" s="13"/>
      <c r="M35" s="13">
        <v>21.8</v>
      </c>
      <c r="N35" s="33">
        <f t="shared" si="0"/>
        <v>0.535353535353535</v>
      </c>
      <c r="O35" s="34">
        <f t="shared" si="1"/>
        <v>0.577981651376147</v>
      </c>
      <c r="P35" s="32">
        <f t="shared" si="2"/>
        <v>2</v>
      </c>
      <c r="Q35" s="32" t="s">
        <v>26</v>
      </c>
      <c r="R35" s="32" t="s">
        <v>27</v>
      </c>
      <c r="S35" s="32" t="s">
        <v>28</v>
      </c>
    </row>
    <row r="36" ht="30" customHeight="1" spans="1:19">
      <c r="A36" s="10">
        <v>33</v>
      </c>
      <c r="B36" s="13">
        <v>2507133</v>
      </c>
      <c r="C36" s="14" t="s">
        <v>121</v>
      </c>
      <c r="D36" s="14" t="s">
        <v>122</v>
      </c>
      <c r="E36" s="14" t="s">
        <v>123</v>
      </c>
      <c r="F36" s="13" t="s">
        <v>78</v>
      </c>
      <c r="G36" s="13">
        <v>5.18</v>
      </c>
      <c r="H36" s="13">
        <v>5.18</v>
      </c>
      <c r="I36" s="13">
        <v>23.8</v>
      </c>
      <c r="J36" s="13">
        <v>19.8</v>
      </c>
      <c r="K36" s="32"/>
      <c r="L36" s="13"/>
      <c r="M36" s="13" t="s">
        <v>124</v>
      </c>
      <c r="N36" s="33">
        <f t="shared" si="0"/>
        <v>0.738383838383838</v>
      </c>
      <c r="O36" s="34">
        <f>(I36-H36)/I36</f>
        <v>0.782352941176471</v>
      </c>
      <c r="P36" s="32" t="e">
        <f t="shared" si="2"/>
        <v>#VALUE!</v>
      </c>
      <c r="Q36" s="32" t="s">
        <v>26</v>
      </c>
      <c r="R36" s="32" t="s">
        <v>27</v>
      </c>
      <c r="S36" s="32" t="s">
        <v>28</v>
      </c>
    </row>
    <row r="37" ht="30" customHeight="1" spans="1:19">
      <c r="A37" s="10">
        <v>34</v>
      </c>
      <c r="B37" s="13">
        <v>153431</v>
      </c>
      <c r="C37" s="14" t="s">
        <v>125</v>
      </c>
      <c r="D37" s="14" t="s">
        <v>126</v>
      </c>
      <c r="E37" s="14" t="s">
        <v>127</v>
      </c>
      <c r="F37" s="13" t="s">
        <v>25</v>
      </c>
      <c r="G37" s="13">
        <v>7.7</v>
      </c>
      <c r="H37" s="13">
        <v>7.7</v>
      </c>
      <c r="I37" s="13">
        <v>18</v>
      </c>
      <c r="J37" s="13">
        <v>15</v>
      </c>
      <c r="K37" s="32"/>
      <c r="L37" s="13"/>
      <c r="M37" s="13">
        <v>17.5</v>
      </c>
      <c r="N37" s="33">
        <f t="shared" si="0"/>
        <v>0.486666666666667</v>
      </c>
      <c r="O37" s="34">
        <f t="shared" ref="O37:O48" si="3">(M37-H37)/M37</f>
        <v>0.56</v>
      </c>
      <c r="P37" s="32">
        <f t="shared" si="2"/>
        <v>2.5</v>
      </c>
      <c r="Q37" s="32" t="s">
        <v>26</v>
      </c>
      <c r="R37" s="32" t="s">
        <v>27</v>
      </c>
      <c r="S37" s="32" t="s">
        <v>28</v>
      </c>
    </row>
    <row r="38" ht="30" customHeight="1" spans="1:19">
      <c r="A38" s="10">
        <v>35</v>
      </c>
      <c r="B38" s="13">
        <v>122375</v>
      </c>
      <c r="C38" s="14" t="s">
        <v>128</v>
      </c>
      <c r="D38" s="14" t="s">
        <v>129</v>
      </c>
      <c r="E38" s="14" t="s">
        <v>130</v>
      </c>
      <c r="F38" s="13" t="s">
        <v>78</v>
      </c>
      <c r="G38" s="13">
        <v>12.93</v>
      </c>
      <c r="H38" s="13">
        <v>12.93</v>
      </c>
      <c r="I38" s="13">
        <v>29.8</v>
      </c>
      <c r="J38" s="13">
        <v>24.8</v>
      </c>
      <c r="K38" s="32"/>
      <c r="L38" s="13"/>
      <c r="M38" s="13">
        <v>26.8</v>
      </c>
      <c r="N38" s="33">
        <f t="shared" si="0"/>
        <v>0.478629032258065</v>
      </c>
      <c r="O38" s="34">
        <f t="shared" si="3"/>
        <v>0.517537313432836</v>
      </c>
      <c r="P38" s="32">
        <f t="shared" si="2"/>
        <v>2</v>
      </c>
      <c r="Q38" s="32" t="s">
        <v>26</v>
      </c>
      <c r="R38" s="32" t="s">
        <v>27</v>
      </c>
      <c r="S38" s="32" t="s">
        <v>28</v>
      </c>
    </row>
    <row r="39" ht="30" customHeight="1" spans="1:19">
      <c r="A39" s="10">
        <v>36</v>
      </c>
      <c r="B39" s="13">
        <v>139798</v>
      </c>
      <c r="C39" s="14" t="s">
        <v>131</v>
      </c>
      <c r="D39" s="14" t="s">
        <v>132</v>
      </c>
      <c r="E39" s="14" t="s">
        <v>34</v>
      </c>
      <c r="F39" s="13" t="s">
        <v>101</v>
      </c>
      <c r="G39" s="13">
        <v>11.62</v>
      </c>
      <c r="H39" s="13">
        <v>11.62</v>
      </c>
      <c r="I39" s="13">
        <v>27.5</v>
      </c>
      <c r="J39" s="13">
        <v>22.9</v>
      </c>
      <c r="K39" s="32"/>
      <c r="L39" s="13"/>
      <c r="M39" s="13">
        <v>24.5</v>
      </c>
      <c r="N39" s="33">
        <f t="shared" si="0"/>
        <v>0.492576419213974</v>
      </c>
      <c r="O39" s="34">
        <f t="shared" si="3"/>
        <v>0.525714285714286</v>
      </c>
      <c r="P39" s="32">
        <f t="shared" si="2"/>
        <v>1.6</v>
      </c>
      <c r="Q39" s="32" t="s">
        <v>26</v>
      </c>
      <c r="R39" s="32" t="s">
        <v>27</v>
      </c>
      <c r="S39" s="32" t="s">
        <v>28</v>
      </c>
    </row>
    <row r="40" ht="30" customHeight="1" spans="1:19">
      <c r="A40" s="10">
        <v>37</v>
      </c>
      <c r="B40" s="13">
        <v>99653</v>
      </c>
      <c r="C40" s="14" t="s">
        <v>42</v>
      </c>
      <c r="D40" s="14" t="s">
        <v>133</v>
      </c>
      <c r="E40" s="14" t="s">
        <v>134</v>
      </c>
      <c r="F40" s="13" t="s">
        <v>25</v>
      </c>
      <c r="G40" s="13">
        <v>16.87</v>
      </c>
      <c r="H40" s="13">
        <v>16.87</v>
      </c>
      <c r="I40" s="13">
        <v>41.8</v>
      </c>
      <c r="J40" s="13">
        <v>35</v>
      </c>
      <c r="K40" s="32"/>
      <c r="L40" s="13"/>
      <c r="M40" s="13">
        <v>37.6</v>
      </c>
      <c r="N40" s="33">
        <f t="shared" si="0"/>
        <v>0.518</v>
      </c>
      <c r="O40" s="34">
        <f t="shared" si="3"/>
        <v>0.551329787234043</v>
      </c>
      <c r="P40" s="32">
        <f t="shared" si="2"/>
        <v>2.6</v>
      </c>
      <c r="Q40" s="32" t="s">
        <v>26</v>
      </c>
      <c r="R40" s="32" t="s">
        <v>27</v>
      </c>
      <c r="S40" s="32" t="s">
        <v>28</v>
      </c>
    </row>
    <row r="41" ht="30" customHeight="1" spans="1:19">
      <c r="A41" s="10">
        <v>38</v>
      </c>
      <c r="B41" s="13">
        <v>165585</v>
      </c>
      <c r="C41" s="14" t="s">
        <v>135</v>
      </c>
      <c r="D41" s="14" t="s">
        <v>136</v>
      </c>
      <c r="E41" s="14" t="s">
        <v>137</v>
      </c>
      <c r="F41" s="13" t="s">
        <v>25</v>
      </c>
      <c r="G41" s="13">
        <v>8.6</v>
      </c>
      <c r="H41" s="13">
        <v>8.6</v>
      </c>
      <c r="I41" s="13">
        <v>38.8</v>
      </c>
      <c r="J41" s="13">
        <v>32.5</v>
      </c>
      <c r="K41" s="32"/>
      <c r="L41" s="13"/>
      <c r="M41" s="13">
        <v>36.8</v>
      </c>
      <c r="N41" s="33">
        <f t="shared" si="0"/>
        <v>0.735384615384615</v>
      </c>
      <c r="O41" s="34">
        <f t="shared" si="3"/>
        <v>0.766304347826087</v>
      </c>
      <c r="P41" s="32">
        <f t="shared" si="2"/>
        <v>4.3</v>
      </c>
      <c r="Q41" s="32" t="s">
        <v>26</v>
      </c>
      <c r="R41" s="32" t="s">
        <v>27</v>
      </c>
      <c r="S41" s="32" t="s">
        <v>28</v>
      </c>
    </row>
    <row r="42" s="1" customFormat="1" ht="30" customHeight="1" spans="1:19">
      <c r="A42" s="15">
        <v>39</v>
      </c>
      <c r="B42" s="16">
        <v>87665</v>
      </c>
      <c r="C42" s="17" t="s">
        <v>138</v>
      </c>
      <c r="D42" s="17" t="s">
        <v>139</v>
      </c>
      <c r="E42" s="17" t="s">
        <v>140</v>
      </c>
      <c r="F42" s="16" t="s">
        <v>25</v>
      </c>
      <c r="G42" s="16">
        <v>23</v>
      </c>
      <c r="H42" s="16">
        <v>23</v>
      </c>
      <c r="I42" s="16">
        <v>29.8</v>
      </c>
      <c r="J42" s="16">
        <v>26.5</v>
      </c>
      <c r="K42" s="35"/>
      <c r="L42" s="16">
        <v>31</v>
      </c>
      <c r="M42" s="16">
        <v>29.8</v>
      </c>
      <c r="N42" s="36">
        <f t="shared" si="0"/>
        <v>0.132075471698113</v>
      </c>
      <c r="O42" s="37">
        <f t="shared" si="3"/>
        <v>0.228187919463087</v>
      </c>
      <c r="P42" s="35">
        <f t="shared" si="2"/>
        <v>3.3</v>
      </c>
      <c r="Q42" s="35" t="s">
        <v>26</v>
      </c>
      <c r="R42" s="32" t="s">
        <v>27</v>
      </c>
      <c r="S42" s="32" t="s">
        <v>28</v>
      </c>
    </row>
    <row r="43" ht="30" customHeight="1" spans="1:19">
      <c r="A43" s="10">
        <v>40</v>
      </c>
      <c r="B43" s="13">
        <v>2511971</v>
      </c>
      <c r="C43" s="14" t="s">
        <v>141</v>
      </c>
      <c r="D43" s="14" t="s">
        <v>142</v>
      </c>
      <c r="E43" s="14" t="s">
        <v>143</v>
      </c>
      <c r="F43" s="13" t="s">
        <v>25</v>
      </c>
      <c r="G43" s="13">
        <v>4.19</v>
      </c>
      <c r="H43" s="13">
        <v>4.19</v>
      </c>
      <c r="I43" s="13">
        <v>18.8</v>
      </c>
      <c r="J43" s="13">
        <v>15.8</v>
      </c>
      <c r="K43" s="32"/>
      <c r="L43" s="13"/>
      <c r="M43" s="13">
        <v>17.5</v>
      </c>
      <c r="N43" s="33">
        <f t="shared" si="0"/>
        <v>0.734810126582278</v>
      </c>
      <c r="O43" s="34">
        <f t="shared" si="3"/>
        <v>0.760571428571428</v>
      </c>
      <c r="P43" s="32">
        <f t="shared" si="2"/>
        <v>1.7</v>
      </c>
      <c r="Q43" s="32" t="s">
        <v>26</v>
      </c>
      <c r="R43" s="32" t="s">
        <v>27</v>
      </c>
      <c r="S43" s="32" t="s">
        <v>28</v>
      </c>
    </row>
    <row r="44" ht="30" customHeight="1" spans="1:19">
      <c r="A44" s="10">
        <v>41</v>
      </c>
      <c r="B44" s="14">
        <v>37050</v>
      </c>
      <c r="C44" s="14" t="s">
        <v>144</v>
      </c>
      <c r="D44" s="14" t="s">
        <v>55</v>
      </c>
      <c r="E44" s="14" t="s">
        <v>71</v>
      </c>
      <c r="F44" s="14" t="s">
        <v>145</v>
      </c>
      <c r="G44" s="14">
        <v>10.5</v>
      </c>
      <c r="H44" s="14">
        <v>10.5</v>
      </c>
      <c r="I44" s="14">
        <v>29.8</v>
      </c>
      <c r="J44" s="14">
        <v>25</v>
      </c>
      <c r="K44" s="32"/>
      <c r="L44" s="14"/>
      <c r="M44" s="14">
        <v>27.5</v>
      </c>
      <c r="N44" s="33">
        <f t="shared" si="0"/>
        <v>0.58</v>
      </c>
      <c r="O44" s="34">
        <f t="shared" si="3"/>
        <v>0.618181818181818</v>
      </c>
      <c r="P44" s="32">
        <f t="shared" si="2"/>
        <v>2.5</v>
      </c>
      <c r="Q44" s="32" t="s">
        <v>26</v>
      </c>
      <c r="R44" s="32" t="s">
        <v>27</v>
      </c>
      <c r="S44" s="32" t="s">
        <v>28</v>
      </c>
    </row>
    <row r="45" ht="30" customHeight="1" spans="1:19">
      <c r="A45" s="10">
        <v>42</v>
      </c>
      <c r="B45" s="13">
        <v>62873</v>
      </c>
      <c r="C45" s="14" t="s">
        <v>146</v>
      </c>
      <c r="D45" s="14" t="s">
        <v>147</v>
      </c>
      <c r="E45" s="14" t="s">
        <v>148</v>
      </c>
      <c r="F45" s="13" t="s">
        <v>25</v>
      </c>
      <c r="G45" s="13">
        <v>13.67</v>
      </c>
      <c r="H45" s="13">
        <v>13.67</v>
      </c>
      <c r="I45" s="13">
        <v>22</v>
      </c>
      <c r="J45" s="13">
        <v>18.5</v>
      </c>
      <c r="K45" s="32"/>
      <c r="L45" s="13">
        <v>24</v>
      </c>
      <c r="M45" s="13">
        <v>22.5</v>
      </c>
      <c r="N45" s="33">
        <f t="shared" si="0"/>
        <v>0.261081081081081</v>
      </c>
      <c r="O45" s="34">
        <f t="shared" si="3"/>
        <v>0.392444444444444</v>
      </c>
      <c r="P45" s="32">
        <f t="shared" si="2"/>
        <v>4</v>
      </c>
      <c r="Q45" s="32" t="s">
        <v>26</v>
      </c>
      <c r="R45" s="32" t="s">
        <v>27</v>
      </c>
      <c r="S45" s="32" t="s">
        <v>28</v>
      </c>
    </row>
    <row r="46" ht="30" customHeight="1" spans="1:19">
      <c r="A46" s="10">
        <v>43</v>
      </c>
      <c r="B46" s="13">
        <v>48566</v>
      </c>
      <c r="C46" s="14" t="s">
        <v>149</v>
      </c>
      <c r="D46" s="14" t="s">
        <v>150</v>
      </c>
      <c r="E46" s="14" t="s">
        <v>151</v>
      </c>
      <c r="F46" s="13" t="s">
        <v>25</v>
      </c>
      <c r="G46" s="13">
        <v>8</v>
      </c>
      <c r="H46" s="13">
        <v>8</v>
      </c>
      <c r="I46" s="13">
        <v>22</v>
      </c>
      <c r="J46" s="13">
        <v>18.5</v>
      </c>
      <c r="K46" s="32"/>
      <c r="L46" s="13"/>
      <c r="M46" s="13">
        <v>21.5</v>
      </c>
      <c r="N46" s="33">
        <f t="shared" si="0"/>
        <v>0.567567567567568</v>
      </c>
      <c r="O46" s="34">
        <f t="shared" si="3"/>
        <v>0.627906976744186</v>
      </c>
      <c r="P46" s="32">
        <f t="shared" si="2"/>
        <v>3</v>
      </c>
      <c r="Q46" s="32" t="s">
        <v>26</v>
      </c>
      <c r="R46" s="32" t="s">
        <v>27</v>
      </c>
      <c r="S46" s="32" t="s">
        <v>28</v>
      </c>
    </row>
    <row r="47" ht="30" customHeight="1" spans="1:19">
      <c r="A47" s="10">
        <v>44</v>
      </c>
      <c r="B47" s="13">
        <v>41077</v>
      </c>
      <c r="C47" s="14" t="s">
        <v>131</v>
      </c>
      <c r="D47" s="14" t="s">
        <v>55</v>
      </c>
      <c r="E47" s="14" t="s">
        <v>71</v>
      </c>
      <c r="F47" s="13" t="s">
        <v>145</v>
      </c>
      <c r="G47" s="13">
        <v>12.9</v>
      </c>
      <c r="H47" s="13">
        <v>12.9</v>
      </c>
      <c r="I47" s="13">
        <v>29.8</v>
      </c>
      <c r="J47" s="13">
        <v>25</v>
      </c>
      <c r="K47" s="32"/>
      <c r="L47" s="13"/>
      <c r="M47" s="13">
        <v>27.8</v>
      </c>
      <c r="N47" s="33">
        <f t="shared" si="0"/>
        <v>0.484</v>
      </c>
      <c r="O47" s="34">
        <f t="shared" si="3"/>
        <v>0.535971223021583</v>
      </c>
      <c r="P47" s="32">
        <f t="shared" si="2"/>
        <v>2.8</v>
      </c>
      <c r="Q47" s="32" t="s">
        <v>26</v>
      </c>
      <c r="R47" s="32" t="s">
        <v>27</v>
      </c>
      <c r="S47" s="32" t="s">
        <v>28</v>
      </c>
    </row>
    <row r="48" ht="30" customHeight="1" spans="1:19">
      <c r="A48" s="10">
        <v>45</v>
      </c>
      <c r="B48" s="13">
        <v>10547</v>
      </c>
      <c r="C48" s="14" t="s">
        <v>152</v>
      </c>
      <c r="D48" s="14" t="s">
        <v>153</v>
      </c>
      <c r="E48" s="14" t="s">
        <v>154</v>
      </c>
      <c r="F48" s="13" t="s">
        <v>25</v>
      </c>
      <c r="G48" s="13">
        <v>21.47</v>
      </c>
      <c r="H48" s="13">
        <v>21.47</v>
      </c>
      <c r="I48" s="13">
        <v>29.8</v>
      </c>
      <c r="J48" s="13">
        <v>25.1</v>
      </c>
      <c r="K48" s="32"/>
      <c r="L48" s="13"/>
      <c r="M48" s="13">
        <v>26.8</v>
      </c>
      <c r="N48" s="33">
        <f t="shared" si="0"/>
        <v>0.144621513944223</v>
      </c>
      <c r="O48" s="34">
        <f t="shared" si="3"/>
        <v>0.198880597014925</v>
      </c>
      <c r="P48" s="32">
        <f t="shared" si="2"/>
        <v>1.7</v>
      </c>
      <c r="Q48" s="32" t="s">
        <v>26</v>
      </c>
      <c r="R48" s="32" t="s">
        <v>27</v>
      </c>
      <c r="S48" s="32" t="s">
        <v>28</v>
      </c>
    </row>
    <row r="49" s="2" customFormat="1" ht="54" customHeight="1" spans="1:19">
      <c r="A49" s="18" t="s">
        <v>155</v>
      </c>
      <c r="B49" s="18"/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38"/>
      <c r="O49" s="19"/>
      <c r="P49" s="19"/>
      <c r="Q49" s="19"/>
      <c r="R49" s="19"/>
      <c r="S49" s="19"/>
    </row>
    <row r="50" s="3" customFormat="1" ht="36" spans="1:19">
      <c r="A50" s="20"/>
      <c r="B50" s="21" t="s">
        <v>156</v>
      </c>
      <c r="C50" s="22"/>
      <c r="D50" s="21" t="s">
        <v>157</v>
      </c>
      <c r="E50" s="19"/>
      <c r="F50" s="23"/>
      <c r="G50" s="23"/>
      <c r="H50" s="24"/>
      <c r="I50" s="23"/>
      <c r="J50" s="23"/>
      <c r="K50" s="19"/>
      <c r="L50" s="39"/>
      <c r="M50" s="40"/>
      <c r="N50" s="21"/>
      <c r="O50" s="41"/>
      <c r="P50" s="21"/>
      <c r="Q50" s="19"/>
      <c r="R50" s="21" t="s">
        <v>158</v>
      </c>
      <c r="S50" s="19"/>
    </row>
  </sheetData>
  <mergeCells count="6">
    <mergeCell ref="A1:S1"/>
    <mergeCell ref="A2:E2"/>
    <mergeCell ref="F2:J2"/>
    <mergeCell ref="L2:O2"/>
    <mergeCell ref="P2:S2"/>
    <mergeCell ref="A49:C49"/>
  </mergeCells>
  <pageMargins left="0.700694444444445" right="0.700694444444445" top="0.750694444444444" bottom="0.750694444444444" header="0.298611111111111" footer="0.298611111111111"/>
  <pageSetup paperSize="9" scale="74" fitToHeight="0" orientation="landscape" horizontalDpi="600"/>
  <headerFooter/>
  <ignoredErrors>
    <ignoredError sqref="O4:O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55"/>
  <sheetViews>
    <sheetView workbookViewId="0">
      <selection activeCell="M6" sqref="M6"/>
    </sheetView>
  </sheetViews>
  <sheetFormatPr defaultColWidth="9" defaultRowHeight="13.5" customHeight="1"/>
  <sheetData>
    <row r="1" ht="30" customHeight="1"/>
    <row r="2" ht="30" customHeight="1"/>
    <row r="3" ht="30" customHeight="1"/>
    <row r="54" ht="47" customHeight="1"/>
    <row r="55" ht="54" customHeight="1"/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2025-04-25T06:20:40Z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A4DE9FE8316746B38FC1A128EB5CC33A_12</vt:lpwstr>
  </property>
  <property fmtid="{D5CDD505-2E9C-101B-9397-08002B2CF9AE}" pid="3" name="KSOProductBuildVer">
    <vt:lpwstr>2052-12.1.0.20784</vt:lpwstr>
  </property>
</Properties>
</file>