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<sst xmlns="http://schemas.openxmlformats.org/spreadsheetml/2006/main" count="207" uniqueCount="101">
  <si>
    <t>价格调整</t>
  </si>
  <si>
    <t>申请部门：商品部                    申请人：陈露</t>
  </si>
  <si>
    <t>申报日期：2024年2月11日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</si>
  <si>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</si>
  <si>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</si>
  <si>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</si>
  <si>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</si>
  <si>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</si>
  <si>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</si>
  <si>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</si>
  <si>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</si>
  <si>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</si>
  <si>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</si>
  <si>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</si>
  <si>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</si>
  <si>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</si>
  <si>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</si>
  <si>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</si>
  <si>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</si>
  <si>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</si>
  <si>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</si>
  <si>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</si>
  <si>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保妇康栓</t>
  </si>
  <si>
    <t>1.74gx14粒(OTC装)</t>
  </si>
  <si>
    <t>海南碧凯药业有限公司</t>
  </si>
  <si>
    <t>盒</t>
  </si>
  <si>
    <t>供货价上涨</t>
  </si>
  <si>
    <t>2025.2.11</t>
  </si>
  <si>
    <t>所有门店</t>
  </si>
  <si>
    <t>金嗓子喉片</t>
  </si>
  <si>
    <t>2gx8片x2板</t>
  </si>
  <si>
    <t>广西金嗓子有限责任公司</t>
  </si>
  <si>
    <t>取消会员价</t>
  </si>
  <si>
    <t>布洛芬混悬液</t>
  </si>
  <si>
    <t>35ml（30ml：0.6g）</t>
  </si>
  <si>
    <t>上海强生制药有限公司</t>
  </si>
  <si>
    <t>维生素B12片</t>
  </si>
  <si>
    <t>25ugx100片</t>
  </si>
  <si>
    <t>云鹏医药集团有限公司</t>
  </si>
  <si>
    <t>瓶</t>
  </si>
  <si>
    <t>心脑清软胶囊</t>
  </si>
  <si>
    <t>0.415gx100粒</t>
  </si>
  <si>
    <t>神威药业集团有限公司</t>
  </si>
  <si>
    <t>牛黄降压丸</t>
  </si>
  <si>
    <t>1.6gx10丸</t>
  </si>
  <si>
    <t>北京同仁堂科技发展股份有限公司制药厂</t>
  </si>
  <si>
    <t>头孢克肟分散片</t>
  </si>
  <si>
    <t>0.1gx6片</t>
  </si>
  <si>
    <t>浙江莎普爱思药业股份有限公司</t>
  </si>
  <si>
    <t>硝苯地平缓释片（Ⅱ）</t>
  </si>
  <si>
    <t>20mgx30片</t>
  </si>
  <si>
    <t>青岛黄海制药有限责任公司</t>
  </si>
  <si>
    <t>复方补骨脂颗粒</t>
  </si>
  <si>
    <t>20gx8袋</t>
  </si>
  <si>
    <t>重庆科瑞东和制药有限责任公司</t>
  </si>
  <si>
    <t>醋酸地塞米松片</t>
  </si>
  <si>
    <t>0.75mgx100片</t>
  </si>
  <si>
    <t>浙江仙琚制药股份有限公司</t>
  </si>
  <si>
    <t>市场采价</t>
  </si>
  <si>
    <t>维生素B2片</t>
  </si>
  <si>
    <t>5mgx35片x3板</t>
  </si>
  <si>
    <t>陕西颐生堂药业有限公司</t>
  </si>
  <si>
    <t>品种价格不合理，需要调整</t>
  </si>
  <si>
    <t>5mgx100片</t>
  </si>
  <si>
    <t>湖北广济药业股份有限公司</t>
  </si>
  <si>
    <t>成都第一制药有限公司</t>
  </si>
  <si>
    <t>5mg×100片</t>
  </si>
  <si>
    <t>佑华制药(乐山)有限公司</t>
  </si>
  <si>
    <t>维生素B6片</t>
  </si>
  <si>
    <t>10mgx35片x3板</t>
  </si>
  <si>
    <t>维生素B1片</t>
  </si>
  <si>
    <t>10mgx100片</t>
  </si>
  <si>
    <t>2.5/1.9</t>
  </si>
  <si>
    <t>玛巴洛沙韦片</t>
  </si>
  <si>
    <t>20mgx2片</t>
  </si>
  <si>
    <t>日本Shionogi Pharma Co.,Ltd</t>
  </si>
  <si>
    <t>供货价下调</t>
  </si>
  <si>
    <t>高价门店不调整</t>
  </si>
  <si>
    <t>龙胆泻肝片</t>
  </si>
  <si>
    <t>0.45gx12片x3板</t>
  </si>
  <si>
    <t>太极集团重庆桐君阁药厂有限公司</t>
  </si>
  <si>
    <t>门店反馈</t>
  </si>
  <si>
    <t>阿达帕林凝胶</t>
  </si>
  <si>
    <t>30g</t>
  </si>
  <si>
    <t>江苏福邦药业有限公司</t>
  </si>
  <si>
    <t>盐酸伐昔洛韦缓释片</t>
  </si>
  <si>
    <t>0.6gx2片</t>
  </si>
  <si>
    <t>四川科伦药业股份有限公司</t>
  </si>
  <si>
    <t>双羊喉痹通颗粒</t>
  </si>
  <si>
    <t>10gx8袋</t>
  </si>
  <si>
    <t>贵州百灵企业集团正鑫药业有限公司</t>
  </si>
  <si>
    <t>复方鲜竹沥液</t>
  </si>
  <si>
    <t>10mlx6支</t>
  </si>
  <si>
    <t>江西南昌济生制药有限责任公司</t>
  </si>
  <si>
    <t>乙酰螺旋霉素片</t>
  </si>
  <si>
    <t>0.1gx24片(薄膜衣)</t>
  </si>
  <si>
    <t>广州白云山医药集团股份有限公司白云山制药总厂</t>
  </si>
  <si>
    <t>备注：以上品种将在今天（2月11日）执行新零售价，请各门店注意更换价签，以免引起不必要的误会</t>
  </si>
  <si>
    <t>董事长：</t>
  </si>
  <si>
    <t>总经理：</t>
  </si>
  <si>
    <t>制表时间：2024年2月11日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</si>
</sst>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</font>
    <font>
      <sz val="1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9" fillId="0" borderId="1" xfId="0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177" fontId="11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7" fontId="15" fillId="0" borderId="1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horizontal="left" vertical="center" wrapText="1"/>
    </xf>
    <xf numFmtId="176" fontId="16" fillId="0" borderId="1" xfId="0" applyNumberFormat="1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10" fontId="16" fillId="0" borderId="1" xfId="0" applyNumberFormat="1" applyFont="1" applyBorder="1" applyAlignment="1" applyProtection="1">
      <alignment horizontal="left" vertical="center" wrapText="1"/>
    </xf>
    <xf numFmtId="9" fontId="7" fillId="0" borderId="1" xfId="3" applyFont="1" applyBorder="1" applyAlignment="1" applyProtection="1">
      <alignment horizontal="left" vertical="center"/>
    </xf>
    <xf numFmtId="10" fontId="7" fillId="0" borderId="1" xfId="0" applyNumberFormat="1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9" fontId="7" fillId="0" borderId="1" xfId="3" applyNumberFormat="1" applyFont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10" fontId="1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0"/>
  <sheetViews>
    <sheetView tabSelected="1" workbookViewId="0">
      <selection activeCell="L18" sqref="L18"/>
    </sheetView>
  </sheetViews>
  <sheetFormatPr defaultColWidth="9" defaultRowHeight="13.5" customHeight="1"/>
  <cols>
    <col min="1" max="1" width="5.125" style="2" customWidth="1"/>
    <col min="2" max="2" width="8.125" style="2" customWidth="1"/>
    <col min="3" max="3" width="14.625" style="2" customWidth="1"/>
    <col min="4" max="4" width="18.375" style="2" customWidth="1"/>
    <col min="5" max="9" width="9" style="2"/>
    <col min="10" max="10" width="7.375" style="2" customWidth="1"/>
    <col min="11" max="11" width="7.125" style="2" customWidth="1"/>
    <col min="12" max="12" width="7.875" style="2" customWidth="1"/>
    <col min="13" max="13" width="10.25" style="2" customWidth="1"/>
    <col min="14" max="16" width="9" style="2"/>
    <col min="17" max="17" width="11.625" style="2" customWidth="1"/>
    <col min="18" max="18" width="11" style="2" customWidth="1"/>
    <col min="19" max="19" width="9" style="2"/>
  </cols>
  <sheetData>
    <row r="1" s="1" customFormat="1" ht="27" spans="1:19">
      <c r="A1" s="3" t="s">
        <v>0</v>
      </c>
      <c r="B1" s="3"/>
      <c r="C1" s="3"/>
      <c r="D1" s="3"/>
      <c r="E1" s="3"/>
      <c r="F1" s="3"/>
      <c r="G1" s="3"/>
      <c r="H1" s="4"/>
      <c r="I1" s="30"/>
      <c r="J1" s="3"/>
      <c r="K1" s="3"/>
      <c r="L1" s="31"/>
      <c r="M1" s="32"/>
      <c r="N1" s="3"/>
      <c r="O1" s="33"/>
      <c r="P1" s="3"/>
      <c r="Q1" s="3"/>
      <c r="R1" s="3"/>
      <c r="S1" s="3"/>
    </row>
    <row r="2" s="1" customFormat="1" spans="1:19">
      <c r="A2" s="5" t="s">
        <v>1</v>
      </c>
      <c r="B2" s="5"/>
      <c r="C2" s="5"/>
      <c r="D2" s="5"/>
      <c r="E2" s="5"/>
      <c r="F2" s="5"/>
      <c r="G2" s="6"/>
      <c r="H2" s="7"/>
      <c r="I2" s="6"/>
      <c r="J2" s="6"/>
      <c r="K2" s="6"/>
      <c r="L2" s="34" t="s">
        <v>2</v>
      </c>
      <c r="M2" s="5"/>
      <c r="N2" s="5"/>
      <c r="O2" s="35"/>
      <c r="P2" s="27"/>
      <c r="Q2" s="27"/>
      <c r="R2" s="27"/>
      <c r="S2" s="27"/>
    </row>
    <row r="3" ht="26.25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36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9" t="s">
        <v>18</v>
      </c>
      <c r="Q3" s="9" t="s">
        <v>19</v>
      </c>
      <c r="R3" s="9" t="s">
        <v>20</v>
      </c>
      <c r="S3" s="9" t="s">
        <v>21</v>
      </c>
    </row>
    <row r="4" ht="14.25" customHeight="1" spans="1:19">
      <c r="A4" s="8">
        <v>1</v>
      </c>
      <c r="B4" s="11">
        <v>189881</v>
      </c>
      <c r="C4" s="12" t="s">
        <v>22</v>
      </c>
      <c r="D4" s="12" t="s">
        <v>23</v>
      </c>
      <c r="E4" s="12" t="s">
        <v>24</v>
      </c>
      <c r="F4" s="13" t="s">
        <v>25</v>
      </c>
      <c r="G4" s="13">
        <v>48.99</v>
      </c>
      <c r="H4" s="13">
        <v>56.99</v>
      </c>
      <c r="I4" s="13">
        <v>59.8</v>
      </c>
      <c r="J4" s="13"/>
      <c r="K4" s="13"/>
      <c r="L4" s="13">
        <v>68</v>
      </c>
      <c r="M4" s="13"/>
      <c r="N4" s="41">
        <f>(I4-G4)/I4</f>
        <v>0.180769230769231</v>
      </c>
      <c r="O4" s="42">
        <f>(L4-H4)/L4</f>
        <v>0.161911764705882</v>
      </c>
      <c r="P4" s="13">
        <f>L4-I4</f>
        <v>8.2</v>
      </c>
      <c r="Q4" s="13" t="s">
        <v>26</v>
      </c>
      <c r="R4" s="13" t="s">
        <v>27</v>
      </c>
      <c r="S4" s="13" t="s">
        <v>28</v>
      </c>
    </row>
    <row r="5" ht="14.25" customHeight="1" spans="1:19">
      <c r="A5" s="8">
        <v>2</v>
      </c>
      <c r="B5" s="11">
        <v>152102</v>
      </c>
      <c r="C5" s="12" t="s">
        <v>29</v>
      </c>
      <c r="D5" s="12" t="s">
        <v>30</v>
      </c>
      <c r="E5" s="12" t="s">
        <v>31</v>
      </c>
      <c r="F5" s="13" t="s">
        <v>25</v>
      </c>
      <c r="G5" s="11">
        <v>14.14</v>
      </c>
      <c r="H5" s="13">
        <v>18</v>
      </c>
      <c r="I5" s="13">
        <v>23</v>
      </c>
      <c r="J5" s="13">
        <v>19.8</v>
      </c>
      <c r="K5" s="13"/>
      <c r="L5" s="13"/>
      <c r="M5" s="13" t="s">
        <v>32</v>
      </c>
      <c r="N5" s="41">
        <f>(J5-G5)/J5</f>
        <v>0.285858585858586</v>
      </c>
      <c r="O5" s="42">
        <f>(I5-H5)/I5</f>
        <v>0.217391304347826</v>
      </c>
      <c r="P5" s="13">
        <f>I5-J5</f>
        <v>3.2</v>
      </c>
      <c r="Q5" s="13" t="s">
        <v>26</v>
      </c>
      <c r="R5" s="13" t="s">
        <v>27</v>
      </c>
      <c r="S5" s="13" t="s">
        <v>28</v>
      </c>
    </row>
    <row r="6" ht="14.25" customHeight="1" spans="1:19">
      <c r="A6" s="8">
        <v>3</v>
      </c>
      <c r="B6" s="11">
        <v>148772</v>
      </c>
      <c r="C6" s="12" t="s">
        <v>33</v>
      </c>
      <c r="D6" s="12" t="s">
        <v>34</v>
      </c>
      <c r="E6" s="12" t="s">
        <v>35</v>
      </c>
      <c r="F6" s="12" t="s">
        <v>25</v>
      </c>
      <c r="G6" s="11">
        <v>22.63</v>
      </c>
      <c r="H6" s="12">
        <v>26.63</v>
      </c>
      <c r="I6" s="13">
        <v>27</v>
      </c>
      <c r="J6" s="11">
        <v>26.5</v>
      </c>
      <c r="K6" s="13"/>
      <c r="L6" s="13">
        <v>32.5</v>
      </c>
      <c r="M6" s="13"/>
      <c r="N6" s="41">
        <f t="shared" ref="N5:N29" si="0">(I6-G6)/I6</f>
        <v>0.161851851851852</v>
      </c>
      <c r="O6" s="42">
        <f t="shared" ref="O5:O29" si="1">(L6-H6)/L6</f>
        <v>0.180615384615385</v>
      </c>
      <c r="P6" s="13">
        <f t="shared" ref="P5:P28" si="2">L6-I6</f>
        <v>5.5</v>
      </c>
      <c r="Q6" s="13" t="s">
        <v>26</v>
      </c>
      <c r="R6" s="13" t="s">
        <v>27</v>
      </c>
      <c r="S6" s="13" t="s">
        <v>28</v>
      </c>
    </row>
    <row r="7" ht="14.25" customHeight="1" spans="1:19">
      <c r="A7" s="8">
        <v>4</v>
      </c>
      <c r="B7" s="11">
        <v>13224</v>
      </c>
      <c r="C7" s="12" t="s">
        <v>36</v>
      </c>
      <c r="D7" s="12" t="s">
        <v>37</v>
      </c>
      <c r="E7" s="12" t="s">
        <v>38</v>
      </c>
      <c r="F7" s="12" t="s">
        <v>39</v>
      </c>
      <c r="G7" s="13">
        <v>4.5</v>
      </c>
      <c r="H7" s="13">
        <v>5.6</v>
      </c>
      <c r="I7" s="13">
        <v>5</v>
      </c>
      <c r="J7" s="13"/>
      <c r="K7" s="13"/>
      <c r="L7" s="13">
        <v>6.2</v>
      </c>
      <c r="M7" s="13"/>
      <c r="N7" s="41">
        <f t="shared" si="0"/>
        <v>0.1</v>
      </c>
      <c r="O7" s="42">
        <f t="shared" si="1"/>
        <v>0.0967741935483872</v>
      </c>
      <c r="P7" s="13">
        <f t="shared" si="2"/>
        <v>1.2</v>
      </c>
      <c r="Q7" s="13" t="s">
        <v>26</v>
      </c>
      <c r="R7" s="13" t="s">
        <v>27</v>
      </c>
      <c r="S7" s="13" t="s">
        <v>28</v>
      </c>
    </row>
    <row r="8" ht="14.25" customHeight="1" spans="1:19">
      <c r="A8" s="8">
        <v>5</v>
      </c>
      <c r="B8" s="11">
        <v>1201</v>
      </c>
      <c r="C8" s="12" t="s">
        <v>40</v>
      </c>
      <c r="D8" s="12" t="s">
        <v>41</v>
      </c>
      <c r="E8" s="12" t="s">
        <v>42</v>
      </c>
      <c r="F8" s="12" t="s">
        <v>25</v>
      </c>
      <c r="G8" s="11">
        <v>26.06</v>
      </c>
      <c r="H8" s="14">
        <v>28.4</v>
      </c>
      <c r="I8" s="11">
        <v>29.5</v>
      </c>
      <c r="J8" s="13"/>
      <c r="K8" s="13"/>
      <c r="L8" s="13">
        <v>38.8</v>
      </c>
      <c r="M8" s="13"/>
      <c r="N8" s="41">
        <f t="shared" si="0"/>
        <v>0.116610169491525</v>
      </c>
      <c r="O8" s="42">
        <f t="shared" si="1"/>
        <v>0.268041237113402</v>
      </c>
      <c r="P8" s="13">
        <f t="shared" si="2"/>
        <v>9.3</v>
      </c>
      <c r="Q8" s="13" t="s">
        <v>26</v>
      </c>
      <c r="R8" s="13" t="s">
        <v>27</v>
      </c>
      <c r="S8" s="13" t="s">
        <v>28</v>
      </c>
    </row>
    <row r="9" ht="14.25" customHeight="1" spans="1:19">
      <c r="A9" s="8">
        <v>6</v>
      </c>
      <c r="B9" s="11">
        <v>5208</v>
      </c>
      <c r="C9" s="12" t="s">
        <v>43</v>
      </c>
      <c r="D9" s="12" t="s">
        <v>44</v>
      </c>
      <c r="E9" s="12" t="s">
        <v>45</v>
      </c>
      <c r="F9" s="12" t="s">
        <v>25</v>
      </c>
      <c r="G9" s="14">
        <v>12.76</v>
      </c>
      <c r="H9" s="13">
        <v>16.27</v>
      </c>
      <c r="I9" s="13">
        <v>15.8</v>
      </c>
      <c r="J9" s="13"/>
      <c r="K9" s="13"/>
      <c r="L9" s="13">
        <v>20.5</v>
      </c>
      <c r="M9" s="13"/>
      <c r="N9" s="41">
        <f t="shared" si="0"/>
        <v>0.192405063291139</v>
      </c>
      <c r="O9" s="42">
        <f t="shared" si="1"/>
        <v>0.206341463414634</v>
      </c>
      <c r="P9" s="13">
        <f t="shared" si="2"/>
        <v>4.7</v>
      </c>
      <c r="Q9" s="13" t="s">
        <v>26</v>
      </c>
      <c r="R9" s="13" t="s">
        <v>27</v>
      </c>
      <c r="S9" s="13" t="s">
        <v>28</v>
      </c>
    </row>
    <row r="10" ht="14.25" customHeight="1" spans="1:19">
      <c r="A10" s="8">
        <v>7</v>
      </c>
      <c r="B10" s="11">
        <v>54507</v>
      </c>
      <c r="C10" s="12" t="s">
        <v>46</v>
      </c>
      <c r="D10" s="12" t="s">
        <v>47</v>
      </c>
      <c r="E10" s="12" t="s">
        <v>48</v>
      </c>
      <c r="F10" s="12" t="s">
        <v>25</v>
      </c>
      <c r="G10" s="11">
        <v>4.85</v>
      </c>
      <c r="H10" s="13">
        <v>7.35</v>
      </c>
      <c r="I10" s="11">
        <v>21</v>
      </c>
      <c r="J10" s="11">
        <v>18.5</v>
      </c>
      <c r="K10" s="13"/>
      <c r="L10" s="13">
        <v>22</v>
      </c>
      <c r="M10" s="13" t="s">
        <v>32</v>
      </c>
      <c r="N10" s="41">
        <f>(J10-G10)/J10</f>
        <v>0.737837837837838</v>
      </c>
      <c r="O10" s="42">
        <f>(L10-H10)/L10</f>
        <v>0.665909090909091</v>
      </c>
      <c r="P10" s="13">
        <f>I10-J10</f>
        <v>2.5</v>
      </c>
      <c r="Q10" s="13" t="s">
        <v>26</v>
      </c>
      <c r="R10" s="13" t="s">
        <v>27</v>
      </c>
      <c r="S10" s="13" t="s">
        <v>28</v>
      </c>
    </row>
    <row r="11" ht="14.25" customHeight="1" spans="1:19">
      <c r="A11" s="8">
        <v>8</v>
      </c>
      <c r="B11" s="15">
        <v>9548</v>
      </c>
      <c r="C11" s="16" t="s">
        <v>49</v>
      </c>
      <c r="D11" s="16" t="s">
        <v>50</v>
      </c>
      <c r="E11" s="16" t="s">
        <v>51</v>
      </c>
      <c r="F11" s="16" t="s">
        <v>25</v>
      </c>
      <c r="G11" s="15">
        <v>17.17</v>
      </c>
      <c r="H11" s="17">
        <v>22.22</v>
      </c>
      <c r="I11" s="15">
        <v>21.5</v>
      </c>
      <c r="J11" s="17"/>
      <c r="K11" s="17"/>
      <c r="L11" s="17">
        <v>26.5</v>
      </c>
      <c r="M11" s="17"/>
      <c r="N11" s="41">
        <f t="shared" si="0"/>
        <v>0.201395348837209</v>
      </c>
      <c r="O11" s="42">
        <f t="shared" si="1"/>
        <v>0.161509433962264</v>
      </c>
      <c r="P11" s="13">
        <f t="shared" si="2"/>
        <v>5</v>
      </c>
      <c r="Q11" s="13" t="s">
        <v>26</v>
      </c>
      <c r="R11" s="13" t="s">
        <v>27</v>
      </c>
      <c r="S11" s="13" t="s">
        <v>28</v>
      </c>
    </row>
    <row r="12" ht="14.25" customHeight="1" spans="1:19">
      <c r="A12" s="8">
        <v>9</v>
      </c>
      <c r="B12" s="11">
        <v>106019</v>
      </c>
      <c r="C12" s="12" t="s">
        <v>52</v>
      </c>
      <c r="D12" s="12" t="s">
        <v>53</v>
      </c>
      <c r="E12" s="12" t="s">
        <v>54</v>
      </c>
      <c r="F12" s="16" t="s">
        <v>25</v>
      </c>
      <c r="G12" s="13">
        <v>44.05</v>
      </c>
      <c r="H12" s="13">
        <v>50.05</v>
      </c>
      <c r="I12" s="13">
        <v>78</v>
      </c>
      <c r="J12" s="13"/>
      <c r="K12" s="13"/>
      <c r="L12" s="13">
        <v>88</v>
      </c>
      <c r="M12" s="13"/>
      <c r="N12" s="41">
        <f t="shared" si="0"/>
        <v>0.43525641025641</v>
      </c>
      <c r="O12" s="42">
        <f t="shared" si="1"/>
        <v>0.43125</v>
      </c>
      <c r="P12" s="13">
        <f t="shared" si="2"/>
        <v>10</v>
      </c>
      <c r="Q12" s="13" t="s">
        <v>26</v>
      </c>
      <c r="R12" s="13" t="s">
        <v>27</v>
      </c>
      <c r="S12" s="13" t="s">
        <v>28</v>
      </c>
    </row>
    <row r="13" ht="14.25" customHeight="1" spans="1:19">
      <c r="A13" s="8">
        <v>10</v>
      </c>
      <c r="B13" s="11">
        <v>523</v>
      </c>
      <c r="C13" s="12" t="s">
        <v>55</v>
      </c>
      <c r="D13" s="12" t="s">
        <v>56</v>
      </c>
      <c r="E13" s="12" t="s">
        <v>57</v>
      </c>
      <c r="F13" s="12" t="s">
        <v>39</v>
      </c>
      <c r="G13" s="11">
        <v>6.22</v>
      </c>
      <c r="H13" s="14">
        <v>6.22</v>
      </c>
      <c r="I13" s="11">
        <v>9.9</v>
      </c>
      <c r="J13" s="12"/>
      <c r="K13" s="13"/>
      <c r="L13" s="43">
        <v>10.8</v>
      </c>
      <c r="M13" s="43"/>
      <c r="N13" s="41">
        <f t="shared" si="0"/>
        <v>0.371717171717172</v>
      </c>
      <c r="O13" s="42">
        <f t="shared" si="1"/>
        <v>0.424074074074074</v>
      </c>
      <c r="P13" s="13">
        <f t="shared" si="2"/>
        <v>0.9</v>
      </c>
      <c r="Q13" s="13" t="s">
        <v>58</v>
      </c>
      <c r="R13" s="13" t="s">
        <v>27</v>
      </c>
      <c r="S13" s="13" t="s">
        <v>28</v>
      </c>
    </row>
    <row r="14" ht="30" customHeight="1" spans="1:19">
      <c r="A14" s="8">
        <v>11</v>
      </c>
      <c r="B14" s="11">
        <v>271015</v>
      </c>
      <c r="C14" s="12" t="s">
        <v>59</v>
      </c>
      <c r="D14" s="12" t="s">
        <v>60</v>
      </c>
      <c r="E14" s="12" t="s">
        <v>61</v>
      </c>
      <c r="F14" s="12" t="s">
        <v>25</v>
      </c>
      <c r="G14" s="11">
        <v>3.99</v>
      </c>
      <c r="H14" s="11">
        <v>3.99</v>
      </c>
      <c r="I14" s="13">
        <v>9.8</v>
      </c>
      <c r="J14" s="11"/>
      <c r="K14" s="13"/>
      <c r="L14" s="13">
        <v>5.5</v>
      </c>
      <c r="M14" s="13"/>
      <c r="N14" s="41">
        <f t="shared" si="0"/>
        <v>0.592857142857143</v>
      </c>
      <c r="O14" s="42">
        <f t="shared" si="1"/>
        <v>0.274545454545454</v>
      </c>
      <c r="P14" s="13">
        <f t="shared" si="2"/>
        <v>-4.3</v>
      </c>
      <c r="Q14" s="48" t="s">
        <v>62</v>
      </c>
      <c r="R14" s="13" t="s">
        <v>27</v>
      </c>
      <c r="S14" s="13" t="s">
        <v>28</v>
      </c>
    </row>
    <row r="15" ht="30" customHeight="1" spans="1:19">
      <c r="A15" s="8">
        <v>12</v>
      </c>
      <c r="B15" s="11">
        <v>115686</v>
      </c>
      <c r="C15" s="12" t="s">
        <v>59</v>
      </c>
      <c r="D15" s="12" t="s">
        <v>63</v>
      </c>
      <c r="E15" s="12" t="s">
        <v>64</v>
      </c>
      <c r="F15" s="12" t="s">
        <v>39</v>
      </c>
      <c r="G15" s="11">
        <v>3.03</v>
      </c>
      <c r="H15" s="11">
        <v>3.03</v>
      </c>
      <c r="I15" s="13">
        <v>5</v>
      </c>
      <c r="J15" s="11"/>
      <c r="K15" s="13"/>
      <c r="L15" s="13">
        <v>4.5</v>
      </c>
      <c r="M15" s="13">
        <v>3.8</v>
      </c>
      <c r="N15" s="41">
        <f t="shared" si="0"/>
        <v>0.394</v>
      </c>
      <c r="O15" s="42">
        <f t="shared" si="1"/>
        <v>0.326666666666667</v>
      </c>
      <c r="P15" s="13">
        <f t="shared" si="2"/>
        <v>-0.5</v>
      </c>
      <c r="Q15" s="48" t="s">
        <v>62</v>
      </c>
      <c r="R15" s="13" t="s">
        <v>27</v>
      </c>
      <c r="S15" s="13" t="s">
        <v>28</v>
      </c>
    </row>
    <row r="16" ht="30" customHeight="1" spans="1:19">
      <c r="A16" s="8">
        <v>13</v>
      </c>
      <c r="B16" s="11">
        <v>2223</v>
      </c>
      <c r="C16" s="12" t="s">
        <v>59</v>
      </c>
      <c r="D16" s="12" t="s">
        <v>63</v>
      </c>
      <c r="E16" s="12" t="s">
        <v>65</v>
      </c>
      <c r="F16" s="12" t="s">
        <v>39</v>
      </c>
      <c r="G16" s="11">
        <v>3.64</v>
      </c>
      <c r="H16" s="11">
        <v>3.64</v>
      </c>
      <c r="I16" s="13">
        <v>5</v>
      </c>
      <c r="J16" s="11">
        <v>4.5</v>
      </c>
      <c r="K16" s="13"/>
      <c r="L16" s="13"/>
      <c r="M16" s="13" t="s">
        <v>32</v>
      </c>
      <c r="N16" s="41">
        <f t="shared" si="0"/>
        <v>0.272</v>
      </c>
      <c r="O16" s="42">
        <f>(I16-H16)/I16</f>
        <v>0.272</v>
      </c>
      <c r="P16" s="13">
        <f>I16-J16</f>
        <v>0.5</v>
      </c>
      <c r="Q16" s="48" t="s">
        <v>62</v>
      </c>
      <c r="R16" s="13" t="s">
        <v>27</v>
      </c>
      <c r="S16" s="13" t="s">
        <v>28</v>
      </c>
    </row>
    <row r="17" ht="30" customHeight="1" spans="1:19">
      <c r="A17" s="8">
        <v>14</v>
      </c>
      <c r="B17" s="11">
        <v>171319</v>
      </c>
      <c r="C17" s="12" t="s">
        <v>59</v>
      </c>
      <c r="D17" s="12" t="s">
        <v>66</v>
      </c>
      <c r="E17" s="12" t="s">
        <v>67</v>
      </c>
      <c r="F17" s="12" t="s">
        <v>39</v>
      </c>
      <c r="G17" s="11">
        <v>3.74</v>
      </c>
      <c r="H17" s="11">
        <v>3.74</v>
      </c>
      <c r="I17" s="13">
        <v>4.5</v>
      </c>
      <c r="J17" s="11">
        <v>3.8</v>
      </c>
      <c r="K17" s="13"/>
      <c r="L17" s="13">
        <v>5</v>
      </c>
      <c r="M17" s="13" t="s">
        <v>32</v>
      </c>
      <c r="N17" s="41">
        <f t="shared" si="0"/>
        <v>0.168888888888889</v>
      </c>
      <c r="O17" s="42">
        <f>(I17-H17)/I17</f>
        <v>0.168888888888889</v>
      </c>
      <c r="P17" s="13">
        <f>I17-J17</f>
        <v>0.7</v>
      </c>
      <c r="Q17" s="48" t="s">
        <v>62</v>
      </c>
      <c r="R17" s="13" t="s">
        <v>27</v>
      </c>
      <c r="S17" s="13" t="s">
        <v>28</v>
      </c>
    </row>
    <row r="18" ht="30" customHeight="1" spans="1:19">
      <c r="A18" s="8">
        <v>15</v>
      </c>
      <c r="B18" s="11">
        <v>271017</v>
      </c>
      <c r="C18" s="12" t="s">
        <v>68</v>
      </c>
      <c r="D18" s="12" t="s">
        <v>69</v>
      </c>
      <c r="E18" s="12" t="s">
        <v>61</v>
      </c>
      <c r="F18" s="12" t="s">
        <v>25</v>
      </c>
      <c r="G18" s="11">
        <v>3.34</v>
      </c>
      <c r="H18" s="11">
        <v>3.34</v>
      </c>
      <c r="I18" s="13">
        <v>9.8</v>
      </c>
      <c r="J18" s="11"/>
      <c r="K18" s="13"/>
      <c r="L18" s="13">
        <v>5</v>
      </c>
      <c r="M18" s="13"/>
      <c r="N18" s="41">
        <f t="shared" si="0"/>
        <v>0.659183673469388</v>
      </c>
      <c r="O18" s="42">
        <f t="shared" si="1"/>
        <v>0.332</v>
      </c>
      <c r="P18" s="13">
        <f t="shared" si="2"/>
        <v>-4.8</v>
      </c>
      <c r="Q18" s="48" t="s">
        <v>62</v>
      </c>
      <c r="R18" s="13" t="s">
        <v>27</v>
      </c>
      <c r="S18" s="13" t="s">
        <v>28</v>
      </c>
    </row>
    <row r="19" ht="30" customHeight="1" spans="1:19">
      <c r="A19" s="8">
        <v>16</v>
      </c>
      <c r="B19" s="11">
        <v>40225</v>
      </c>
      <c r="C19" s="12" t="s">
        <v>70</v>
      </c>
      <c r="D19" s="12" t="s">
        <v>71</v>
      </c>
      <c r="E19" s="12" t="s">
        <v>67</v>
      </c>
      <c r="F19" s="12" t="s">
        <v>39</v>
      </c>
      <c r="G19" s="11">
        <v>1.84</v>
      </c>
      <c r="H19" s="11">
        <v>1.84</v>
      </c>
      <c r="I19" s="13" t="s">
        <v>72</v>
      </c>
      <c r="J19" s="11"/>
      <c r="K19" s="13"/>
      <c r="L19" s="13">
        <v>3.5</v>
      </c>
      <c r="M19" s="13"/>
      <c r="N19" s="44">
        <v>0.26</v>
      </c>
      <c r="O19" s="42">
        <f t="shared" si="1"/>
        <v>0.474285714285714</v>
      </c>
      <c r="P19" s="13">
        <v>1</v>
      </c>
      <c r="Q19" s="48" t="s">
        <v>62</v>
      </c>
      <c r="R19" s="13" t="s">
        <v>27</v>
      </c>
      <c r="S19" s="13" t="s">
        <v>28</v>
      </c>
    </row>
    <row r="20" ht="30" customHeight="1" spans="1:19">
      <c r="A20" s="8">
        <v>17</v>
      </c>
      <c r="B20" s="11">
        <v>4265</v>
      </c>
      <c r="C20" s="12" t="s">
        <v>70</v>
      </c>
      <c r="D20" s="12" t="s">
        <v>71</v>
      </c>
      <c r="E20" s="12" t="s">
        <v>65</v>
      </c>
      <c r="F20" s="12" t="s">
        <v>39</v>
      </c>
      <c r="G20" s="11">
        <v>1.32</v>
      </c>
      <c r="H20" s="11">
        <v>1.32</v>
      </c>
      <c r="I20" s="13">
        <v>3.5</v>
      </c>
      <c r="J20" s="11"/>
      <c r="K20" s="13"/>
      <c r="L20" s="13">
        <v>3</v>
      </c>
      <c r="M20" s="13">
        <v>2.5</v>
      </c>
      <c r="N20" s="41">
        <f t="shared" si="0"/>
        <v>0.622857142857143</v>
      </c>
      <c r="O20" s="42">
        <f t="shared" si="1"/>
        <v>0.56</v>
      </c>
      <c r="P20" s="13">
        <f t="shared" si="2"/>
        <v>-0.5</v>
      </c>
      <c r="Q20" s="48" t="s">
        <v>62</v>
      </c>
      <c r="R20" s="13" t="s">
        <v>27</v>
      </c>
      <c r="S20" s="13" t="s">
        <v>28</v>
      </c>
    </row>
    <row r="21" ht="30" customHeight="1" spans="1:19">
      <c r="A21" s="8">
        <v>18</v>
      </c>
      <c r="B21" s="15">
        <v>271014</v>
      </c>
      <c r="C21" s="16" t="s">
        <v>70</v>
      </c>
      <c r="D21" s="16" t="s">
        <v>69</v>
      </c>
      <c r="E21" s="16" t="s">
        <v>61</v>
      </c>
      <c r="F21" s="16" t="s">
        <v>25</v>
      </c>
      <c r="G21" s="15">
        <v>3.34</v>
      </c>
      <c r="H21" s="18">
        <v>3.34</v>
      </c>
      <c r="I21" s="17">
        <v>9.8</v>
      </c>
      <c r="J21" s="15"/>
      <c r="K21" s="17"/>
      <c r="L21" s="17">
        <v>5.8</v>
      </c>
      <c r="M21" s="17"/>
      <c r="N21" s="41">
        <f t="shared" si="0"/>
        <v>0.659183673469388</v>
      </c>
      <c r="O21" s="42">
        <f t="shared" si="1"/>
        <v>0.424137931034483</v>
      </c>
      <c r="P21" s="13">
        <f t="shared" si="2"/>
        <v>-4</v>
      </c>
      <c r="Q21" s="48" t="s">
        <v>62</v>
      </c>
      <c r="R21" s="13" t="s">
        <v>27</v>
      </c>
      <c r="S21" s="13" t="s">
        <v>28</v>
      </c>
    </row>
    <row r="22" ht="29" customHeight="1" spans="1:19">
      <c r="A22" s="8">
        <v>19</v>
      </c>
      <c r="B22" s="19">
        <v>260395</v>
      </c>
      <c r="C22" s="20" t="s">
        <v>73</v>
      </c>
      <c r="D22" s="20" t="s">
        <v>74</v>
      </c>
      <c r="E22" s="20" t="s">
        <v>75</v>
      </c>
      <c r="F22" s="12" t="s">
        <v>25</v>
      </c>
      <c r="G22" s="11">
        <v>289.43</v>
      </c>
      <c r="H22" s="21">
        <v>222.2</v>
      </c>
      <c r="I22" s="11">
        <v>329</v>
      </c>
      <c r="J22" s="11"/>
      <c r="K22" s="13"/>
      <c r="L22" s="13">
        <v>288</v>
      </c>
      <c r="M22" s="13"/>
      <c r="N22" s="41">
        <f>(I22-G22)/I22</f>
        <v>0.120273556231003</v>
      </c>
      <c r="O22" s="42">
        <f>(L22-H22)/L22</f>
        <v>0.228472222222222</v>
      </c>
      <c r="P22" s="13">
        <f t="shared" si="2"/>
        <v>-41</v>
      </c>
      <c r="Q22" s="13" t="s">
        <v>76</v>
      </c>
      <c r="R22" s="13" t="s">
        <v>27</v>
      </c>
      <c r="S22" s="48" t="s">
        <v>77</v>
      </c>
    </row>
    <row r="23" ht="14.25" customHeight="1" spans="1:19">
      <c r="A23" s="8">
        <v>20</v>
      </c>
      <c r="B23" s="22">
        <v>150866</v>
      </c>
      <c r="C23" s="12" t="s">
        <v>78</v>
      </c>
      <c r="D23" s="12" t="s">
        <v>79</v>
      </c>
      <c r="E23" s="12" t="s">
        <v>80</v>
      </c>
      <c r="F23" s="12" t="s">
        <v>25</v>
      </c>
      <c r="G23" s="11">
        <v>11.5</v>
      </c>
      <c r="H23" s="13">
        <v>11.5</v>
      </c>
      <c r="I23" s="11">
        <v>23</v>
      </c>
      <c r="J23" s="11">
        <v>20.8</v>
      </c>
      <c r="K23" s="13"/>
      <c r="L23" s="13">
        <v>22</v>
      </c>
      <c r="M23" s="13">
        <v>19.8</v>
      </c>
      <c r="N23" s="41">
        <f t="shared" si="0"/>
        <v>0.5</v>
      </c>
      <c r="O23" s="42">
        <f t="shared" si="1"/>
        <v>0.477272727272727</v>
      </c>
      <c r="P23" s="13">
        <f t="shared" si="2"/>
        <v>-1</v>
      </c>
      <c r="Q23" s="13" t="s">
        <v>81</v>
      </c>
      <c r="R23" s="13" t="s">
        <v>27</v>
      </c>
      <c r="S23" s="13" t="s">
        <v>28</v>
      </c>
    </row>
    <row r="24" ht="14.25" customHeight="1" spans="1:19">
      <c r="A24" s="8">
        <v>21</v>
      </c>
      <c r="B24" s="22">
        <v>179332</v>
      </c>
      <c r="C24" s="12" t="s">
        <v>82</v>
      </c>
      <c r="D24" s="12" t="s">
        <v>83</v>
      </c>
      <c r="E24" s="12" t="s">
        <v>84</v>
      </c>
      <c r="F24" s="12" t="s">
        <v>25</v>
      </c>
      <c r="G24" s="11">
        <v>11.15</v>
      </c>
      <c r="H24" s="13">
        <v>11.15</v>
      </c>
      <c r="I24" s="11">
        <v>39.8</v>
      </c>
      <c r="J24" s="11">
        <v>19.8</v>
      </c>
      <c r="K24" s="13"/>
      <c r="L24" s="13">
        <v>29.8</v>
      </c>
      <c r="M24" s="13">
        <v>28.3</v>
      </c>
      <c r="N24" s="41">
        <f t="shared" si="0"/>
        <v>0.719849246231156</v>
      </c>
      <c r="O24" s="42">
        <f t="shared" si="1"/>
        <v>0.625838926174497</v>
      </c>
      <c r="P24" s="13">
        <f t="shared" si="2"/>
        <v>-10</v>
      </c>
      <c r="Q24" s="13" t="s">
        <v>81</v>
      </c>
      <c r="R24" s="13" t="s">
        <v>27</v>
      </c>
      <c r="S24" s="13" t="s">
        <v>28</v>
      </c>
    </row>
    <row r="25" ht="14.25" customHeight="1" spans="1:19">
      <c r="A25" s="8">
        <v>22</v>
      </c>
      <c r="B25" s="22">
        <v>186938</v>
      </c>
      <c r="C25" s="12" t="s">
        <v>85</v>
      </c>
      <c r="D25" s="12" t="s">
        <v>86</v>
      </c>
      <c r="E25" s="12" t="s">
        <v>87</v>
      </c>
      <c r="F25" s="12" t="s">
        <v>25</v>
      </c>
      <c r="G25" s="11">
        <v>10.1</v>
      </c>
      <c r="H25" s="13">
        <v>10.1</v>
      </c>
      <c r="I25" s="11">
        <v>32.8</v>
      </c>
      <c r="J25" s="11"/>
      <c r="K25" s="13"/>
      <c r="L25" s="13">
        <v>28</v>
      </c>
      <c r="M25" s="13"/>
      <c r="N25" s="41">
        <f t="shared" si="0"/>
        <v>0.692073170731707</v>
      </c>
      <c r="O25" s="42">
        <f t="shared" si="1"/>
        <v>0.639285714285714</v>
      </c>
      <c r="P25" s="13">
        <f t="shared" si="2"/>
        <v>-4.8</v>
      </c>
      <c r="Q25" s="13" t="s">
        <v>81</v>
      </c>
      <c r="R25" s="13" t="s">
        <v>27</v>
      </c>
      <c r="S25" s="13" t="s">
        <v>28</v>
      </c>
    </row>
    <row r="26" ht="14.25" customHeight="1" spans="1:19">
      <c r="A26" s="8">
        <v>23</v>
      </c>
      <c r="B26" s="22">
        <v>269070</v>
      </c>
      <c r="C26" s="12" t="s">
        <v>88</v>
      </c>
      <c r="D26" s="12" t="s">
        <v>89</v>
      </c>
      <c r="E26" s="12" t="s">
        <v>90</v>
      </c>
      <c r="F26" s="12" t="s">
        <v>25</v>
      </c>
      <c r="G26" s="11">
        <v>15.5</v>
      </c>
      <c r="H26" s="13">
        <v>15.5</v>
      </c>
      <c r="I26" s="11">
        <v>36.8</v>
      </c>
      <c r="J26" s="11"/>
      <c r="K26" s="13"/>
      <c r="L26" s="13"/>
      <c r="M26" s="13">
        <v>32</v>
      </c>
      <c r="N26" s="41">
        <f>(I26-G26)/I26</f>
        <v>0.578804347826087</v>
      </c>
      <c r="O26" s="42">
        <f>(M26-H26)/M26</f>
        <v>0.515625</v>
      </c>
      <c r="P26" s="13">
        <f t="shared" si="2"/>
        <v>-36.8</v>
      </c>
      <c r="Q26" s="13" t="s">
        <v>81</v>
      </c>
      <c r="R26" s="13" t="s">
        <v>27</v>
      </c>
      <c r="S26" s="13" t="s">
        <v>28</v>
      </c>
    </row>
    <row r="27" ht="14.25" customHeight="1" spans="1:19">
      <c r="A27" s="8">
        <v>24</v>
      </c>
      <c r="B27" s="22">
        <v>26395</v>
      </c>
      <c r="C27" s="12" t="s">
        <v>91</v>
      </c>
      <c r="D27" s="12" t="s">
        <v>92</v>
      </c>
      <c r="E27" s="12" t="s">
        <v>93</v>
      </c>
      <c r="F27" s="12" t="s">
        <v>25</v>
      </c>
      <c r="G27" s="11">
        <v>5.15</v>
      </c>
      <c r="H27" s="13">
        <v>5.15</v>
      </c>
      <c r="I27" s="11">
        <v>10</v>
      </c>
      <c r="J27" s="11">
        <v>7.8</v>
      </c>
      <c r="K27" s="13"/>
      <c r="L27" s="13"/>
      <c r="M27" s="13" t="s">
        <v>32</v>
      </c>
      <c r="N27" s="41">
        <f>(I27-G27)/I27</f>
        <v>0.485</v>
      </c>
      <c r="O27" s="42">
        <f>(I27-H27)/I27</f>
        <v>0.485</v>
      </c>
      <c r="P27" s="13">
        <f t="shared" si="2"/>
        <v>-10</v>
      </c>
      <c r="Q27" s="13" t="s">
        <v>81</v>
      </c>
      <c r="R27" s="13" t="s">
        <v>27</v>
      </c>
      <c r="S27" s="13" t="s">
        <v>28</v>
      </c>
    </row>
    <row r="28" ht="14.25" customHeight="1" spans="1:19">
      <c r="A28" s="8">
        <v>25</v>
      </c>
      <c r="B28" s="11">
        <v>12536</v>
      </c>
      <c r="C28" s="12" t="s">
        <v>94</v>
      </c>
      <c r="D28" s="12" t="s">
        <v>95</v>
      </c>
      <c r="E28" s="12" t="s">
        <v>96</v>
      </c>
      <c r="F28" s="12" t="s">
        <v>25</v>
      </c>
      <c r="G28" s="13">
        <v>3.75</v>
      </c>
      <c r="H28" s="13">
        <v>3.5</v>
      </c>
      <c r="I28" s="13">
        <v>5.5</v>
      </c>
      <c r="J28" s="13"/>
      <c r="K28" s="13"/>
      <c r="L28" s="13">
        <v>6</v>
      </c>
      <c r="M28" s="13"/>
      <c r="N28" s="41">
        <f>(I28-G28)/I28</f>
        <v>0.318181818181818</v>
      </c>
      <c r="O28" s="42">
        <f>(L28-H28)/L28</f>
        <v>0.416666666666667</v>
      </c>
      <c r="P28" s="13">
        <f t="shared" si="2"/>
        <v>0.5</v>
      </c>
      <c r="Q28" s="13" t="s">
        <v>81</v>
      </c>
      <c r="R28" s="13" t="s">
        <v>27</v>
      </c>
      <c r="S28" s="13" t="s">
        <v>28</v>
      </c>
    </row>
    <row r="29" s="1" customFormat="1" ht="37" customHeight="1" spans="1:19">
      <c r="A29" s="23" t="s">
        <v>97</v>
      </c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="1" customFormat="1" ht="36" spans="1:19">
      <c r="A30" s="25"/>
      <c r="B30" s="26" t="s">
        <v>98</v>
      </c>
      <c r="C30" s="27"/>
      <c r="D30" s="26" t="s">
        <v>99</v>
      </c>
      <c r="E30" s="24"/>
      <c r="F30" s="28"/>
      <c r="G30" s="28"/>
      <c r="H30" s="29"/>
      <c r="I30" s="28"/>
      <c r="J30" s="28"/>
      <c r="K30" s="24"/>
      <c r="L30" s="45"/>
      <c r="M30" s="46"/>
      <c r="N30" s="26"/>
      <c r="O30" s="47"/>
      <c r="P30" s="26"/>
      <c r="Q30" s="49"/>
      <c r="R30" s="50" t="s">
        <v>100</v>
      </c>
      <c r="S30" s="26"/>
    </row>
  </sheetData>
  <sortState ref="A2:S28">
    <sortCondition ref="Q2"/>
  </sortState>
  <mergeCells count="7">
    <mergeCell ref="A1:S1"/>
    <mergeCell ref="A2:E2"/>
    <mergeCell ref="F2:J2"/>
    <mergeCell ref="L2:O2"/>
    <mergeCell ref="P2:S2"/>
    <mergeCell ref="A29:C29"/>
    <mergeCell ref="D29:S29"/>
  </mergeCells>
  <pageMargins left="0.7" right="0.7" top="0.75" bottom="0.75" header="0.3" footer="0.3"/>
  <pageSetup paperSize="9" scale="67" orientation="landscape"/>
  <headerFooter/>
  <ignoredErrors>
    <ignoredError sqref="P10 N10 N5:P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2025-02-11T10:19:03Z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1B6FEDCA74C74D3381C2605666EC7DEF_12</vt:lpwstr>
  </property>
  <property fmtid="{D5CDD505-2E9C-101B-9397-08002B2CF9AE}" pid="3" name="KSOProductBuildVer">
    <vt:lpwstr>2052-12.1.0.19770</vt:lpwstr>
  </property>
</Properties>
</file>