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Sheet1!$A$3:$S$17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<sst xmlns="http://schemas.openxmlformats.org/spreadsheetml/2006/main" count="110" uniqueCount="66">
  <si>
    <t>价格调整</t>
  </si>
  <si>
    <t>申请部门：商品部                      申请人：陈露</t>
  </si>
  <si>
    <t>申报日期：2025年1月9日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</si>
  <si>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</si>
  <si>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</si>
  <si>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</si>
  <si>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</si>
  <si>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</si>
  <si>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</si>
  <si>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</si>
  <si>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</si>
  <si>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</si>
  <si>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</si>
  <si>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</si>
  <si>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</si>
  <si>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</si>
  <si>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</si>
  <si>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</si>
  <si>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</si>
  <si>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</si>
  <si>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</si>
  <si>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</si>
  <si>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马应龙麝香痔疮膏</t>
  </si>
  <si>
    <t>20g</t>
  </si>
  <si>
    <t>马应龙药业集团股份有限公司</t>
  </si>
  <si>
    <t>盒</t>
  </si>
  <si>
    <t>门店反馈</t>
  </si>
  <si>
    <t>2025.1.9</t>
  </si>
  <si>
    <t>所有门店</t>
  </si>
  <si>
    <t>鼻窦炎口服液</t>
  </si>
  <si>
    <t>10毫升/支x6支/盒</t>
  </si>
  <si>
    <t>太极重庆桐君阁药厂</t>
  </si>
  <si>
    <t>阿咖酚散</t>
  </si>
  <si>
    <t>100包</t>
  </si>
  <si>
    <t>四川梓橦宫药业股份有限公司</t>
  </si>
  <si>
    <t>肤痔清软膏</t>
  </si>
  <si>
    <t>7.5gx2支</t>
  </si>
  <si>
    <t>贵州绿太阳制药有限公司</t>
  </si>
  <si>
    <t>胆舒胶囊</t>
  </si>
  <si>
    <t>30粒</t>
  </si>
  <si>
    <t>四川济生堂药业有限公司</t>
  </si>
  <si>
    <t>医用酒精消毒棉片</t>
  </si>
  <si>
    <t>6cmx6cmx100片</t>
  </si>
  <si>
    <t>海氏海诺健康科技股份有限公司(原青岛海诺生物工程有限公司)</t>
  </si>
  <si>
    <t>阿布昔替尼片</t>
  </si>
  <si>
    <t>100mgx14片</t>
  </si>
  <si>
    <t>德国Pfizer Manufacturing Deutschland GmbH</t>
  </si>
  <si>
    <t>瓶</t>
  </si>
  <si>
    <t>因统筹价下调（门店高价货，慢病签补差协议）</t>
  </si>
  <si>
    <t>200mgx14片</t>
  </si>
  <si>
    <t>咳特灵胶囊</t>
  </si>
  <si>
    <t>广东一片天医药集团制药有限公司</t>
  </si>
  <si>
    <t>多糖铁复合物胶囊(原多糖铁胶囊)红源达</t>
  </si>
  <si>
    <t>0.15gx10粒</t>
  </si>
  <si>
    <t>上海医药集团青岛国风药业股份有限公司</t>
  </si>
  <si>
    <t>玛巴洛沙韦片</t>
  </si>
  <si>
    <t>20mg*2片</t>
  </si>
  <si>
    <t>日本Shionogi Pharma Co.,Ltd</t>
  </si>
  <si>
    <t>门店反馈以及供货价即将上涨</t>
  </si>
  <si>
    <t>左甲状腺素钠片</t>
  </si>
  <si>
    <t>50μgx100片</t>
  </si>
  <si>
    <t>默克制药(江苏)有限公司</t>
  </si>
  <si>
    <t>备注：以上品种将在今天（1月9日）执行新零售价，请各门店注意更换价签，以免引起不必要的误会</t>
  </si>
  <si>
    <t>董事长：</t>
  </si>
  <si>
    <t>总经理：</t>
  </si>
  <si>
    <t>制表时间：2024年1月9日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</si>
</sst>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9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等线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000000"/>
      <name val="等线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77" fontId="11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76" fontId="13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/>
    </xf>
    <xf numFmtId="177" fontId="15" fillId="0" borderId="1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16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10" fontId="6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left" vertical="center" wrapText="1"/>
    </xf>
    <xf numFmtId="9" fontId="6" fillId="0" borderId="1" xfId="3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76" fontId="18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10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pane ySplit="3" topLeftCell="A4" activePane="bottomLeft" state="frozen"/>
      <selection/>
      <selection pane="bottomLeft" activeCell="F13" sqref="F13"/>
    </sheetView>
  </sheetViews>
  <sheetFormatPr defaultColWidth="9" defaultRowHeight="13.5"/>
  <cols>
    <col min="14" max="15" width="12.625"/>
  </cols>
  <sheetData>
    <row r="1" ht="27" spans="1:19">
      <c r="A1" s="2" t="s">
        <v>0</v>
      </c>
      <c r="B1" s="2"/>
      <c r="C1" s="2"/>
      <c r="D1" s="2"/>
      <c r="E1" s="2"/>
      <c r="F1" s="2"/>
      <c r="G1" s="2"/>
      <c r="H1" s="3"/>
      <c r="I1" s="29"/>
      <c r="J1" s="2"/>
      <c r="K1" s="2"/>
      <c r="L1" s="30"/>
      <c r="M1" s="31"/>
      <c r="N1" s="2"/>
      <c r="O1" s="32"/>
      <c r="P1" s="2"/>
      <c r="Q1" s="2"/>
      <c r="R1" s="2"/>
      <c r="S1" s="2"/>
    </row>
    <row r="2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33" t="s">
        <v>2</v>
      </c>
      <c r="M2" s="4"/>
      <c r="N2" s="4"/>
      <c r="O2" s="34"/>
      <c r="P2" s="26"/>
      <c r="Q2" s="26"/>
      <c r="R2" s="26"/>
      <c r="S2" s="26"/>
    </row>
    <row r="3" ht="24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35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ht="54" spans="1:19">
      <c r="A4" s="7">
        <v>1</v>
      </c>
      <c r="B4" s="10">
        <v>69796</v>
      </c>
      <c r="C4" s="10" t="s">
        <v>22</v>
      </c>
      <c r="D4" s="10" t="s">
        <v>23</v>
      </c>
      <c r="E4" s="10" t="s">
        <v>24</v>
      </c>
      <c r="F4" s="11" t="s">
        <v>25</v>
      </c>
      <c r="G4" s="12">
        <v>20</v>
      </c>
      <c r="H4" s="12">
        <v>20</v>
      </c>
      <c r="I4" s="12">
        <v>22.8</v>
      </c>
      <c r="J4" s="12">
        <v>20.5</v>
      </c>
      <c r="K4" s="11"/>
      <c r="L4" s="12">
        <v>24</v>
      </c>
      <c r="M4" s="12">
        <v>22.5</v>
      </c>
      <c r="N4" s="40">
        <f>(I4-G4)/I4</f>
        <v>0.12280701754386</v>
      </c>
      <c r="O4" s="41">
        <f>(L4-H4)/L4</f>
        <v>0.166666666666667</v>
      </c>
      <c r="P4" s="8">
        <f>L4-I4</f>
        <v>1.2</v>
      </c>
      <c r="Q4" s="49" t="s">
        <v>26</v>
      </c>
      <c r="R4" s="11" t="s">
        <v>27</v>
      </c>
      <c r="S4" s="11" t="s">
        <v>28</v>
      </c>
    </row>
    <row r="5" ht="40.5" spans="1:19">
      <c r="A5" s="7">
        <v>2</v>
      </c>
      <c r="B5" s="11">
        <v>1804</v>
      </c>
      <c r="C5" s="11" t="s">
        <v>29</v>
      </c>
      <c r="D5" s="11" t="s">
        <v>30</v>
      </c>
      <c r="E5" s="11" t="s">
        <v>31</v>
      </c>
      <c r="F5" s="11" t="s">
        <v>25</v>
      </c>
      <c r="G5" s="12">
        <v>25.56</v>
      </c>
      <c r="H5" s="12">
        <v>25.56</v>
      </c>
      <c r="I5" s="12">
        <v>30</v>
      </c>
      <c r="J5" s="12">
        <v>27.5</v>
      </c>
      <c r="K5" s="11"/>
      <c r="L5" s="12">
        <v>32</v>
      </c>
      <c r="M5" s="12">
        <v>31.5</v>
      </c>
      <c r="N5" s="40">
        <f>(I5-G5)/I5</f>
        <v>0.148</v>
      </c>
      <c r="O5" s="41">
        <f>(L5-H5)/L5</f>
        <v>0.20125</v>
      </c>
      <c r="P5" s="8">
        <f>L5-I5</f>
        <v>2</v>
      </c>
      <c r="Q5" s="49" t="s">
        <v>26</v>
      </c>
      <c r="R5" s="11" t="s">
        <v>27</v>
      </c>
      <c r="S5" s="11" t="s">
        <v>28</v>
      </c>
    </row>
    <row r="6" ht="54" spans="1:19">
      <c r="A6" s="7">
        <v>3</v>
      </c>
      <c r="B6" s="13">
        <v>28212</v>
      </c>
      <c r="C6" s="13" t="s">
        <v>32</v>
      </c>
      <c r="D6" s="13" t="s">
        <v>33</v>
      </c>
      <c r="E6" s="13" t="s">
        <v>34</v>
      </c>
      <c r="F6" s="11" t="s">
        <v>25</v>
      </c>
      <c r="G6" s="12">
        <v>5.05</v>
      </c>
      <c r="H6" s="12">
        <v>5.05</v>
      </c>
      <c r="I6" s="12">
        <v>13.8</v>
      </c>
      <c r="J6" s="12">
        <v>11.8</v>
      </c>
      <c r="K6" s="11"/>
      <c r="L6" s="12">
        <v>12</v>
      </c>
      <c r="M6" s="12">
        <v>11.5</v>
      </c>
      <c r="N6" s="40">
        <f>(I6-G6)/I6</f>
        <v>0.634057971014493</v>
      </c>
      <c r="O6" s="41">
        <f>(L6-H6)/L6</f>
        <v>0.579166666666667</v>
      </c>
      <c r="P6" s="8">
        <f>L6-I6</f>
        <v>-1.8</v>
      </c>
      <c r="Q6" s="49" t="s">
        <v>26</v>
      </c>
      <c r="R6" s="11" t="s">
        <v>27</v>
      </c>
      <c r="S6" s="11" t="s">
        <v>28</v>
      </c>
    </row>
    <row r="7" ht="40.5" spans="1:19">
      <c r="A7" s="7">
        <v>4</v>
      </c>
      <c r="B7" s="14">
        <v>192827</v>
      </c>
      <c r="C7" s="13" t="s">
        <v>35</v>
      </c>
      <c r="D7" s="13" t="s">
        <v>36</v>
      </c>
      <c r="E7" s="13" t="s">
        <v>37</v>
      </c>
      <c r="F7" s="11" t="s">
        <v>25</v>
      </c>
      <c r="G7" s="15">
        <v>44.6</v>
      </c>
      <c r="H7" s="15">
        <v>44.6</v>
      </c>
      <c r="I7" s="15">
        <v>68</v>
      </c>
      <c r="J7" s="18"/>
      <c r="K7" s="18"/>
      <c r="L7" s="18"/>
      <c r="M7" s="15">
        <v>65</v>
      </c>
      <c r="N7" s="40">
        <f t="shared" ref="N7:N14" si="0">(I7-G7)/I7</f>
        <v>0.344117647058824</v>
      </c>
      <c r="O7" s="41">
        <f>(M7-H7)/M7</f>
        <v>0.313846153846154</v>
      </c>
      <c r="P7" s="18">
        <f>M7-I7</f>
        <v>-3</v>
      </c>
      <c r="Q7" s="49" t="s">
        <v>26</v>
      </c>
      <c r="R7" s="11" t="s">
        <v>27</v>
      </c>
      <c r="S7" s="11" t="s">
        <v>28</v>
      </c>
    </row>
    <row r="8" ht="40.5" spans="1:19">
      <c r="A8" s="7">
        <v>5</v>
      </c>
      <c r="B8" s="14">
        <v>5270</v>
      </c>
      <c r="C8" s="13" t="s">
        <v>38</v>
      </c>
      <c r="D8" s="13" t="s">
        <v>39</v>
      </c>
      <c r="E8" s="13" t="s">
        <v>40</v>
      </c>
      <c r="F8" s="11" t="s">
        <v>25</v>
      </c>
      <c r="G8" s="15">
        <v>20.91</v>
      </c>
      <c r="H8" s="15">
        <v>20.91</v>
      </c>
      <c r="I8" s="15">
        <v>28.5</v>
      </c>
      <c r="J8" s="18">
        <v>23.5</v>
      </c>
      <c r="K8" s="18"/>
      <c r="L8" s="18"/>
      <c r="M8" s="15">
        <v>26.1</v>
      </c>
      <c r="N8" s="40">
        <f>(J8-G8)/J8</f>
        <v>0.110212765957447</v>
      </c>
      <c r="O8" s="41">
        <f>(M8-H8)/M8</f>
        <v>0.198850574712644</v>
      </c>
      <c r="P8" s="18">
        <f>M8-J8</f>
        <v>2.6</v>
      </c>
      <c r="Q8" s="49" t="s">
        <v>26</v>
      </c>
      <c r="R8" s="11" t="s">
        <v>27</v>
      </c>
      <c r="S8" s="11" t="s">
        <v>28</v>
      </c>
    </row>
    <row r="9" ht="61" customHeight="1" spans="1:19">
      <c r="A9" s="7">
        <v>6</v>
      </c>
      <c r="B9" s="16">
        <v>265696</v>
      </c>
      <c r="C9" s="16" t="s">
        <v>41</v>
      </c>
      <c r="D9" s="16" t="s">
        <v>42</v>
      </c>
      <c r="E9" s="16" t="s">
        <v>43</v>
      </c>
      <c r="F9" s="11" t="s">
        <v>25</v>
      </c>
      <c r="G9" s="16">
        <v>3.82</v>
      </c>
      <c r="H9" s="16">
        <v>3.82</v>
      </c>
      <c r="I9" s="16">
        <v>9.9</v>
      </c>
      <c r="J9" s="11"/>
      <c r="K9" s="11"/>
      <c r="L9" s="11">
        <v>12.8</v>
      </c>
      <c r="M9" s="42"/>
      <c r="N9" s="40">
        <f t="shared" si="0"/>
        <v>0.614141414141414</v>
      </c>
      <c r="O9" s="41">
        <f t="shared" ref="O9:O14" si="1">(L9-H9)/L9</f>
        <v>0.7015625</v>
      </c>
      <c r="P9" s="8">
        <f t="shared" ref="P9:P14" si="2">L9-I9</f>
        <v>2.9</v>
      </c>
      <c r="Q9" s="49" t="s">
        <v>26</v>
      </c>
      <c r="R9" s="11" t="s">
        <v>27</v>
      </c>
      <c r="S9" s="11" t="s">
        <v>28</v>
      </c>
    </row>
    <row r="10" s="1" customFormat="1" ht="71" customHeight="1" spans="1:19">
      <c r="A10" s="7">
        <v>7</v>
      </c>
      <c r="B10" s="16">
        <v>244250</v>
      </c>
      <c r="C10" s="16" t="s">
        <v>44</v>
      </c>
      <c r="D10" s="16" t="s">
        <v>45</v>
      </c>
      <c r="E10" s="16" t="s">
        <v>46</v>
      </c>
      <c r="F10" s="17" t="s">
        <v>47</v>
      </c>
      <c r="G10" s="17">
        <v>1052.42</v>
      </c>
      <c r="H10" s="18">
        <v>912.18</v>
      </c>
      <c r="I10" s="18">
        <v>1092</v>
      </c>
      <c r="J10" s="18"/>
      <c r="K10" s="18"/>
      <c r="L10" s="18">
        <v>946.4</v>
      </c>
      <c r="M10" s="18"/>
      <c r="N10" s="40">
        <f t="shared" si="0"/>
        <v>0.0362454212454212</v>
      </c>
      <c r="O10" s="43">
        <f t="shared" si="1"/>
        <v>0.0361580726965343</v>
      </c>
      <c r="P10" s="8">
        <f t="shared" si="2"/>
        <v>-145.6</v>
      </c>
      <c r="Q10" s="11" t="s">
        <v>48</v>
      </c>
      <c r="R10" s="11" t="s">
        <v>27</v>
      </c>
      <c r="S10" s="11" t="s">
        <v>28</v>
      </c>
    </row>
    <row r="11" s="1" customFormat="1" ht="68" customHeight="1" spans="1:19">
      <c r="A11" s="7">
        <v>8</v>
      </c>
      <c r="B11" s="16">
        <v>267883</v>
      </c>
      <c r="C11" s="16" t="s">
        <v>44</v>
      </c>
      <c r="D11" s="16" t="s">
        <v>49</v>
      </c>
      <c r="E11" s="16" t="s">
        <v>46</v>
      </c>
      <c r="F11" s="17" t="s">
        <v>47</v>
      </c>
      <c r="G11" s="17">
        <v>1779.3</v>
      </c>
      <c r="H11" s="18">
        <v>1544.31</v>
      </c>
      <c r="I11" s="17">
        <v>1855</v>
      </c>
      <c r="J11" s="18"/>
      <c r="K11" s="18"/>
      <c r="L11" s="44">
        <v>1608.88</v>
      </c>
      <c r="M11" s="18"/>
      <c r="N11" s="40">
        <f t="shared" si="0"/>
        <v>0.0408086253369273</v>
      </c>
      <c r="O11" s="43">
        <f t="shared" si="1"/>
        <v>0.0401335090249118</v>
      </c>
      <c r="P11" s="8">
        <f t="shared" si="2"/>
        <v>-246.12</v>
      </c>
      <c r="Q11" s="11" t="s">
        <v>48</v>
      </c>
      <c r="R11" s="11" t="s">
        <v>27</v>
      </c>
      <c r="S11" s="11" t="s">
        <v>28</v>
      </c>
    </row>
    <row r="12" customFormat="1" ht="54" spans="1:19">
      <c r="A12" s="7">
        <v>9</v>
      </c>
      <c r="B12" s="19">
        <v>21300</v>
      </c>
      <c r="C12" s="20" t="s">
        <v>50</v>
      </c>
      <c r="D12" s="20" t="s">
        <v>39</v>
      </c>
      <c r="E12" s="20" t="s">
        <v>51</v>
      </c>
      <c r="F12" s="18" t="s">
        <v>47</v>
      </c>
      <c r="G12" s="15">
        <v>5.61</v>
      </c>
      <c r="H12" s="15">
        <v>5.61</v>
      </c>
      <c r="I12" s="18">
        <v>9.6</v>
      </c>
      <c r="J12" s="18"/>
      <c r="K12" s="18"/>
      <c r="L12" s="45">
        <v>8.5</v>
      </c>
      <c r="M12" s="18"/>
      <c r="N12" s="40">
        <f t="shared" si="0"/>
        <v>0.415625</v>
      </c>
      <c r="O12" s="43">
        <f t="shared" si="1"/>
        <v>0.34</v>
      </c>
      <c r="P12" s="18">
        <f t="shared" si="2"/>
        <v>-1.1</v>
      </c>
      <c r="Q12" s="18" t="s">
        <v>26</v>
      </c>
      <c r="R12" s="11" t="s">
        <v>27</v>
      </c>
      <c r="S12" s="11" t="s">
        <v>28</v>
      </c>
    </row>
    <row r="13" customFormat="1" ht="67.5" spans="1:19">
      <c r="A13" s="7">
        <v>10</v>
      </c>
      <c r="B13" s="19">
        <v>21847</v>
      </c>
      <c r="C13" s="20" t="s">
        <v>52</v>
      </c>
      <c r="D13" s="20" t="s">
        <v>53</v>
      </c>
      <c r="E13" s="20" t="s">
        <v>54</v>
      </c>
      <c r="F13" s="18" t="s">
        <v>25</v>
      </c>
      <c r="G13" s="15">
        <v>25.56</v>
      </c>
      <c r="H13" s="15">
        <v>25.56</v>
      </c>
      <c r="I13" s="18">
        <v>29.5</v>
      </c>
      <c r="J13" s="18"/>
      <c r="K13" s="18"/>
      <c r="L13" s="18">
        <v>33</v>
      </c>
      <c r="M13" s="18"/>
      <c r="N13" s="40">
        <f t="shared" si="0"/>
        <v>0.133559322033898</v>
      </c>
      <c r="O13" s="43">
        <f t="shared" si="1"/>
        <v>0.225454545454545</v>
      </c>
      <c r="P13" s="18">
        <f t="shared" si="2"/>
        <v>3.5</v>
      </c>
      <c r="Q13" s="18" t="s">
        <v>26</v>
      </c>
      <c r="R13" s="11" t="s">
        <v>27</v>
      </c>
      <c r="S13" s="11" t="s">
        <v>28</v>
      </c>
    </row>
    <row r="14" customFormat="1" ht="42" customHeight="1" spans="1:19">
      <c r="A14" s="7">
        <v>11</v>
      </c>
      <c r="B14" s="21">
        <v>260395</v>
      </c>
      <c r="C14" s="22" t="s">
        <v>55</v>
      </c>
      <c r="D14" s="22" t="s">
        <v>56</v>
      </c>
      <c r="E14" s="22" t="s">
        <v>57</v>
      </c>
      <c r="F14" s="18" t="s">
        <v>25</v>
      </c>
      <c r="G14" s="21">
        <v>227.32</v>
      </c>
      <c r="H14" s="21">
        <v>227.32</v>
      </c>
      <c r="I14" s="18">
        <v>255</v>
      </c>
      <c r="J14" s="18"/>
      <c r="K14" s="18"/>
      <c r="L14" s="18">
        <v>329</v>
      </c>
      <c r="M14" s="18"/>
      <c r="N14" s="43">
        <f t="shared" si="0"/>
        <v>0.108549019607843</v>
      </c>
      <c r="O14" s="43">
        <f t="shared" si="1"/>
        <v>0.309057750759878</v>
      </c>
      <c r="P14" s="18">
        <f t="shared" si="2"/>
        <v>74</v>
      </c>
      <c r="Q14" s="18" t="s">
        <v>58</v>
      </c>
      <c r="R14" s="11" t="s">
        <v>27</v>
      </c>
      <c r="S14" s="11" t="s">
        <v>28</v>
      </c>
    </row>
    <row r="15" customFormat="1" ht="42" customHeight="1" spans="1:19">
      <c r="A15" s="7">
        <v>12</v>
      </c>
      <c r="B15" s="21">
        <v>179288</v>
      </c>
      <c r="C15" s="23" t="s">
        <v>59</v>
      </c>
      <c r="D15" s="23" t="s">
        <v>60</v>
      </c>
      <c r="E15" s="23" t="s">
        <v>61</v>
      </c>
      <c r="F15" s="18" t="s">
        <v>25</v>
      </c>
      <c r="G15" s="21">
        <v>28.23</v>
      </c>
      <c r="H15" s="18"/>
      <c r="I15" s="21">
        <v>36</v>
      </c>
      <c r="J15" s="18">
        <v>29.5</v>
      </c>
      <c r="K15" s="18"/>
      <c r="L15" s="18">
        <v>35</v>
      </c>
      <c r="M15" s="18">
        <v>33.6</v>
      </c>
      <c r="N15" s="43">
        <f>(J15-G15)/J15</f>
        <v>0.0430508474576271</v>
      </c>
      <c r="O15" s="43">
        <f>(M15-G15)/M15</f>
        <v>0.159821428571429</v>
      </c>
      <c r="P15" s="18">
        <f>M15-J15</f>
        <v>4.1</v>
      </c>
      <c r="Q15" s="18" t="s">
        <v>26</v>
      </c>
      <c r="R15" s="11" t="s">
        <v>27</v>
      </c>
      <c r="S15" s="11" t="s">
        <v>28</v>
      </c>
    </row>
    <row r="16" ht="42" customHeight="1" spans="1:19">
      <c r="A16" s="7" t="s">
        <v>62</v>
      </c>
      <c r="B16" s="7"/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>
      <c r="A17" s="24"/>
      <c r="B17" s="25" t="s">
        <v>63</v>
      </c>
      <c r="C17" s="26"/>
      <c r="D17" s="25" t="s">
        <v>64</v>
      </c>
      <c r="E17" s="18"/>
      <c r="F17" s="27"/>
      <c r="G17" s="27"/>
      <c r="H17" s="28"/>
      <c r="I17" s="27"/>
      <c r="J17" s="27"/>
      <c r="K17" s="18"/>
      <c r="L17" s="46"/>
      <c r="M17" s="47"/>
      <c r="N17" s="25"/>
      <c r="O17" s="48"/>
      <c r="P17" s="25"/>
      <c r="Q17" s="50"/>
      <c r="R17" s="25" t="s">
        <v>65</v>
      </c>
      <c r="S17" s="25"/>
    </row>
  </sheetData>
  <mergeCells count="7">
    <mergeCell ref="A1:S1"/>
    <mergeCell ref="A2:E2"/>
    <mergeCell ref="F2:J2"/>
    <mergeCell ref="L2:O2"/>
    <mergeCell ref="P2:S2"/>
    <mergeCell ref="A16:C16"/>
    <mergeCell ref="D16:S16"/>
  </mergeCells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/>
  <ignoredErrors>
    <ignoredError sqref="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2025-01-09T08:38:41Z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ECB4C0CECD434F01AF4ED68005501951_12</vt:lpwstr>
  </property>
</Properties>
</file>