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>Sheet2!$A$3:$S$23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<sst xmlns="http://schemas.openxmlformats.org/spreadsheetml/2006/main" count="148" uniqueCount="79">
  <si>
    <t>价格调整申请表</t>
  </si>
  <si>
    <t>申请部门：商品部                              申请人：陈露</t>
  </si>
  <si>
    <t>申报日期：2024年8月19日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</si>
  <si>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</si>
  <si>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</si>
  <si>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</si>
  <si>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</si>
  <si>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</si>
  <si>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</si>
  <si>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</si>
  <si>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</si>
  <si>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</si>
  <si>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</si>
  <si>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</si>
  <si>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</si>
  <si>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</si>
  <si>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</si>
  <si>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</si>
  <si>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</si>
  <si>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</si>
  <si>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</si>
  <si>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</si>
  <si>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尿感宁颗粒</t>
  </si>
  <si>
    <t>5gx6袋(无糖)</t>
  </si>
  <si>
    <t>正大青春宝药业有限公司</t>
  </si>
  <si>
    <t>盒</t>
  </si>
  <si>
    <t>供货价上涨</t>
  </si>
  <si>
    <t>2024.8.21</t>
  </si>
  <si>
    <t>所有门店</t>
  </si>
  <si>
    <t>利伐沙班片</t>
  </si>
  <si>
    <t>10mgx5片</t>
  </si>
  <si>
    <t>Bayer AG</t>
  </si>
  <si>
    <t>取消会员价</t>
  </si>
  <si>
    <t>奥美沙坦酯片</t>
  </si>
  <si>
    <t>20mgx7片</t>
  </si>
  <si>
    <t>北京福元医药股份有限公司</t>
  </si>
  <si>
    <t>门店反馈</t>
  </si>
  <si>
    <t>蒲地蓝消炎片</t>
  </si>
  <si>
    <t>0.6gx48片</t>
  </si>
  <si>
    <t>哈尔滨市龙生北药生物工程股份有限公司</t>
  </si>
  <si>
    <t>0.6gx12片x2板（薄膜衣）</t>
  </si>
  <si>
    <t>特一药业集团股份有限公司</t>
  </si>
  <si>
    <t>京都念慈菴蜜炼川贝枇杷膏</t>
  </si>
  <si>
    <t>150ml</t>
  </si>
  <si>
    <t>京都念慈菴总厂有限公司</t>
  </si>
  <si>
    <t>厂家维价和社保局检查品种</t>
  </si>
  <si>
    <t>蜜炼川贝枇杷膏</t>
  </si>
  <si>
    <t>300ml</t>
  </si>
  <si>
    <t>曲安奈德新霉素贴膏</t>
  </si>
  <si>
    <t>4cmx6cmx4贴</t>
  </si>
  <si>
    <t>广东恒健制药有限公司</t>
  </si>
  <si>
    <t>袋</t>
  </si>
  <si>
    <t>创口贴</t>
  </si>
  <si>
    <t>72mmx19mmx20片  防水透气型（FSTQ)</t>
  </si>
  <si>
    <t>可孚医疗科技股份有限公司</t>
  </si>
  <si>
    <t>市场反馈</t>
  </si>
  <si>
    <t>72mmx19mmx20片 高弹舒适型（GTSS）</t>
  </si>
  <si>
    <t>四季抗病毒合剂</t>
  </si>
  <si>
    <t>120ml</t>
  </si>
  <si>
    <t>陕西海天制药有限公司</t>
  </si>
  <si>
    <t>厂家维价和市场反馈</t>
  </si>
  <si>
    <t>双歧杆菌四联活菌片</t>
  </si>
  <si>
    <t>0.5gx15片x2板</t>
  </si>
  <si>
    <t>杭州远大生物制药有限公司</t>
  </si>
  <si>
    <t>0.5gx12片</t>
  </si>
  <si>
    <t>阿莫西林胶囊（联邦阿莫仙)</t>
  </si>
  <si>
    <t>0.5gx36粒</t>
  </si>
  <si>
    <t>珠海联邦制药股份有限公司中山分公司</t>
  </si>
  <si>
    <t>阿莫西林胶囊(联邦阿莫仙)</t>
  </si>
  <si>
    <t>0.5g*48粒</t>
  </si>
  <si>
    <t>阿奇霉素片</t>
  </si>
  <si>
    <t>250mgx6片</t>
  </si>
  <si>
    <t>晖致制药（大连）有限公司（辉瑞制药有限公司）</t>
  </si>
  <si>
    <t>复方甲氧那明胶囊(阿斯美)</t>
  </si>
  <si>
    <t>60粒</t>
  </si>
  <si>
    <t>第一三共制药(上海)有限公司</t>
  </si>
  <si>
    <r>
      <t>备注：以上品种将在今天</t>
    </r>
    <r>
      <rPr>
        <b/>
        <sz val="10"/>
        <color rgb="FFFF0000"/>
        <rFont val="宋体"/>
        <charset val="134"/>
      </rPr>
      <t>（8月21日）执行</t>
    </r>
    <r>
      <rPr>
        <b/>
        <sz val="10"/>
        <color rgb="FF000000"/>
        <rFont val="宋体"/>
        <charset val="134"/>
      </rPr>
      <t>新零售价和会员价，请各门店注意更换价签，以免引起不必要的误会</t>
    </r>
  </si>
  <si>
    <t>董事长：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</si>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</sst>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</xf>
    <xf numFmtId="177" fontId="6" fillId="0" borderId="2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176" fontId="6" fillId="0" borderId="2" xfId="0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7" fontId="4" fillId="0" borderId="2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77" fontId="6" fillId="0" borderId="3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77" fontId="11" fillId="0" borderId="4" xfId="0" applyNumberFormat="1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177" fontId="6" fillId="0" borderId="4" xfId="0" applyNumberFormat="1" applyFont="1" applyBorder="1" applyAlignment="1" applyProtection="1">
      <alignment horizontal="left" vertical="center" wrapText="1"/>
    </xf>
    <xf numFmtId="176" fontId="6" fillId="0" borderId="4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/>
    </xf>
    <xf numFmtId="176" fontId="12" fillId="0" borderId="1" xfId="0" applyNumberFormat="1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178" fontId="6" fillId="0" borderId="2" xfId="0" applyNumberFormat="1" applyFont="1" applyBorder="1" applyAlignment="1" applyProtection="1">
      <alignment horizontal="left" vertical="center" wrapText="1"/>
    </xf>
    <xf numFmtId="178" fontId="6" fillId="0" borderId="2" xfId="0" applyNumberFormat="1" applyFont="1" applyBorder="1" applyAlignment="1" applyProtection="1">
      <alignment horizontal="left" vertical="center"/>
    </xf>
    <xf numFmtId="10" fontId="6" fillId="0" borderId="2" xfId="0" applyNumberFormat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176" fontId="4" fillId="0" borderId="2" xfId="0" applyNumberFormat="1" applyFont="1" applyBorder="1" applyAlignment="1" applyProtection="1">
      <alignment horizontal="left" vertical="center" wrapText="1"/>
    </xf>
    <xf numFmtId="2" fontId="6" fillId="0" borderId="2" xfId="0" applyNumberFormat="1" applyFont="1" applyBorder="1" applyAlignment="1" applyProtection="1">
      <alignment horizontal="left" vertical="center" wrapText="1"/>
    </xf>
    <xf numFmtId="10" fontId="4" fillId="0" borderId="2" xfId="0" applyNumberFormat="1" applyFont="1" applyBorder="1" applyAlignment="1" applyProtection="1">
      <alignment horizontal="left" vertical="center"/>
    </xf>
    <xf numFmtId="10" fontId="7" fillId="0" borderId="2" xfId="0" applyNumberFormat="1" applyFont="1" applyBorder="1" applyAlignment="1" applyProtection="1">
      <alignment horizontal="left" vertical="center"/>
    </xf>
    <xf numFmtId="176" fontId="13" fillId="0" borderId="2" xfId="0" applyNumberFormat="1" applyFont="1" applyBorder="1" applyAlignment="1" applyProtection="1">
      <alignment horizontal="left" vertical="center" wrapText="1"/>
    </xf>
    <xf numFmtId="176" fontId="14" fillId="0" borderId="3" xfId="0" applyNumberFormat="1" applyFont="1" applyBorder="1" applyAlignment="1" applyProtection="1">
      <alignment horizontal="left" vertical="center" wrapText="1"/>
    </xf>
    <xf numFmtId="2" fontId="6" fillId="0" borderId="3" xfId="0" applyNumberFormat="1" applyFont="1" applyBorder="1" applyAlignment="1" applyProtection="1">
      <alignment horizontal="left" vertical="center" wrapText="1"/>
    </xf>
    <xf numFmtId="10" fontId="4" fillId="0" borderId="3" xfId="0" applyNumberFormat="1" applyFont="1" applyBorder="1" applyAlignment="1" applyProtection="1">
      <alignment horizontal="left" vertical="center" wrapText="1"/>
    </xf>
    <xf numFmtId="10" fontId="15" fillId="0" borderId="3" xfId="0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10" fontId="4" fillId="0" borderId="3" xfId="0" applyNumberFormat="1" applyFont="1" applyBorder="1" applyAlignment="1" applyProtection="1">
      <alignment horizontal="left" vertical="center"/>
    </xf>
    <xf numFmtId="10" fontId="15" fillId="0" borderId="3" xfId="0" applyNumberFormat="1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176" fontId="17" fillId="0" borderId="4" xfId="0" applyNumberFormat="1" applyFont="1" applyBorder="1" applyAlignment="1" applyProtection="1">
      <alignment horizontal="left" vertical="center"/>
    </xf>
    <xf numFmtId="2" fontId="11" fillId="0" borderId="4" xfId="0" applyNumberFormat="1" applyFont="1" applyBorder="1" applyAlignment="1" applyProtection="1">
      <alignment horizontal="left" vertical="center"/>
    </xf>
    <xf numFmtId="10" fontId="17" fillId="0" borderId="4" xfId="0" applyNumberFormat="1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18" fillId="0" borderId="4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3"/>
  <sheetViews>
    <sheetView tabSelected="1" workbookViewId="0">
      <pane ySplit="3" topLeftCell="A4" activePane="bottomLeft" state="frozen"/>
      <selection/>
      <selection pane="bottomLeft" activeCell="P18" sqref="P18"/>
    </sheetView>
  </sheetViews>
  <sheetFormatPr defaultColWidth="9" defaultRowHeight="14.25" customHeight="1"/>
  <cols>
    <col min="1" max="1" width="3.75" customWidth="1"/>
    <col min="2" max="2" width="8.125" style="1" customWidth="1"/>
    <col min="3" max="3" width="11.75" style="2" customWidth="1"/>
    <col min="4" max="5" width="11.75" style="3" customWidth="1"/>
    <col min="6" max="6" width="5.25" customWidth="1"/>
    <col min="7" max="12" width="7" customWidth="1"/>
    <col min="13" max="19" width="7.375" customWidth="1"/>
  </cols>
  <sheetData>
    <row r="1" ht="22" customHeight="1" spans="1:19">
      <c r="A1" s="4" t="s">
        <v>0</v>
      </c>
      <c r="B1" s="4"/>
      <c r="C1" s="4"/>
      <c r="D1" s="4"/>
      <c r="E1" s="4"/>
      <c r="F1" s="4"/>
      <c r="G1" s="4"/>
      <c r="H1" s="5"/>
      <c r="I1" s="32"/>
      <c r="J1" s="4"/>
      <c r="K1" s="4"/>
      <c r="L1" s="33"/>
      <c r="M1" s="34"/>
      <c r="N1" s="4"/>
      <c r="O1" s="4"/>
      <c r="P1" s="35"/>
      <c r="Q1" s="35"/>
      <c r="R1" s="35"/>
      <c r="S1" s="35"/>
    </row>
    <row r="2" customHeight="1" spans="1:19">
      <c r="A2" s="6" t="s">
        <v>1</v>
      </c>
      <c r="B2" s="6"/>
      <c r="C2" s="6"/>
      <c r="D2" s="6"/>
      <c r="E2" s="6"/>
      <c r="F2" s="6"/>
      <c r="G2" s="7"/>
      <c r="H2" s="8"/>
      <c r="I2" s="7"/>
      <c r="J2" s="7"/>
      <c r="K2" s="7"/>
      <c r="L2" s="36" t="s">
        <v>2</v>
      </c>
      <c r="M2" s="6"/>
      <c r="N2" s="6"/>
      <c r="O2" s="6"/>
      <c r="P2" s="37"/>
      <c r="Q2" s="60"/>
      <c r="R2" s="60"/>
      <c r="S2" s="60"/>
    </row>
    <row r="3" ht="24" customHeight="1" spans="1:19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38" t="s">
        <v>11</v>
      </c>
      <c r="J3" s="38" t="s">
        <v>12</v>
      </c>
      <c r="K3" s="39" t="s">
        <v>13</v>
      </c>
      <c r="L3" s="11" t="s">
        <v>14</v>
      </c>
      <c r="M3" s="10" t="s">
        <v>15</v>
      </c>
      <c r="N3" s="40" t="s">
        <v>16</v>
      </c>
      <c r="O3" s="40" t="s">
        <v>17</v>
      </c>
      <c r="P3" s="10" t="s">
        <v>18</v>
      </c>
      <c r="Q3" s="61" t="s">
        <v>19</v>
      </c>
      <c r="R3" s="10" t="s">
        <v>20</v>
      </c>
      <c r="S3" s="10" t="s">
        <v>21</v>
      </c>
    </row>
    <row r="4" ht="27.75" customHeight="1" spans="1:19">
      <c r="A4" s="12">
        <v>1</v>
      </c>
      <c r="B4" s="13">
        <v>14393</v>
      </c>
      <c r="C4" s="13" t="s">
        <v>22</v>
      </c>
      <c r="D4" s="13" t="s">
        <v>23</v>
      </c>
      <c r="E4" s="13" t="s">
        <v>24</v>
      </c>
      <c r="F4" s="13" t="s">
        <v>25</v>
      </c>
      <c r="G4" s="13">
        <v>8.24</v>
      </c>
      <c r="H4" s="14">
        <v>9.8</v>
      </c>
      <c r="I4" s="14">
        <v>9.8</v>
      </c>
      <c r="J4" s="13"/>
      <c r="K4" s="41"/>
      <c r="L4" s="42">
        <v>13.5</v>
      </c>
      <c r="M4" s="43"/>
      <c r="N4" s="44">
        <f>(I4-G4)/I4</f>
        <v>0.159183673469388</v>
      </c>
      <c r="O4" s="45">
        <f>(L4-H4)/L4</f>
        <v>0.274074074074074</v>
      </c>
      <c r="P4" s="11">
        <f>L4-I4</f>
        <v>3.7</v>
      </c>
      <c r="Q4" s="13" t="s">
        <v>26</v>
      </c>
      <c r="R4" s="13" t="s">
        <v>27</v>
      </c>
      <c r="S4" s="12" t="s">
        <v>28</v>
      </c>
    </row>
    <row r="5" ht="27.75" customHeight="1" spans="1:19">
      <c r="A5" s="12">
        <v>2</v>
      </c>
      <c r="B5" s="15">
        <v>105511</v>
      </c>
      <c r="C5" s="15" t="s">
        <v>29</v>
      </c>
      <c r="D5" s="15" t="s">
        <v>30</v>
      </c>
      <c r="E5" s="15" t="s">
        <v>31</v>
      </c>
      <c r="F5" s="13" t="s">
        <v>25</v>
      </c>
      <c r="G5" s="13">
        <v>95.55</v>
      </c>
      <c r="H5" s="14">
        <v>98.31</v>
      </c>
      <c r="I5" s="14">
        <v>99</v>
      </c>
      <c r="J5" s="13">
        <v>97</v>
      </c>
      <c r="K5" s="41"/>
      <c r="L5" s="42"/>
      <c r="M5" s="43" t="s">
        <v>32</v>
      </c>
      <c r="N5" s="44">
        <f>(I5-G5)/I5</f>
        <v>0.0348484848484849</v>
      </c>
      <c r="O5" s="44">
        <f>(J5-H5)/J5</f>
        <v>-0.0135051546391753</v>
      </c>
      <c r="P5" s="10">
        <v>2</v>
      </c>
      <c r="Q5" s="13" t="s">
        <v>26</v>
      </c>
      <c r="R5" s="13" t="s">
        <v>27</v>
      </c>
      <c r="S5" s="12" t="s">
        <v>28</v>
      </c>
    </row>
    <row r="6" ht="27.75" customHeight="1" spans="1:19">
      <c r="A6" s="12">
        <v>3</v>
      </c>
      <c r="B6" s="13">
        <v>118401</v>
      </c>
      <c r="C6" s="13" t="s">
        <v>33</v>
      </c>
      <c r="D6" s="13" t="s">
        <v>34</v>
      </c>
      <c r="E6" s="13" t="s">
        <v>35</v>
      </c>
      <c r="F6" s="13" t="s">
        <v>25</v>
      </c>
      <c r="G6" s="13">
        <v>11.03</v>
      </c>
      <c r="H6" s="14">
        <v>11.03</v>
      </c>
      <c r="I6" s="14">
        <v>21</v>
      </c>
      <c r="J6" s="13"/>
      <c r="K6" s="41"/>
      <c r="L6" s="42"/>
      <c r="M6" s="43">
        <v>19.8</v>
      </c>
      <c r="N6" s="44">
        <f>(I6-G6)/I6</f>
        <v>0.474761904761905</v>
      </c>
      <c r="O6" s="45">
        <f>(M6-H6)/M6</f>
        <v>0.442929292929293</v>
      </c>
      <c r="P6" s="11">
        <f>M6-I6</f>
        <v>-1.2</v>
      </c>
      <c r="Q6" s="13" t="s">
        <v>36</v>
      </c>
      <c r="R6" s="13" t="s">
        <v>27</v>
      </c>
      <c r="S6" s="12" t="s">
        <v>28</v>
      </c>
    </row>
    <row r="7" ht="27.75" customHeight="1" spans="1:19">
      <c r="A7" s="12">
        <v>4</v>
      </c>
      <c r="B7" s="13">
        <v>164495</v>
      </c>
      <c r="C7" s="13" t="s">
        <v>37</v>
      </c>
      <c r="D7" s="13" t="s">
        <v>38</v>
      </c>
      <c r="E7" s="13" t="s">
        <v>39</v>
      </c>
      <c r="F7" s="13" t="s">
        <v>25</v>
      </c>
      <c r="G7" s="13">
        <v>7.58</v>
      </c>
      <c r="H7" s="14">
        <v>7.58</v>
      </c>
      <c r="I7" s="14">
        <v>32</v>
      </c>
      <c r="J7" s="13"/>
      <c r="K7" s="41"/>
      <c r="L7" s="42">
        <v>36</v>
      </c>
      <c r="M7" s="43">
        <v>32.5</v>
      </c>
      <c r="N7" s="44">
        <f t="shared" ref="N7:N20" si="0">(I7-G7)/I7</f>
        <v>0.763125</v>
      </c>
      <c r="O7" s="45">
        <f>(M7-H7)/M7</f>
        <v>0.766769230769231</v>
      </c>
      <c r="P7" s="11">
        <f t="shared" ref="P7:P19" si="1">L7-I7</f>
        <v>4</v>
      </c>
      <c r="Q7" s="13" t="s">
        <v>36</v>
      </c>
      <c r="R7" s="13" t="s">
        <v>27</v>
      </c>
      <c r="S7" s="12" t="s">
        <v>28</v>
      </c>
    </row>
    <row r="8" ht="27.75" customHeight="1" spans="1:19">
      <c r="A8" s="12">
        <v>5</v>
      </c>
      <c r="B8" s="13">
        <v>187024</v>
      </c>
      <c r="C8" s="13" t="s">
        <v>37</v>
      </c>
      <c r="D8" s="13" t="s">
        <v>40</v>
      </c>
      <c r="E8" s="13" t="s">
        <v>41</v>
      </c>
      <c r="F8" s="13" t="s">
        <v>25</v>
      </c>
      <c r="G8" s="13">
        <v>7.3</v>
      </c>
      <c r="H8" s="14">
        <v>7.3</v>
      </c>
      <c r="I8" s="14">
        <v>32</v>
      </c>
      <c r="J8" s="13">
        <v>28.8</v>
      </c>
      <c r="K8" s="41"/>
      <c r="L8" s="42">
        <v>28.8</v>
      </c>
      <c r="M8" s="43">
        <v>26.5</v>
      </c>
      <c r="N8" s="44">
        <f t="shared" si="0"/>
        <v>0.771875</v>
      </c>
      <c r="O8" s="45">
        <f>(M8-H8)/M8</f>
        <v>0.724528301886792</v>
      </c>
      <c r="P8" s="11">
        <f t="shared" si="1"/>
        <v>-3.2</v>
      </c>
      <c r="Q8" s="13" t="s">
        <v>36</v>
      </c>
      <c r="R8" s="13" t="s">
        <v>27</v>
      </c>
      <c r="S8" s="12" t="s">
        <v>28</v>
      </c>
    </row>
    <row r="9" ht="27.75" customHeight="1" spans="1:19">
      <c r="A9" s="12">
        <v>6</v>
      </c>
      <c r="B9" s="13">
        <v>1835</v>
      </c>
      <c r="C9" s="13" t="s">
        <v>42</v>
      </c>
      <c r="D9" s="13" t="s">
        <v>43</v>
      </c>
      <c r="E9" s="13" t="s">
        <v>44</v>
      </c>
      <c r="F9" s="13" t="s">
        <v>25</v>
      </c>
      <c r="G9" s="13">
        <v>23.54</v>
      </c>
      <c r="H9" s="14">
        <v>23.54</v>
      </c>
      <c r="I9" s="14">
        <v>33.8</v>
      </c>
      <c r="J9" s="13">
        <v>29.8</v>
      </c>
      <c r="K9" s="41"/>
      <c r="L9" s="42"/>
      <c r="M9" s="43" t="s">
        <v>32</v>
      </c>
      <c r="N9" s="44">
        <f t="shared" si="0"/>
        <v>0.303550295857988</v>
      </c>
      <c r="O9" s="45">
        <f>(I9-H9)/I9</f>
        <v>0.303550295857988</v>
      </c>
      <c r="P9" s="11">
        <f>I9-J9</f>
        <v>4</v>
      </c>
      <c r="Q9" s="13" t="s">
        <v>45</v>
      </c>
      <c r="R9" s="13" t="s">
        <v>27</v>
      </c>
      <c r="S9" s="12" t="s">
        <v>28</v>
      </c>
    </row>
    <row r="10" ht="27.75" customHeight="1" spans="1:19">
      <c r="A10" s="12">
        <v>7</v>
      </c>
      <c r="B10" s="13">
        <v>1860</v>
      </c>
      <c r="C10" s="13" t="s">
        <v>46</v>
      </c>
      <c r="D10" s="13" t="s">
        <v>47</v>
      </c>
      <c r="E10" s="13" t="s">
        <v>44</v>
      </c>
      <c r="F10" s="13" t="s">
        <v>25</v>
      </c>
      <c r="G10" s="13">
        <v>39.39</v>
      </c>
      <c r="H10" s="14">
        <v>39.39</v>
      </c>
      <c r="I10" s="14">
        <v>56.8</v>
      </c>
      <c r="J10" s="13">
        <v>49.8</v>
      </c>
      <c r="K10" s="41"/>
      <c r="L10" s="42"/>
      <c r="M10" s="43" t="s">
        <v>32</v>
      </c>
      <c r="N10" s="44">
        <f t="shared" si="0"/>
        <v>0.306514084507042</v>
      </c>
      <c r="O10" s="45">
        <f>(I10-H10)/I10</f>
        <v>0.306514084507042</v>
      </c>
      <c r="P10" s="11">
        <f>I10-J10</f>
        <v>7</v>
      </c>
      <c r="Q10" s="13" t="s">
        <v>45</v>
      </c>
      <c r="R10" s="13" t="s">
        <v>27</v>
      </c>
      <c r="S10" s="12" t="s">
        <v>28</v>
      </c>
    </row>
    <row r="11" ht="27.75" customHeight="1" spans="1:19">
      <c r="A11" s="12">
        <v>8</v>
      </c>
      <c r="B11" s="14">
        <v>201138</v>
      </c>
      <c r="C11" s="14" t="s">
        <v>48</v>
      </c>
      <c r="D11" s="14" t="s">
        <v>49</v>
      </c>
      <c r="E11" s="14" t="s">
        <v>50</v>
      </c>
      <c r="F11" s="13" t="s">
        <v>51</v>
      </c>
      <c r="G11" s="13">
        <v>2.48</v>
      </c>
      <c r="H11" s="14">
        <v>5.15</v>
      </c>
      <c r="I11" s="14">
        <v>3.8</v>
      </c>
      <c r="J11" s="13"/>
      <c r="K11" s="41"/>
      <c r="L11" s="41">
        <v>6.8</v>
      </c>
      <c r="M11" s="43"/>
      <c r="N11" s="44">
        <f t="shared" si="0"/>
        <v>0.347368421052632</v>
      </c>
      <c r="O11" s="45">
        <f>(L11-H11)/L11</f>
        <v>0.242647058823529</v>
      </c>
      <c r="P11" s="10">
        <f t="shared" si="1"/>
        <v>3</v>
      </c>
      <c r="Q11" s="13" t="s">
        <v>26</v>
      </c>
      <c r="R11" s="13" t="s">
        <v>27</v>
      </c>
      <c r="S11" s="12" t="s">
        <v>28</v>
      </c>
    </row>
    <row r="12" customHeight="1" spans="1:19">
      <c r="A12" s="12">
        <v>9</v>
      </c>
      <c r="B12" s="16">
        <v>219439</v>
      </c>
      <c r="C12" s="16" t="s">
        <v>52</v>
      </c>
      <c r="D12" s="17" t="s">
        <v>53</v>
      </c>
      <c r="E12" s="17" t="s">
        <v>54</v>
      </c>
      <c r="F12" s="13" t="s">
        <v>25</v>
      </c>
      <c r="G12" s="13">
        <v>1.63</v>
      </c>
      <c r="H12" s="13">
        <v>1.63</v>
      </c>
      <c r="I12" s="13">
        <v>8</v>
      </c>
      <c r="J12" s="13">
        <v>5.8</v>
      </c>
      <c r="K12" s="41"/>
      <c r="L12" s="42">
        <v>5.8</v>
      </c>
      <c r="M12" s="43" t="s">
        <v>32</v>
      </c>
      <c r="N12" s="44">
        <f t="shared" si="0"/>
        <v>0.79625</v>
      </c>
      <c r="O12" s="45">
        <f>(L12-H12)/L12</f>
        <v>0.718965517241379</v>
      </c>
      <c r="P12" s="11">
        <f t="shared" si="1"/>
        <v>-2.2</v>
      </c>
      <c r="Q12" s="13" t="s">
        <v>55</v>
      </c>
      <c r="R12" s="13" t="s">
        <v>27</v>
      </c>
      <c r="S12" s="12" t="s">
        <v>28</v>
      </c>
    </row>
    <row r="13" customHeight="1" spans="1:19">
      <c r="A13" s="12">
        <v>10</v>
      </c>
      <c r="B13" s="16">
        <v>219434</v>
      </c>
      <c r="C13" s="16" t="s">
        <v>52</v>
      </c>
      <c r="D13" s="17" t="s">
        <v>56</v>
      </c>
      <c r="E13" s="17" t="s">
        <v>54</v>
      </c>
      <c r="F13" s="13" t="s">
        <v>25</v>
      </c>
      <c r="G13" s="13">
        <v>1.64</v>
      </c>
      <c r="H13" s="13">
        <v>1.64</v>
      </c>
      <c r="I13" s="13">
        <v>8</v>
      </c>
      <c r="J13" s="13">
        <v>5.8</v>
      </c>
      <c r="K13" s="41"/>
      <c r="L13" s="42">
        <v>5.8</v>
      </c>
      <c r="M13" s="43" t="s">
        <v>32</v>
      </c>
      <c r="N13" s="44">
        <f t="shared" si="0"/>
        <v>0.795</v>
      </c>
      <c r="O13" s="45">
        <f>(L13-H13)/L13</f>
        <v>0.717241379310345</v>
      </c>
      <c r="P13" s="11">
        <f t="shared" si="1"/>
        <v>-2.2</v>
      </c>
      <c r="Q13" s="13" t="s">
        <v>55</v>
      </c>
      <c r="R13" s="13" t="s">
        <v>27</v>
      </c>
      <c r="S13" s="12" t="s">
        <v>28</v>
      </c>
    </row>
    <row r="14" customHeight="1" spans="1:19">
      <c r="A14" s="12">
        <v>11</v>
      </c>
      <c r="B14" s="14">
        <v>30878</v>
      </c>
      <c r="C14" s="14" t="s">
        <v>57</v>
      </c>
      <c r="D14" s="14" t="s">
        <v>58</v>
      </c>
      <c r="E14" s="14" t="s">
        <v>59</v>
      </c>
      <c r="F14" s="13" t="s">
        <v>25</v>
      </c>
      <c r="G14" s="13">
        <v>31.67</v>
      </c>
      <c r="H14" s="13">
        <v>31.67</v>
      </c>
      <c r="I14" s="13">
        <v>49.5</v>
      </c>
      <c r="J14" s="13">
        <v>39.8</v>
      </c>
      <c r="K14" s="41"/>
      <c r="L14" s="42"/>
      <c r="M14" s="43">
        <v>44.5</v>
      </c>
      <c r="N14" s="44">
        <f t="shared" si="0"/>
        <v>0.36020202020202</v>
      </c>
      <c r="O14" s="45"/>
      <c r="P14" s="11">
        <f>M14-J14</f>
        <v>4.7</v>
      </c>
      <c r="Q14" s="13" t="s">
        <v>60</v>
      </c>
      <c r="R14" s="13" t="s">
        <v>27</v>
      </c>
      <c r="S14" s="12" t="s">
        <v>28</v>
      </c>
    </row>
    <row r="15" customHeight="1" spans="1:19">
      <c r="A15" s="12">
        <v>12</v>
      </c>
      <c r="B15" s="14">
        <v>2501962</v>
      </c>
      <c r="C15" s="14" t="s">
        <v>61</v>
      </c>
      <c r="D15" s="14" t="s">
        <v>62</v>
      </c>
      <c r="E15" s="14" t="s">
        <v>63</v>
      </c>
      <c r="F15" s="13" t="s">
        <v>25</v>
      </c>
      <c r="G15" s="14">
        <v>60.52</v>
      </c>
      <c r="H15" s="14">
        <v>60.52</v>
      </c>
      <c r="I15" s="14">
        <v>128</v>
      </c>
      <c r="J15" s="13"/>
      <c r="K15" s="41"/>
      <c r="L15" s="42">
        <v>112</v>
      </c>
      <c r="M15" s="43">
        <v>106.4</v>
      </c>
      <c r="N15" s="44">
        <f t="shared" si="0"/>
        <v>0.5271875</v>
      </c>
      <c r="O15" s="45">
        <f>(L15-H15)/L15</f>
        <v>0.459642857142857</v>
      </c>
      <c r="P15" s="11">
        <f>M15-I15</f>
        <v>-21.6</v>
      </c>
      <c r="Q15" s="13" t="s">
        <v>36</v>
      </c>
      <c r="R15" s="13" t="s">
        <v>27</v>
      </c>
      <c r="S15" s="12" t="s">
        <v>28</v>
      </c>
    </row>
    <row r="16" customHeight="1" spans="1:19">
      <c r="A16" s="12">
        <v>13</v>
      </c>
      <c r="B16" s="14">
        <v>2501963</v>
      </c>
      <c r="C16" s="14" t="s">
        <v>61</v>
      </c>
      <c r="D16" s="14" t="s">
        <v>64</v>
      </c>
      <c r="E16" s="14" t="s">
        <v>63</v>
      </c>
      <c r="F16" s="13" t="s">
        <v>25</v>
      </c>
      <c r="G16" s="14">
        <v>26.58</v>
      </c>
      <c r="H16" s="14">
        <v>26.58</v>
      </c>
      <c r="I16" s="14">
        <v>56.2</v>
      </c>
      <c r="J16" s="13"/>
      <c r="K16" s="41"/>
      <c r="L16" s="42">
        <v>49.8</v>
      </c>
      <c r="M16" s="43">
        <v>46.5</v>
      </c>
      <c r="N16" s="44">
        <f t="shared" si="0"/>
        <v>0.527046263345196</v>
      </c>
      <c r="O16" s="45">
        <f>(L16-H16)/L16</f>
        <v>0.466265060240964</v>
      </c>
      <c r="P16" s="11">
        <f t="shared" si="1"/>
        <v>-6.40000000000001</v>
      </c>
      <c r="Q16" s="13" t="s">
        <v>36</v>
      </c>
      <c r="R16" s="13" t="s">
        <v>27</v>
      </c>
      <c r="S16" s="12" t="s">
        <v>28</v>
      </c>
    </row>
    <row r="17" customHeight="1" spans="1:19">
      <c r="A17" s="12">
        <v>14</v>
      </c>
      <c r="B17" s="14">
        <v>141623</v>
      </c>
      <c r="C17" s="14" t="s">
        <v>65</v>
      </c>
      <c r="D17" s="14" t="s">
        <v>66</v>
      </c>
      <c r="E17" s="14" t="s">
        <v>67</v>
      </c>
      <c r="F17" s="13" t="s">
        <v>25</v>
      </c>
      <c r="G17" s="14">
        <v>26.14</v>
      </c>
      <c r="H17" s="14">
        <v>26.14</v>
      </c>
      <c r="I17" s="14">
        <v>52</v>
      </c>
      <c r="J17" s="14">
        <v>49.8</v>
      </c>
      <c r="K17" s="41"/>
      <c r="L17" s="42">
        <v>39.8</v>
      </c>
      <c r="M17" s="43"/>
      <c r="N17" s="44">
        <f t="shared" si="0"/>
        <v>0.497307692307692</v>
      </c>
      <c r="O17" s="45">
        <f>(L17-H17)/L17</f>
        <v>0.34321608040201</v>
      </c>
      <c r="P17" s="11">
        <f t="shared" si="1"/>
        <v>-12.2</v>
      </c>
      <c r="Q17" s="13" t="s">
        <v>36</v>
      </c>
      <c r="R17" s="13" t="s">
        <v>27</v>
      </c>
      <c r="S17" s="12" t="s">
        <v>28</v>
      </c>
    </row>
    <row r="18" customHeight="1" spans="1:19">
      <c r="A18" s="12">
        <v>15</v>
      </c>
      <c r="B18" s="18">
        <v>107632</v>
      </c>
      <c r="C18" s="19" t="s">
        <v>68</v>
      </c>
      <c r="D18" s="19" t="s">
        <v>69</v>
      </c>
      <c r="E18" s="14" t="s">
        <v>67</v>
      </c>
      <c r="F18" s="13" t="s">
        <v>25</v>
      </c>
      <c r="G18" s="14">
        <v>24.88</v>
      </c>
      <c r="H18" s="14">
        <v>24.88</v>
      </c>
      <c r="I18" s="14">
        <v>59.8</v>
      </c>
      <c r="J18" s="14"/>
      <c r="K18" s="41"/>
      <c r="L18" s="42"/>
      <c r="M18" s="43">
        <v>52.5</v>
      </c>
      <c r="N18" s="44">
        <f t="shared" si="0"/>
        <v>0.583946488294314</v>
      </c>
      <c r="O18" s="45">
        <f>(M18-H18)/M18</f>
        <v>0.526095238095238</v>
      </c>
      <c r="P18" s="11">
        <f>M18-I18</f>
        <v>-7.3</v>
      </c>
      <c r="Q18" s="13" t="s">
        <v>36</v>
      </c>
      <c r="R18" s="13" t="s">
        <v>27</v>
      </c>
      <c r="S18" s="12"/>
    </row>
    <row r="19" customHeight="1" spans="1:19">
      <c r="A19" s="12">
        <v>16</v>
      </c>
      <c r="B19" s="14">
        <v>17214</v>
      </c>
      <c r="C19" s="14" t="s">
        <v>70</v>
      </c>
      <c r="D19" s="14" t="s">
        <v>71</v>
      </c>
      <c r="E19" s="14" t="s">
        <v>72</v>
      </c>
      <c r="F19" s="14" t="s">
        <v>25</v>
      </c>
      <c r="G19" s="14">
        <v>48.12</v>
      </c>
      <c r="H19" s="14">
        <v>48.12</v>
      </c>
      <c r="I19" s="14">
        <v>73</v>
      </c>
      <c r="J19" s="14">
        <v>71</v>
      </c>
      <c r="K19" s="41"/>
      <c r="L19" s="42">
        <v>59.8</v>
      </c>
      <c r="M19" s="43"/>
      <c r="N19" s="44">
        <f t="shared" si="0"/>
        <v>0.340821917808219</v>
      </c>
      <c r="O19" s="45">
        <f>(L19-H19)/L19</f>
        <v>0.195317725752508</v>
      </c>
      <c r="P19" s="11">
        <f>L19-I19</f>
        <v>-13.2</v>
      </c>
      <c r="Q19" s="13" t="s">
        <v>36</v>
      </c>
      <c r="R19" s="13" t="s">
        <v>27</v>
      </c>
      <c r="S19" s="12" t="s">
        <v>28</v>
      </c>
    </row>
    <row r="20" ht="35.25" customHeight="1" spans="1:19">
      <c r="A20" s="12">
        <v>17</v>
      </c>
      <c r="B20" s="20">
        <v>50432</v>
      </c>
      <c r="C20" s="20" t="s">
        <v>73</v>
      </c>
      <c r="D20" s="20" t="s">
        <v>74</v>
      </c>
      <c r="E20" s="20" t="s">
        <v>75</v>
      </c>
      <c r="F20" s="13" t="s">
        <v>25</v>
      </c>
      <c r="G20" s="13">
        <v>37.85</v>
      </c>
      <c r="H20" s="13">
        <v>63</v>
      </c>
      <c r="I20" s="13">
        <v>58</v>
      </c>
      <c r="J20" s="13"/>
      <c r="K20" s="41"/>
      <c r="L20" s="46">
        <v>72</v>
      </c>
      <c r="M20" s="43"/>
      <c r="N20" s="44">
        <f t="shared" si="0"/>
        <v>0.347413793103448</v>
      </c>
      <c r="O20" s="45">
        <f>(L20-H20)/L20</f>
        <v>0.125</v>
      </c>
      <c r="P20" s="11">
        <f>L20-I20</f>
        <v>14</v>
      </c>
      <c r="Q20" s="13" t="s">
        <v>26</v>
      </c>
      <c r="R20" s="13" t="s">
        <v>27</v>
      </c>
      <c r="S20" s="12" t="s">
        <v>28</v>
      </c>
    </row>
    <row r="21" ht="36" customHeight="1" spans="1:19">
      <c r="A21" s="21" t="s">
        <v>76</v>
      </c>
      <c r="B21" s="21"/>
      <c r="C21" s="21"/>
      <c r="D21" s="22"/>
      <c r="E21" s="22"/>
      <c r="F21" s="23"/>
      <c r="G21" s="23"/>
      <c r="H21" s="23"/>
      <c r="I21" s="23"/>
      <c r="J21" s="23"/>
      <c r="K21" s="23"/>
      <c r="L21" s="47"/>
      <c r="M21" s="48"/>
      <c r="N21" s="49"/>
      <c r="O21" s="50"/>
      <c r="P21" s="51"/>
      <c r="Q21" s="23"/>
      <c r="R21" s="62"/>
      <c r="S21" s="63"/>
    </row>
    <row r="22" customHeight="1" spans="1:19">
      <c r="A22" s="21"/>
      <c r="B22" s="21"/>
      <c r="C22" s="21"/>
      <c r="D22" s="24"/>
      <c r="E22" s="24"/>
      <c r="F22" s="25"/>
      <c r="G22" s="25"/>
      <c r="H22" s="25"/>
      <c r="I22" s="25"/>
      <c r="J22" s="25"/>
      <c r="K22" s="25"/>
      <c r="L22" s="47"/>
      <c r="M22" s="48"/>
      <c r="N22" s="52"/>
      <c r="O22" s="53"/>
      <c r="P22" s="51"/>
      <c r="Q22" s="23"/>
      <c r="R22" s="62"/>
      <c r="S22" s="64"/>
    </row>
    <row r="23" customHeight="1" spans="1:19">
      <c r="A23" s="26"/>
      <c r="B23" s="27" t="s">
        <v>77</v>
      </c>
      <c r="C23" s="28"/>
      <c r="D23" s="27" t="s">
        <v>78</v>
      </c>
      <c r="E23" s="28"/>
      <c r="F23" s="29"/>
      <c r="G23" s="30"/>
      <c r="H23" s="31"/>
      <c r="I23" s="54"/>
      <c r="J23" s="28"/>
      <c r="K23" s="55"/>
      <c r="L23" s="56"/>
      <c r="M23" s="57"/>
      <c r="N23" s="27"/>
      <c r="O23" s="58"/>
      <c r="P23" s="59"/>
      <c r="Q23" s="65"/>
      <c r="R23" s="66"/>
      <c r="S23" s="59"/>
    </row>
  </sheetData>
  <mergeCells count="6">
    <mergeCell ref="A1:S1"/>
    <mergeCell ref="A2:E2"/>
    <mergeCell ref="F2:J2"/>
    <mergeCell ref="L2:O2"/>
    <mergeCell ref="P2:S2"/>
    <mergeCell ref="A21:C21"/>
  </mergeCells>
  <pageMargins left="0.7" right="0.7" top="0.75" bottom="0.75" header="0.3" footer="0.3"/>
  <pageSetup paperSize="9" scale="84" fitToHeight="0" orientation="landscape"/>
  <headerFooter/>
  <ignoredErrors>
    <ignoredError sqref="P14 O18:P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2024-08-21T06:31:59Z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49A0B353E0FA44A9B3FB3E0FD4993184_12</vt:lpwstr>
  </property>
</Properties>
</file>