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Sheet2!$A$3:$S$17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<sst xmlns="http://schemas.openxmlformats.org/spreadsheetml/2006/main" count="110" uniqueCount="67">
  <si>
    <t>价格调整申请表</t>
  </si>
  <si>
    <t>申请部门：商品部                              申请人：陈露</t>
  </si>
  <si>
    <t>申报日期：2024年7月30日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</si>
  <si>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</si>
  <si>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</si>
  <si>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</si>
  <si>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</si>
  <si>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</si>
  <si>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</si>
  <si>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</si>
  <si>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</si>
  <si>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</si>
  <si>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</si>
  <si>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</si>
  <si>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</si>
  <si>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</si>
  <si>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</si>
  <si>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</si>
  <si>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</si>
  <si>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</si>
  <si>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</si>
  <si>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</si>
  <si>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多潘立酮片(吗丁啉)</t>
  </si>
  <si>
    <t>10mgx30片</t>
  </si>
  <si>
    <t>西安杨森制药有限公司</t>
  </si>
  <si>
    <t>盒</t>
  </si>
  <si>
    <t>供货价上涨</t>
  </si>
  <si>
    <t>2024.8.2</t>
  </si>
  <si>
    <t>所有门店</t>
  </si>
  <si>
    <t>阿托伐他汀钙片</t>
  </si>
  <si>
    <t>20mgx7片</t>
  </si>
  <si>
    <t>辉瑞制药有限公司</t>
  </si>
  <si>
    <t>格列喹酮片</t>
  </si>
  <si>
    <t>30mgx60片</t>
  </si>
  <si>
    <t>北京万辉双鹤药业有限责任公司</t>
  </si>
  <si>
    <t>阿卡波糖片</t>
  </si>
  <si>
    <t>50mgx30片</t>
  </si>
  <si>
    <t>拜耳医药保健有限公司</t>
  </si>
  <si>
    <t>取消会员价</t>
  </si>
  <si>
    <t>纯羊奶粉</t>
  </si>
  <si>
    <t>375g+25g</t>
  </si>
  <si>
    <t>甘肃那拉陇原</t>
  </si>
  <si>
    <t>营运部做活动，需调整</t>
  </si>
  <si>
    <t>珊瑚癣净</t>
  </si>
  <si>
    <t>250ml</t>
  </si>
  <si>
    <t>贵州金桥药业有限公司</t>
  </si>
  <si>
    <t>当归片</t>
  </si>
  <si>
    <t>12片x3板(糖衣)</t>
  </si>
  <si>
    <t>太极集团四川绵阳制药有限公司</t>
  </si>
  <si>
    <t>舒筋活血片</t>
  </si>
  <si>
    <t>0.37gx15片x3板(薄膜衣)</t>
  </si>
  <si>
    <t>糖脉康颗粒</t>
  </si>
  <si>
    <t>5gx30袋</t>
  </si>
  <si>
    <t>四川宝鉴堂药业有限公司</t>
  </si>
  <si>
    <t>风痛片</t>
  </si>
  <si>
    <t>6片/板×2板/盒</t>
  </si>
  <si>
    <t>吉林万通药业集团梅河药业股份有限公司(吉林涌源药业)</t>
  </si>
  <si>
    <t>硫酸特布他林片(博利康尼)</t>
  </si>
  <si>
    <t>2.5mgx20片</t>
  </si>
  <si>
    <t>阿斯利康制药有限公司</t>
  </si>
  <si>
    <t>麝香风湿胶囊</t>
  </si>
  <si>
    <t>0.3gx12粒x2板</t>
  </si>
  <si>
    <t>太极集团重庆桐君阁药厂有限公司</t>
  </si>
  <si>
    <t>市场反馈</t>
  </si>
  <si>
    <r>
      <rPr>
        <b/>
        <sz val="10"/>
        <color rgb="FF000000"/>
        <rFont val="宋体"/>
        <charset val="134"/>
      </rPr>
      <t>备注：以上品种将在星期五</t>
    </r>
    <r>
      <rPr>
        <b/>
        <sz val="10"/>
        <color rgb="FFFF0000"/>
        <rFont val="宋体"/>
        <charset val="134"/>
      </rPr>
      <t>（8月2日）执行</t>
    </r>
    <r>
      <rPr>
        <b/>
        <sz val="10"/>
        <color rgb="FF000000"/>
        <rFont val="宋体"/>
        <charset val="134"/>
      </rPr>
      <t>新零售价和会员价，请各门店注意更换价签，以免引起不必要的误会</t>
    </r>
  </si>
  <si>
    <t>董事长：</t>
  </si>
  <si>
    <t>总经理：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</si>
</sst>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000000"/>
      <name val="等线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4" fillId="0" borderId="2" xfId="0" applyNumberFormat="1" applyFont="1" applyBorder="1" applyAlignment="1" applyProtection="1">
      <alignment horizontal="left" vertical="center"/>
    </xf>
    <xf numFmtId="177" fontId="5" fillId="0" borderId="2" xfId="0" applyNumberFormat="1" applyFont="1" applyBorder="1" applyAlignment="1" applyProtection="1">
      <alignment horizontal="left" vertical="center"/>
    </xf>
    <xf numFmtId="176" fontId="5" fillId="0" borderId="2" xfId="0" applyNumberFormat="1" applyFont="1" applyBorder="1" applyAlignment="1" applyProtection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top"/>
    </xf>
    <xf numFmtId="177" fontId="6" fillId="0" borderId="4" xfId="0" applyNumberFormat="1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177" fontId="10" fillId="0" borderId="2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177" fontId="6" fillId="0" borderId="2" xfId="0" applyNumberFormat="1" applyFont="1" applyBorder="1" applyAlignment="1" applyProtection="1">
      <alignment horizontal="left" vertical="center" wrapText="1"/>
    </xf>
    <xf numFmtId="176" fontId="6" fillId="0" borderId="2" xfId="0" applyNumberFormat="1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/>
    </xf>
    <xf numFmtId="176" fontId="11" fillId="0" borderId="1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176" fontId="4" fillId="0" borderId="2" xfId="0" applyNumberFormat="1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178" fontId="6" fillId="0" borderId="1" xfId="0" applyNumberFormat="1" applyFont="1" applyBorder="1" applyAlignment="1" applyProtection="1">
      <alignment horizontal="center" vertical="center" wrapText="1"/>
    </xf>
    <xf numFmtId="178" fontId="6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176" fontId="4" fillId="0" borderId="2" xfId="0" applyNumberFormat="1" applyFont="1" applyBorder="1" applyAlignment="1" applyProtection="1">
      <alignment horizontal="left" vertical="top" wrapText="1"/>
    </xf>
    <xf numFmtId="2" fontId="6" fillId="0" borderId="2" xfId="0" applyNumberFormat="1" applyFont="1" applyBorder="1" applyAlignment="1" applyProtection="1">
      <alignment horizontal="left" vertical="top" wrapText="1"/>
    </xf>
    <xf numFmtId="10" fontId="4" fillId="0" borderId="2" xfId="0" applyNumberFormat="1" applyFont="1" applyBorder="1" applyAlignment="1" applyProtection="1">
      <alignment horizontal="left" vertical="top"/>
    </xf>
    <xf numFmtId="10" fontId="8" fillId="0" borderId="2" xfId="0" applyNumberFormat="1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 wrapText="1"/>
    </xf>
    <xf numFmtId="176" fontId="12" fillId="0" borderId="4" xfId="0" applyNumberFormat="1" applyFont="1" applyBorder="1" applyAlignment="1" applyProtection="1">
      <alignment horizontal="left" vertical="center" wrapText="1"/>
    </xf>
    <xf numFmtId="2" fontId="6" fillId="0" borderId="4" xfId="0" applyNumberFormat="1" applyFont="1" applyBorder="1" applyAlignment="1" applyProtection="1">
      <alignment horizontal="left" vertical="center" wrapText="1"/>
    </xf>
    <xf numFmtId="10" fontId="4" fillId="0" borderId="4" xfId="0" applyNumberFormat="1" applyFont="1" applyBorder="1" applyAlignment="1" applyProtection="1">
      <alignment horizontal="left" vertical="center"/>
    </xf>
    <xf numFmtId="10" fontId="13" fillId="0" borderId="4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176" fontId="15" fillId="0" borderId="2" xfId="0" applyNumberFormat="1" applyFont="1" applyBorder="1" applyAlignment="1" applyProtection="1">
      <alignment horizontal="left" vertical="center"/>
    </xf>
    <xf numFmtId="2" fontId="10" fillId="0" borderId="2" xfId="0" applyNumberFormat="1" applyFont="1" applyBorder="1" applyAlignment="1" applyProtection="1">
      <alignment horizontal="left" vertical="center"/>
    </xf>
    <xf numFmtId="10" fontId="15" fillId="0" borderId="2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7"/>
  <sheetViews>
    <sheetView tabSelected="1" workbookViewId="0">
      <pane ySplit="3" topLeftCell="A5" activePane="bottomLeft" state="frozen"/>
      <selection/>
      <selection pane="bottomLeft" activeCell="F9" sqref="F9"/>
    </sheetView>
  </sheetViews>
  <sheetFormatPr defaultColWidth="9" defaultRowHeight="14.25" customHeight="1"/>
  <cols>
    <col min="2" max="2" width="10" style="2"/>
    <col min="3" max="3" width="18.6666666666667" style="3"/>
  </cols>
  <sheetData>
    <row r="1" customHeight="1" spans="1:19">
      <c r="A1" s="4" t="s">
        <v>0</v>
      </c>
      <c r="B1" s="4"/>
      <c r="C1" s="4"/>
      <c r="D1" s="4"/>
      <c r="E1" s="4"/>
      <c r="F1" s="4"/>
      <c r="G1" s="4"/>
      <c r="H1" s="5"/>
      <c r="I1" s="27"/>
      <c r="J1" s="4"/>
      <c r="K1" s="4"/>
      <c r="L1" s="28"/>
      <c r="M1" s="10"/>
      <c r="N1" s="4"/>
      <c r="O1" s="4"/>
      <c r="P1" s="29"/>
      <c r="Q1" s="29"/>
      <c r="R1" s="29"/>
      <c r="S1" s="29"/>
    </row>
    <row r="2" customHeight="1" spans="1:19">
      <c r="A2" s="6" t="s">
        <v>1</v>
      </c>
      <c r="B2" s="6"/>
      <c r="C2" s="6"/>
      <c r="D2" s="6"/>
      <c r="E2" s="6"/>
      <c r="F2" s="6"/>
      <c r="G2" s="7"/>
      <c r="H2" s="8"/>
      <c r="I2" s="7"/>
      <c r="J2" s="7"/>
      <c r="K2" s="7"/>
      <c r="L2" s="30" t="s">
        <v>2</v>
      </c>
      <c r="M2" s="6"/>
      <c r="N2" s="6"/>
      <c r="O2" s="6"/>
      <c r="P2" s="31"/>
      <c r="Q2" s="52"/>
      <c r="R2" s="52"/>
      <c r="S2" s="23"/>
    </row>
    <row r="3" ht="24" customHeight="1" spans="1:19">
      <c r="A3" s="9" t="s">
        <v>3</v>
      </c>
      <c r="B3" s="10" t="s">
        <v>4</v>
      </c>
      <c r="C3" s="10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3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12" t="s">
        <v>15</v>
      </c>
      <c r="N3" s="35" t="s">
        <v>16</v>
      </c>
      <c r="O3" s="35" t="s">
        <v>17</v>
      </c>
      <c r="P3" s="36" t="s">
        <v>18</v>
      </c>
      <c r="Q3" s="11" t="s">
        <v>19</v>
      </c>
      <c r="R3" s="53" t="s">
        <v>20</v>
      </c>
      <c r="S3" s="54" t="s">
        <v>21</v>
      </c>
    </row>
    <row r="4" ht="27.75" customHeight="1" spans="1:19">
      <c r="A4" s="14">
        <v>1</v>
      </c>
      <c r="B4" s="15">
        <v>265</v>
      </c>
      <c r="C4" s="15" t="s">
        <v>22</v>
      </c>
      <c r="D4" s="15" t="s">
        <v>23</v>
      </c>
      <c r="E4" s="15" t="s">
        <v>24</v>
      </c>
      <c r="F4" s="16" t="s">
        <v>25</v>
      </c>
      <c r="G4" s="16">
        <v>22.3</v>
      </c>
      <c r="H4" s="15">
        <v>22.66</v>
      </c>
      <c r="I4" s="15">
        <v>26.8</v>
      </c>
      <c r="J4" s="16">
        <v>22.5</v>
      </c>
      <c r="K4" s="16">
        <v>22.3</v>
      </c>
      <c r="L4" s="37"/>
      <c r="M4" s="38">
        <v>24.5</v>
      </c>
      <c r="N4" s="39">
        <f>(M4-G4)/M4</f>
        <v>0.0897959183673469</v>
      </c>
      <c r="O4" s="40">
        <f>(M4-J4)/M4</f>
        <v>0.0816326530612245</v>
      </c>
      <c r="P4" s="41">
        <f>M4-J4</f>
        <v>2</v>
      </c>
      <c r="Q4" s="55" t="s">
        <v>26</v>
      </c>
      <c r="R4" s="56" t="s">
        <v>27</v>
      </c>
      <c r="S4" s="57" t="s">
        <v>28</v>
      </c>
    </row>
    <row r="5" s="1" customFormat="1" ht="68.25" customHeight="1" spans="1:19">
      <c r="A5" s="14">
        <v>2</v>
      </c>
      <c r="B5" s="15">
        <v>40989</v>
      </c>
      <c r="C5" s="15" t="s">
        <v>29</v>
      </c>
      <c r="D5" s="15" t="s">
        <v>30</v>
      </c>
      <c r="E5" s="15" t="s">
        <v>31</v>
      </c>
      <c r="F5" s="16" t="s">
        <v>25</v>
      </c>
      <c r="G5" s="16">
        <v>41.1</v>
      </c>
      <c r="H5" s="15">
        <v>43.16</v>
      </c>
      <c r="I5" s="16">
        <v>45</v>
      </c>
      <c r="J5" s="15">
        <v>42.8</v>
      </c>
      <c r="K5" s="15">
        <v>43.16</v>
      </c>
      <c r="L5" s="37"/>
      <c r="M5" s="38">
        <v>43.8</v>
      </c>
      <c r="N5" s="39">
        <f>(M5-G5)/M5</f>
        <v>0.0616438356164383</v>
      </c>
      <c r="O5" s="40">
        <f>(M5-J5)/M5</f>
        <v>0.0228310502283105</v>
      </c>
      <c r="P5" s="41">
        <f>M5-J5</f>
        <v>1</v>
      </c>
      <c r="Q5" s="55" t="s">
        <v>26</v>
      </c>
      <c r="R5" s="56" t="s">
        <v>27</v>
      </c>
      <c r="S5" s="57" t="s">
        <v>28</v>
      </c>
    </row>
    <row r="6" ht="68.25" customHeight="1" spans="1:19">
      <c r="A6" s="14">
        <v>3</v>
      </c>
      <c r="B6" s="15">
        <v>3126</v>
      </c>
      <c r="C6" s="15" t="s">
        <v>32</v>
      </c>
      <c r="D6" s="15" t="s">
        <v>33</v>
      </c>
      <c r="E6" s="15" t="s">
        <v>34</v>
      </c>
      <c r="F6" s="16" t="s">
        <v>25</v>
      </c>
      <c r="G6" s="15">
        <v>58.72</v>
      </c>
      <c r="H6" s="16">
        <v>60</v>
      </c>
      <c r="I6" s="16">
        <v>68</v>
      </c>
      <c r="J6" s="16">
        <v>59.8</v>
      </c>
      <c r="K6" s="16">
        <v>60</v>
      </c>
      <c r="L6" s="37"/>
      <c r="M6" s="38">
        <v>63.5</v>
      </c>
      <c r="N6" s="39">
        <f>(M6-G6)/M6</f>
        <v>0.0752755905511811</v>
      </c>
      <c r="O6" s="40">
        <f>(M6-J6)/M6</f>
        <v>0.0582677165354331</v>
      </c>
      <c r="P6" s="41">
        <f>M6-J6</f>
        <v>3.7</v>
      </c>
      <c r="Q6" s="55" t="s">
        <v>26</v>
      </c>
      <c r="R6" s="56" t="s">
        <v>27</v>
      </c>
      <c r="S6" s="57" t="s">
        <v>28</v>
      </c>
    </row>
    <row r="7" ht="68.25" customHeight="1" spans="1:19">
      <c r="A7" s="14">
        <v>4</v>
      </c>
      <c r="B7" s="17">
        <v>2012</v>
      </c>
      <c r="C7" s="17" t="s">
        <v>35</v>
      </c>
      <c r="D7" s="17" t="s">
        <v>36</v>
      </c>
      <c r="E7" s="17" t="s">
        <v>37</v>
      </c>
      <c r="F7" s="16" t="s">
        <v>25</v>
      </c>
      <c r="G7" s="16">
        <v>19.2</v>
      </c>
      <c r="H7" s="16">
        <v>19.78</v>
      </c>
      <c r="I7" s="16">
        <v>22</v>
      </c>
      <c r="J7" s="16">
        <v>18</v>
      </c>
      <c r="K7" s="16"/>
      <c r="L7" s="37"/>
      <c r="M7" s="38" t="s">
        <v>38</v>
      </c>
      <c r="N7" s="39">
        <f t="shared" ref="N5:N15" si="0">(I7-G7)/I7</f>
        <v>0.127272727272727</v>
      </c>
      <c r="O7" s="40"/>
      <c r="P7" s="41"/>
      <c r="Q7" s="55" t="s">
        <v>26</v>
      </c>
      <c r="R7" s="56" t="s">
        <v>27</v>
      </c>
      <c r="S7" s="57" t="s">
        <v>28</v>
      </c>
    </row>
    <row r="8" ht="68.25" customHeight="1" spans="1:19">
      <c r="A8" s="14">
        <v>5</v>
      </c>
      <c r="B8" s="17">
        <v>2509585</v>
      </c>
      <c r="C8" s="17" t="s">
        <v>39</v>
      </c>
      <c r="D8" s="17" t="s">
        <v>40</v>
      </c>
      <c r="E8" s="17" t="s">
        <v>41</v>
      </c>
      <c r="F8" s="16" t="s">
        <v>25</v>
      </c>
      <c r="G8" s="17">
        <v>66.95</v>
      </c>
      <c r="H8" s="17">
        <v>66.95</v>
      </c>
      <c r="I8" s="16">
        <v>165</v>
      </c>
      <c r="J8" s="16"/>
      <c r="K8" s="16"/>
      <c r="L8" s="37">
        <v>168</v>
      </c>
      <c r="M8" s="38"/>
      <c r="N8" s="39">
        <f t="shared" si="0"/>
        <v>0.594242424242424</v>
      </c>
      <c r="O8" s="40">
        <f>(L8-H8)/L8</f>
        <v>0.601488095238095</v>
      </c>
      <c r="P8" s="41">
        <f>L8-I8</f>
        <v>3</v>
      </c>
      <c r="Q8" s="55" t="s">
        <v>42</v>
      </c>
      <c r="R8" s="56" t="s">
        <v>27</v>
      </c>
      <c r="S8" s="57" t="s">
        <v>28</v>
      </c>
    </row>
    <row r="9" ht="68.25" customHeight="1" spans="1:19">
      <c r="A9" s="14">
        <v>6</v>
      </c>
      <c r="B9" s="17">
        <v>1828</v>
      </c>
      <c r="C9" s="17" t="s">
        <v>43</v>
      </c>
      <c r="D9" s="17" t="s">
        <v>44</v>
      </c>
      <c r="E9" s="17" t="s">
        <v>45</v>
      </c>
      <c r="F9" s="16" t="s">
        <v>25</v>
      </c>
      <c r="G9" s="16">
        <v>17.5</v>
      </c>
      <c r="H9" s="16">
        <v>29.2</v>
      </c>
      <c r="I9" s="16">
        <v>28.5</v>
      </c>
      <c r="J9" s="16"/>
      <c r="K9" s="16"/>
      <c r="L9" s="37">
        <v>42</v>
      </c>
      <c r="M9" s="38">
        <v>39.8</v>
      </c>
      <c r="N9" s="39">
        <f t="shared" si="0"/>
        <v>0.385964912280702</v>
      </c>
      <c r="O9" s="40">
        <f t="shared" ref="O9:O15" si="1">(L9-H9)/L9</f>
        <v>0.304761904761905</v>
      </c>
      <c r="P9" s="41">
        <f t="shared" ref="P9:P15" si="2">L9-I9</f>
        <v>13.5</v>
      </c>
      <c r="Q9" s="55" t="s">
        <v>26</v>
      </c>
      <c r="R9" s="56" t="s">
        <v>27</v>
      </c>
      <c r="S9" s="57" t="s">
        <v>28</v>
      </c>
    </row>
    <row r="10" ht="68.25" customHeight="1" spans="1:19">
      <c r="A10" s="14">
        <v>7</v>
      </c>
      <c r="B10" s="17">
        <v>48851</v>
      </c>
      <c r="C10" s="17" t="s">
        <v>46</v>
      </c>
      <c r="D10" s="17" t="s">
        <v>47</v>
      </c>
      <c r="E10" s="17" t="s">
        <v>48</v>
      </c>
      <c r="F10" s="16" t="s">
        <v>25</v>
      </c>
      <c r="G10" s="16">
        <v>12.7</v>
      </c>
      <c r="H10" s="16">
        <v>15.5</v>
      </c>
      <c r="I10" s="16">
        <v>28</v>
      </c>
      <c r="J10" s="16">
        <v>26.8</v>
      </c>
      <c r="K10" s="16"/>
      <c r="L10" s="37">
        <v>32</v>
      </c>
      <c r="M10" s="38">
        <v>28.5</v>
      </c>
      <c r="N10" s="39">
        <f t="shared" si="0"/>
        <v>0.546428571428571</v>
      </c>
      <c r="O10" s="40">
        <f t="shared" si="1"/>
        <v>0.515625</v>
      </c>
      <c r="P10" s="41">
        <f t="shared" si="2"/>
        <v>4</v>
      </c>
      <c r="Q10" s="55" t="s">
        <v>26</v>
      </c>
      <c r="R10" s="56" t="s">
        <v>27</v>
      </c>
      <c r="S10" s="57" t="s">
        <v>28</v>
      </c>
    </row>
    <row r="11" ht="27" customHeight="1" spans="1:19">
      <c r="A11" s="14">
        <v>8</v>
      </c>
      <c r="B11" s="17">
        <v>119289</v>
      </c>
      <c r="C11" s="17" t="s">
        <v>49</v>
      </c>
      <c r="D11" s="17" t="s">
        <v>50</v>
      </c>
      <c r="E11" s="17" t="s">
        <v>48</v>
      </c>
      <c r="F11" s="16" t="s">
        <v>25</v>
      </c>
      <c r="G11" s="16">
        <v>6.67</v>
      </c>
      <c r="H11" s="16">
        <v>7.2</v>
      </c>
      <c r="I11" s="16">
        <v>15</v>
      </c>
      <c r="J11" s="16"/>
      <c r="K11" s="16"/>
      <c r="L11" s="37">
        <v>16.8</v>
      </c>
      <c r="M11" s="38">
        <v>15</v>
      </c>
      <c r="N11" s="39">
        <f t="shared" si="0"/>
        <v>0.555333333333333</v>
      </c>
      <c r="O11" s="40">
        <f t="shared" si="1"/>
        <v>0.571428571428572</v>
      </c>
      <c r="P11" s="41">
        <f t="shared" si="2"/>
        <v>1.8</v>
      </c>
      <c r="Q11" s="55" t="s">
        <v>26</v>
      </c>
      <c r="R11" s="56" t="s">
        <v>27</v>
      </c>
      <c r="S11" s="57" t="s">
        <v>28</v>
      </c>
    </row>
    <row r="12" ht="27" customHeight="1" spans="1:19">
      <c r="A12" s="14">
        <v>9</v>
      </c>
      <c r="B12" s="17">
        <v>134292</v>
      </c>
      <c r="C12" s="17" t="s">
        <v>51</v>
      </c>
      <c r="D12" s="17" t="s">
        <v>52</v>
      </c>
      <c r="E12" s="17" t="s">
        <v>53</v>
      </c>
      <c r="F12" s="16" t="s">
        <v>25</v>
      </c>
      <c r="G12" s="16">
        <v>23</v>
      </c>
      <c r="H12" s="16">
        <v>27.44</v>
      </c>
      <c r="I12" s="16">
        <v>51</v>
      </c>
      <c r="J12" s="16"/>
      <c r="K12" s="16"/>
      <c r="L12" s="37">
        <v>68</v>
      </c>
      <c r="M12" s="38">
        <v>66.5</v>
      </c>
      <c r="N12" s="39">
        <f t="shared" si="0"/>
        <v>0.549019607843137</v>
      </c>
      <c r="O12" s="40">
        <f t="shared" si="1"/>
        <v>0.596470588235294</v>
      </c>
      <c r="P12" s="41">
        <f t="shared" si="2"/>
        <v>17</v>
      </c>
      <c r="Q12" s="55" t="s">
        <v>26</v>
      </c>
      <c r="R12" s="56" t="s">
        <v>27</v>
      </c>
      <c r="S12" s="57" t="s">
        <v>28</v>
      </c>
    </row>
    <row r="13" ht="27" customHeight="1" spans="1:19">
      <c r="A13" s="14">
        <v>10</v>
      </c>
      <c r="B13" s="17">
        <v>177901</v>
      </c>
      <c r="C13" s="17" t="s">
        <v>54</v>
      </c>
      <c r="D13" s="17" t="s">
        <v>55</v>
      </c>
      <c r="E13" s="17" t="s">
        <v>56</v>
      </c>
      <c r="F13" s="16" t="s">
        <v>25</v>
      </c>
      <c r="G13" s="16">
        <v>14</v>
      </c>
      <c r="H13" s="16">
        <v>9</v>
      </c>
      <c r="I13" s="16">
        <v>30</v>
      </c>
      <c r="J13" s="16"/>
      <c r="K13" s="16"/>
      <c r="L13" s="37">
        <v>29.8</v>
      </c>
      <c r="M13" s="38">
        <v>26</v>
      </c>
      <c r="N13" s="39">
        <f t="shared" si="0"/>
        <v>0.533333333333333</v>
      </c>
      <c r="O13" s="40">
        <f t="shared" si="1"/>
        <v>0.697986577181208</v>
      </c>
      <c r="P13" s="41">
        <f t="shared" si="2"/>
        <v>-0.199999999999999</v>
      </c>
      <c r="Q13" s="55" t="s">
        <v>26</v>
      </c>
      <c r="R13" s="56" t="s">
        <v>27</v>
      </c>
      <c r="S13" s="57" t="s">
        <v>28</v>
      </c>
    </row>
    <row r="14" ht="27" customHeight="1" spans="1:19">
      <c r="A14" s="14">
        <v>11</v>
      </c>
      <c r="B14" s="17">
        <v>2026</v>
      </c>
      <c r="C14" s="17" t="s">
        <v>57</v>
      </c>
      <c r="D14" s="17" t="s">
        <v>58</v>
      </c>
      <c r="E14" s="17" t="s">
        <v>59</v>
      </c>
      <c r="F14" s="16" t="s">
        <v>25</v>
      </c>
      <c r="G14" s="16">
        <v>6.3</v>
      </c>
      <c r="H14" s="16">
        <v>8.11</v>
      </c>
      <c r="I14" s="16">
        <v>11.2</v>
      </c>
      <c r="J14" s="16"/>
      <c r="K14" s="16"/>
      <c r="L14" s="37">
        <v>9.8</v>
      </c>
      <c r="M14" s="38"/>
      <c r="N14" s="39">
        <f t="shared" si="0"/>
        <v>0.4375</v>
      </c>
      <c r="O14" s="40">
        <f t="shared" si="1"/>
        <v>0.172448979591837</v>
      </c>
      <c r="P14" s="41">
        <f t="shared" si="2"/>
        <v>-1.4</v>
      </c>
      <c r="Q14" s="55" t="s">
        <v>26</v>
      </c>
      <c r="R14" s="56" t="s">
        <v>27</v>
      </c>
      <c r="S14" s="57" t="s">
        <v>28</v>
      </c>
    </row>
    <row r="15" ht="27" customHeight="1" spans="1:19">
      <c r="A15" s="14">
        <v>12</v>
      </c>
      <c r="B15" s="17">
        <v>24841</v>
      </c>
      <c r="C15" s="17" t="s">
        <v>60</v>
      </c>
      <c r="D15" s="17" t="s">
        <v>61</v>
      </c>
      <c r="E15" s="17" t="s">
        <v>62</v>
      </c>
      <c r="F15" s="16" t="s">
        <v>25</v>
      </c>
      <c r="G15" s="16">
        <v>20.7</v>
      </c>
      <c r="H15" s="16">
        <v>19.2</v>
      </c>
      <c r="I15" s="16">
        <v>48</v>
      </c>
      <c r="J15" s="16">
        <v>43.5</v>
      </c>
      <c r="K15" s="16"/>
      <c r="L15" s="37">
        <v>48</v>
      </c>
      <c r="M15" s="38">
        <v>45.9</v>
      </c>
      <c r="N15" s="39">
        <f t="shared" si="0"/>
        <v>0.56875</v>
      </c>
      <c r="O15" s="40">
        <f t="shared" si="1"/>
        <v>0.6</v>
      </c>
      <c r="P15" s="41">
        <f t="shared" si="2"/>
        <v>0</v>
      </c>
      <c r="Q15" s="55" t="s">
        <v>63</v>
      </c>
      <c r="R15" s="56" t="s">
        <v>27</v>
      </c>
      <c r="S15" s="57" t="s">
        <v>28</v>
      </c>
    </row>
    <row r="16" customHeight="1" spans="1:19">
      <c r="A16" s="18" t="s">
        <v>64</v>
      </c>
      <c r="B16" s="18"/>
      <c r="C16" s="18"/>
      <c r="D16" s="19"/>
      <c r="E16" s="19"/>
      <c r="F16" s="20"/>
      <c r="G16" s="20"/>
      <c r="H16" s="20"/>
      <c r="I16" s="20"/>
      <c r="J16" s="20"/>
      <c r="K16" s="20"/>
      <c r="L16" s="42"/>
      <c r="M16" s="43"/>
      <c r="N16" s="44"/>
      <c r="O16" s="45"/>
      <c r="P16" s="46"/>
      <c r="Q16" s="58"/>
      <c r="R16" s="56"/>
      <c r="S16" s="57"/>
    </row>
    <row r="17" customHeight="1" spans="1:19">
      <c r="A17" s="21"/>
      <c r="B17" s="22" t="s">
        <v>65</v>
      </c>
      <c r="C17" s="23"/>
      <c r="D17" s="22" t="s">
        <v>66</v>
      </c>
      <c r="E17" s="23"/>
      <c r="F17" s="24"/>
      <c r="G17" s="25"/>
      <c r="H17" s="26"/>
      <c r="I17" s="47"/>
      <c r="J17" s="23"/>
      <c r="K17" s="48"/>
      <c r="L17" s="49"/>
      <c r="M17" s="50"/>
      <c r="N17" s="22"/>
      <c r="O17" s="51"/>
      <c r="P17" s="46"/>
      <c r="Q17" s="59"/>
      <c r="R17" s="56"/>
      <c r="S17" s="46"/>
    </row>
  </sheetData>
  <mergeCells count="6">
    <mergeCell ref="A1:S1"/>
    <mergeCell ref="A2:E2"/>
    <mergeCell ref="F2:J2"/>
    <mergeCell ref="L2:O2"/>
    <mergeCell ref="P2:S2"/>
    <mergeCell ref="A16:C1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2024-08-01T03:31:47Z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B1180293BBF246CABB25158EEDA53989_12</vt:lpwstr>
  </property>
  <property fmtid="{D5CDD505-2E9C-101B-9397-08002B2CF9AE}" pid="3" name="KSOProductBuildVer">
    <vt:lpwstr>2052-12.1.0.17147</vt:lpwstr>
  </property>
</Properties>
</file>