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表" sheetId="1" r:id="rId1"/>
    <sheet name="待门店核实" sheetId="2" r:id="rId2"/>
  </sheets>
  <definedNames>
    <definedName name="_xlnm._FilterDatabase" localSheetId="0" hidden="1">特价明细表!$A$1:$AC$32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<sst xmlns="http://schemas.openxmlformats.org/spreadsheetml/2006/main" count="306" uniqueCount="166">
  <si>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</si>
  <si>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</si>
  <si>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</si>
  <si>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</si>
  <si>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</si>
  <si>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</si>
  <si>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</si>
  <si>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</si>
  <si>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</si>
  <si>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</si>
  <si>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</si>
  <si>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</si>
  <si>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</si>
  <si>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</si>
  <si>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</si>
  <si>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</si>
  <si>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</si>
  <si>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</si>
  <si>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</si>
  <si>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</si>
  <si>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西部库存</t>
  </si>
  <si>
    <t>当前库存数量</t>
  </si>
  <si>
    <t>经营状态</t>
  </si>
  <si>
    <t>申请时间</t>
  </si>
  <si>
    <t>备注</t>
  </si>
  <si>
    <t>苯磺酸左氨氯地平片</t>
  </si>
  <si>
    <t>2.5mgx7片x2板</t>
  </si>
  <si>
    <t>盒</t>
  </si>
  <si>
    <t>施慧达药业集团有限公司（原吉林省天风制药）</t>
  </si>
  <si>
    <t>四川太极大药房连锁有限公司成都高新区肖家河正街药店</t>
  </si>
  <si>
    <t>在营</t>
  </si>
  <si>
    <t>阿托伐他汀钙片(阿乐)</t>
  </si>
  <si>
    <t>20mgx7片(薄膜衣)</t>
  </si>
  <si>
    <t>北京嘉林药业股份有限公司</t>
  </si>
  <si>
    <t>盐酸贝那普利片</t>
  </si>
  <si>
    <t>10mgx14片(薄膜衣)</t>
  </si>
  <si>
    <t>上海新亚药业闵行有限公司</t>
  </si>
  <si>
    <t>四川太极武侯区科华街药店</t>
  </si>
  <si>
    <t>硫酸氢氯吡格雷片</t>
  </si>
  <si>
    <t>75mgX28片</t>
  </si>
  <si>
    <t>赛诺菲(杭州)制药有限公司</t>
  </si>
  <si>
    <t>舒筋健腰丸</t>
  </si>
  <si>
    <t>45gx10瓶</t>
  </si>
  <si>
    <t>广州白云山陈李济药厂有限公司(原广州陈李济药厂)</t>
  </si>
  <si>
    <t>四川太极都江堰奎光路中段药店</t>
  </si>
  <si>
    <t>复方谷氨酰胺肠溶胶囊</t>
  </si>
  <si>
    <t>8粒x5板</t>
  </si>
  <si>
    <t>地奥集团成都药业股份有限公司</t>
  </si>
  <si>
    <t>盐酸贝那普利片(洛汀新)</t>
  </si>
  <si>
    <t>10mgx14片</t>
  </si>
  <si>
    <t>北京诺华制药有限公司</t>
  </si>
  <si>
    <t>四川太极大邑县沙渠镇方圆路药店</t>
  </si>
  <si>
    <t>藿香正气口服液</t>
  </si>
  <si>
    <t>10mlx10支</t>
  </si>
  <si>
    <t>太极集团重庆涪陵制药厂有限公司</t>
  </si>
  <si>
    <t>四川太极锦江区水杉街药店</t>
  </si>
  <si>
    <t>银杏蜜环口服溶液</t>
  </si>
  <si>
    <t>10mlx12支</t>
  </si>
  <si>
    <t>邛崃天银制药有限公司</t>
  </si>
  <si>
    <t>多维元素片（29-Ⅱ）（善存银片）</t>
  </si>
  <si>
    <t>100片(薄膜衣)</t>
  </si>
  <si>
    <t>瓶</t>
  </si>
  <si>
    <t>惠氏制药有限公司</t>
  </si>
  <si>
    <t>四川太极锦江区柳翠路药店</t>
  </si>
  <si>
    <t>尼可地尔片</t>
  </si>
  <si>
    <t>5mgx10片x3板</t>
  </si>
  <si>
    <t>日本Nipro Pharma Corporation Kagamiishi Plant</t>
  </si>
  <si>
    <t>四川太极新都区马超东路店</t>
  </si>
  <si>
    <t>辅酶Q10片</t>
  </si>
  <si>
    <t>10mgx10片x3板</t>
  </si>
  <si>
    <t>卫材(中国)药业有限公司</t>
  </si>
  <si>
    <t>四川太极青羊区蜀鑫路药店</t>
  </si>
  <si>
    <t>羟糖甘滴眼液(新泪然)</t>
  </si>
  <si>
    <t>5ml</t>
  </si>
  <si>
    <t>支</t>
  </si>
  <si>
    <t>Alcon Laboratories,Inc.</t>
  </si>
  <si>
    <t>四川太极都江堰幸福镇翔凤路药店</t>
  </si>
  <si>
    <t>血府逐瘀片</t>
  </si>
  <si>
    <t>0.4gx60片</t>
  </si>
  <si>
    <t>潍坊中狮制药有限公司</t>
  </si>
  <si>
    <t>四川太极大邑县晋原镇子龙路店</t>
  </si>
  <si>
    <t>叶酸片</t>
  </si>
  <si>
    <t>5mgx100片</t>
  </si>
  <si>
    <t>福州海王福药制药有限公司</t>
  </si>
  <si>
    <t>三黄片</t>
  </si>
  <si>
    <t>12片x3板(糖衣片)</t>
  </si>
  <si>
    <t>河南福森药业有限公司(原河南淅川制药有限公司)</t>
  </si>
  <si>
    <t>人表皮生长因子凝胶（原名重组人表皮生长因子凝胶）</t>
  </si>
  <si>
    <t>10万IU（200ug）:20g</t>
  </si>
  <si>
    <t>桂林华诺威基因药业有限公司</t>
  </si>
  <si>
    <t>积雪苷霜软膏</t>
  </si>
  <si>
    <t>14g</t>
  </si>
  <si>
    <t>浙江康恩贝制药股份有限公司</t>
  </si>
  <si>
    <t>阿法骨化醇软胶囊</t>
  </si>
  <si>
    <t>0.25μgx10粒x4板</t>
  </si>
  <si>
    <t>正大制药（青岛）有限公司（原青岛正大海尔制药有限公司）</t>
  </si>
  <si>
    <t>胃肠安丸</t>
  </si>
  <si>
    <t>24粒x2瓶</t>
  </si>
  <si>
    <t>天津中新药业集团股份有限公司乐仁堂制药厂</t>
  </si>
  <si>
    <t>通窍鼻炎颗粒</t>
  </si>
  <si>
    <t>2gx15袋</t>
  </si>
  <si>
    <t>成都迪康药业股份有限公司(成都迪康药业有限公司)</t>
  </si>
  <si>
    <t>四川太极大邑县安仁镇千禧街药店</t>
  </si>
  <si>
    <t>夏桑菊颗粒</t>
  </si>
  <si>
    <t>10gx20袋</t>
  </si>
  <si>
    <t>大袋</t>
  </si>
  <si>
    <t>太极集团四川绵阳制药有限公司</t>
  </si>
  <si>
    <t>四川太极大邑晋原街道金巷西街药店</t>
  </si>
  <si>
    <t>四川太极大邑县晋原镇东街药店</t>
  </si>
  <si>
    <t>维生素D滴剂</t>
  </si>
  <si>
    <t>400单位x60粒</t>
  </si>
  <si>
    <t>青岛双鲸药业股份有限公司</t>
  </si>
  <si>
    <t>0.4gx48片</t>
  </si>
  <si>
    <t>阿莫西林胶囊</t>
  </si>
  <si>
    <t>0.25gx50粒</t>
  </si>
  <si>
    <t>哈药集团制药总厂</t>
  </si>
  <si>
    <t>小儿柴桂退热颗粒</t>
  </si>
  <si>
    <t>5g*10袋</t>
  </si>
  <si>
    <t>葵花药业集团(襄阳)隆中有限公司</t>
  </si>
  <si>
    <t>康复新液</t>
  </si>
  <si>
    <t>60mlx2瓶</t>
  </si>
  <si>
    <t>四川好医生攀西药业有限责任公司</t>
  </si>
  <si>
    <t>四川太极新津县五津镇五津西路二药房</t>
  </si>
  <si>
    <t>左炔诺孕酮片(金毓婷)</t>
  </si>
  <si>
    <t>1.5mgx1片(紧急避孕)</t>
  </si>
  <si>
    <t>北京紫竹药业有限公司</t>
  </si>
  <si>
    <t>马来酸依那普利片(依苏)</t>
  </si>
  <si>
    <t>5mgx8片x2板</t>
  </si>
  <si>
    <t>扬子江药业集团江苏制药股份有限公司</t>
  </si>
  <si>
    <t>四川太极大邑县晋原镇北街药店</t>
  </si>
  <si>
    <t>人表皮生长因子凝胶[重组人表皮生长因子凝胶(酵母)]</t>
  </si>
  <si>
    <t>5万IU（100ug）:10g</t>
  </si>
  <si>
    <t>四川太极金牛区花照壁中横街药店</t>
  </si>
  <si>
    <t>碳酸钙D3片(钙尔奇D600)</t>
  </si>
  <si>
    <t>600mgx60片</t>
  </si>
  <si>
    <t>四川太极高新区泰和二街药店</t>
  </si>
  <si>
    <t>本月已做特价</t>
  </si>
  <si>
    <t>养生堂牌天然维生素C咀嚼片</t>
  </si>
  <si>
    <t>110.5g（850mgx130片）</t>
  </si>
  <si>
    <t>养生堂药业有限公司</t>
  </si>
  <si>
    <t>四川太极大药房连锁有限公司锦江区大田坎街药店</t>
  </si>
  <si>
    <t>盐酸坦索罗辛缓释胶囊(哈乐)</t>
  </si>
  <si>
    <t>0.2mgx10粒</t>
  </si>
  <si>
    <t>安斯泰来制药(中国)有限公司</t>
  </si>
  <si>
    <t>特价等于会员价</t>
  </si>
  <si>
    <t>抗病毒颗粒</t>
  </si>
  <si>
    <t>4gx20袋（无糖）</t>
  </si>
  <si>
    <t>四川光大制药有限公司</t>
  </si>
  <si>
    <t>营运部已单独做策略</t>
  </si>
  <si>
    <t>硫酸氨基葡萄糖胶囊</t>
  </si>
  <si>
    <t>250mgx20粒</t>
  </si>
  <si>
    <t>爱尔兰罗达药厂</t>
  </si>
  <si>
    <t>四川太极都江堰景中路店</t>
  </si>
  <si>
    <t>未在特价固定品种中，请提供竞争对手小票或价签等证明</t>
  </si>
  <si>
    <t>猴耳环消炎片</t>
  </si>
  <si>
    <t>0.24gx100片(薄膜衣片)</t>
  </si>
  <si>
    <t>广州花城药业有限公司</t>
  </si>
  <si>
    <t>加巴喷丁胶囊</t>
  </si>
  <si>
    <t>0.1gx12粒x4板</t>
  </si>
  <si>
    <t>江苏恩华药业股份有限公司</t>
  </si>
  <si>
    <t>醋酸钙胶囊</t>
  </si>
  <si>
    <t>0.6gx30粒</t>
  </si>
  <si>
    <t>昆明邦宇制药有限公司</t>
  </si>
  <si>
    <t>缬沙坦氨氯地平片（I）</t>
  </si>
  <si>
    <t>（80mg：5mg）x7片x2板</t>
  </si>
  <si>
    <t>浙江花园药业有限公司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</si>
</sst>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workbookViewId="0">
      <pane ySplit="1" topLeftCell="A2" activePane="bottomLeft" state="frozen"/>
      <selection/>
      <selection pane="bottomLeft" activeCell="E36" sqref="E36"/>
    </sheetView>
  </sheetViews>
  <sheetFormatPr defaultColWidth="9" defaultRowHeight="13.5"/>
  <cols>
    <col min="1" max="1" width="4.125" customWidth="1"/>
    <col min="2" max="2" width="7.125" customWidth="1"/>
    <col min="3" max="3" width="22.5" customWidth="1"/>
    <col min="4" max="4" width="18" customWidth="1"/>
    <col min="5" max="5" width="5" customWidth="1"/>
    <col min="6" max="6" width="14.375" customWidth="1"/>
    <col min="7" max="7" width="8.125" customWidth="1"/>
    <col min="8" max="8" width="27" customWidth="1"/>
    <col min="9" max="9" width="7.625" customWidth="1"/>
    <col min="10" max="10" width="7" customWidth="1"/>
    <col min="11" max="11" width="7" style="20" customWidth="1"/>
    <col min="12" max="12" width="8.125" customWidth="1"/>
    <col min="13" max="13" width="9.875" customWidth="1"/>
    <col min="14" max="14" width="6" style="20" customWidth="1"/>
    <col min="15" max="15" width="7.375" customWidth="1"/>
    <col min="19" max="19" width="9.375"/>
    <col min="24" max="24" width="17.125"/>
  </cols>
  <sheetData>
    <row r="1" s="19" customFormat="1" ht="24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1" t="s">
        <v>10</v>
      </c>
      <c r="L1" s="9" t="s">
        <v>11</v>
      </c>
      <c r="M1" s="9" t="s">
        <v>12</v>
      </c>
      <c r="N1" s="21" t="s">
        <v>13</v>
      </c>
      <c r="O1" s="2" t="s">
        <v>14</v>
      </c>
      <c r="P1" s="2" t="s">
        <v>15</v>
      </c>
      <c r="Q1" s="15" t="s">
        <v>16</v>
      </c>
      <c r="R1" s="15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6" t="s">
        <v>23</v>
      </c>
      <c r="Y1" s="2" t="s">
        <v>24</v>
      </c>
    </row>
    <row r="2" spans="1:25">
      <c r="A2" s="3">
        <v>1</v>
      </c>
      <c r="B2" s="5">
        <v>31356</v>
      </c>
      <c r="C2" s="3" t="s">
        <v>25</v>
      </c>
      <c r="D2" s="3" t="s">
        <v>26</v>
      </c>
      <c r="E2" s="3" t="s">
        <v>27</v>
      </c>
      <c r="F2" s="3" t="s">
        <v>28</v>
      </c>
      <c r="G2" s="5">
        <v>116773</v>
      </c>
      <c r="H2" s="5" t="s">
        <v>29</v>
      </c>
      <c r="I2" s="3">
        <v>26.16</v>
      </c>
      <c r="J2" s="3">
        <v>29.8</v>
      </c>
      <c r="K2" s="22">
        <v>9.9</v>
      </c>
      <c r="L2" s="23">
        <f t="shared" ref="L2:L32" si="0">(J2-I2)/J2</f>
        <v>0.122147651006711</v>
      </c>
      <c r="M2" s="23">
        <f t="shared" ref="M2:M32" si="1">(K2-I2)/K2</f>
        <v>-1.64242424242424</v>
      </c>
      <c r="N2" s="22">
        <v>1</v>
      </c>
      <c r="O2" s="3"/>
      <c r="P2" s="3">
        <v>8152</v>
      </c>
      <c r="Q2" s="3">
        <f t="shared" ref="Q2:Q31" si="2">K2-J2</f>
        <v>-19.9</v>
      </c>
      <c r="R2" s="3">
        <f t="shared" ref="R2:R31" si="3">K2-O2</f>
        <v>9.9</v>
      </c>
      <c r="S2" s="3">
        <v>2632</v>
      </c>
      <c r="T2" s="3">
        <v>0</v>
      </c>
      <c r="U2" s="3">
        <v>13800</v>
      </c>
      <c r="V2" s="5">
        <v>27</v>
      </c>
      <c r="W2" s="3" t="s">
        <v>30</v>
      </c>
      <c r="X2" s="17">
        <v>45434.4498148148</v>
      </c>
      <c r="Y2" s="3"/>
    </row>
    <row r="3" spans="1:25">
      <c r="A3" s="3">
        <v>2</v>
      </c>
      <c r="B3" s="4">
        <v>113219</v>
      </c>
      <c r="C3" s="3" t="s">
        <v>31</v>
      </c>
      <c r="D3" s="3" t="s">
        <v>32</v>
      </c>
      <c r="E3" s="3" t="s">
        <v>27</v>
      </c>
      <c r="F3" s="3" t="s">
        <v>33</v>
      </c>
      <c r="G3" s="4">
        <v>116773</v>
      </c>
      <c r="H3" s="5" t="s">
        <v>29</v>
      </c>
      <c r="I3" s="3">
        <v>16.64</v>
      </c>
      <c r="J3" s="3">
        <v>26.8</v>
      </c>
      <c r="K3" s="24">
        <v>15.5</v>
      </c>
      <c r="L3" s="23">
        <f t="shared" si="0"/>
        <v>0.37910447761194</v>
      </c>
      <c r="M3" s="23">
        <f t="shared" si="1"/>
        <v>-0.0735483870967742</v>
      </c>
      <c r="N3" s="24">
        <v>1</v>
      </c>
      <c r="O3" s="3"/>
      <c r="P3" s="3">
        <v>351</v>
      </c>
      <c r="Q3" s="3">
        <f t="shared" si="2"/>
        <v>-11.3</v>
      </c>
      <c r="R3" s="3">
        <f t="shared" si="3"/>
        <v>15.5</v>
      </c>
      <c r="S3" s="3">
        <v>467</v>
      </c>
      <c r="T3" s="3">
        <v>0</v>
      </c>
      <c r="U3" s="3">
        <v>0</v>
      </c>
      <c r="V3" s="4">
        <v>2</v>
      </c>
      <c r="W3" s="3" t="s">
        <v>30</v>
      </c>
      <c r="X3" s="17">
        <v>45434.4498148148</v>
      </c>
      <c r="Y3" s="3"/>
    </row>
    <row r="4" spans="1:25">
      <c r="A4" s="3">
        <v>3</v>
      </c>
      <c r="B4" s="4">
        <v>57068</v>
      </c>
      <c r="C4" s="3" t="s">
        <v>34</v>
      </c>
      <c r="D4" s="3" t="s">
        <v>35</v>
      </c>
      <c r="E4" s="3" t="s">
        <v>27</v>
      </c>
      <c r="F4" s="3" t="s">
        <v>36</v>
      </c>
      <c r="G4" s="4">
        <v>744</v>
      </c>
      <c r="H4" s="5" t="s">
        <v>37</v>
      </c>
      <c r="I4" s="3">
        <v>15.96</v>
      </c>
      <c r="J4" s="3">
        <v>30</v>
      </c>
      <c r="K4" s="24">
        <v>15</v>
      </c>
      <c r="L4" s="23">
        <f t="shared" si="0"/>
        <v>0.468</v>
      </c>
      <c r="M4" s="23">
        <f t="shared" si="1"/>
        <v>-0.0640000000000001</v>
      </c>
      <c r="N4" s="24">
        <v>1</v>
      </c>
      <c r="O4" s="3">
        <v>27.8</v>
      </c>
      <c r="P4" s="3">
        <v>126</v>
      </c>
      <c r="Q4" s="3">
        <f t="shared" si="2"/>
        <v>-15</v>
      </c>
      <c r="R4" s="3">
        <f t="shared" si="3"/>
        <v>-12.8</v>
      </c>
      <c r="S4" s="3">
        <v>166</v>
      </c>
      <c r="T4" s="3">
        <v>0</v>
      </c>
      <c r="U4" s="3">
        <v>31</v>
      </c>
      <c r="V4" s="5"/>
      <c r="W4" s="3" t="s">
        <v>30</v>
      </c>
      <c r="X4" s="17">
        <v>45428.6551851852</v>
      </c>
      <c r="Y4" s="3"/>
    </row>
    <row r="5" spans="1:25">
      <c r="A5" s="3">
        <v>4</v>
      </c>
      <c r="B5" s="5">
        <v>261207</v>
      </c>
      <c r="C5" s="3" t="s">
        <v>38</v>
      </c>
      <c r="D5" s="3" t="s">
        <v>39</v>
      </c>
      <c r="E5" s="3" t="s">
        <v>27</v>
      </c>
      <c r="F5" s="3" t="s">
        <v>40</v>
      </c>
      <c r="G5" s="5">
        <v>116773</v>
      </c>
      <c r="H5" s="5" t="s">
        <v>29</v>
      </c>
      <c r="I5" s="3">
        <v>95.19</v>
      </c>
      <c r="J5" s="3">
        <v>113</v>
      </c>
      <c r="K5" s="22">
        <v>99</v>
      </c>
      <c r="L5" s="23">
        <f t="shared" si="0"/>
        <v>0.157610619469027</v>
      </c>
      <c r="M5" s="23">
        <f t="shared" si="1"/>
        <v>0.0384848484848485</v>
      </c>
      <c r="N5" s="22">
        <v>1</v>
      </c>
      <c r="O5" s="3"/>
      <c r="P5" s="3"/>
      <c r="Q5" s="3">
        <f t="shared" si="2"/>
        <v>-14</v>
      </c>
      <c r="R5" s="3">
        <f t="shared" si="3"/>
        <v>99</v>
      </c>
      <c r="S5" s="3"/>
      <c r="T5" s="3"/>
      <c r="U5" s="3"/>
      <c r="V5" s="5">
        <v>2</v>
      </c>
      <c r="W5" s="3" t="s">
        <v>30</v>
      </c>
      <c r="X5" s="17">
        <v>45434.4498148148</v>
      </c>
      <c r="Y5" s="3"/>
    </row>
    <row r="6" spans="1:25">
      <c r="A6" s="3">
        <v>5</v>
      </c>
      <c r="B6" s="4">
        <v>130589</v>
      </c>
      <c r="C6" s="3" t="s">
        <v>41</v>
      </c>
      <c r="D6" s="3" t="s">
        <v>42</v>
      </c>
      <c r="E6" s="3" t="s">
        <v>27</v>
      </c>
      <c r="F6" s="3" t="s">
        <v>43</v>
      </c>
      <c r="G6" s="4">
        <v>704</v>
      </c>
      <c r="H6" s="5" t="s">
        <v>44</v>
      </c>
      <c r="I6" s="3">
        <v>816</v>
      </c>
      <c r="J6" s="3">
        <v>890</v>
      </c>
      <c r="K6" s="24">
        <v>850</v>
      </c>
      <c r="L6" s="23">
        <f t="shared" si="0"/>
        <v>0.0831460674157303</v>
      </c>
      <c r="M6" s="23">
        <f t="shared" si="1"/>
        <v>0.04</v>
      </c>
      <c r="N6" s="24">
        <v>1</v>
      </c>
      <c r="O6" s="3"/>
      <c r="P6" s="3">
        <v>129</v>
      </c>
      <c r="Q6" s="3">
        <f t="shared" si="2"/>
        <v>-40</v>
      </c>
      <c r="R6" s="3">
        <f t="shared" si="3"/>
        <v>850</v>
      </c>
      <c r="S6" s="3">
        <v>258</v>
      </c>
      <c r="T6" s="3">
        <v>0</v>
      </c>
      <c r="U6" s="3">
        <v>61</v>
      </c>
      <c r="V6" s="4">
        <v>1</v>
      </c>
      <c r="W6" s="3" t="s">
        <v>30</v>
      </c>
      <c r="X6" s="17">
        <v>45432.7981365741</v>
      </c>
      <c r="Y6" s="3"/>
    </row>
    <row r="7" spans="1:25">
      <c r="A7" s="3">
        <v>6</v>
      </c>
      <c r="B7" s="4">
        <v>236673</v>
      </c>
      <c r="C7" s="3" t="s">
        <v>45</v>
      </c>
      <c r="D7" s="3" t="s">
        <v>46</v>
      </c>
      <c r="E7" s="3" t="s">
        <v>27</v>
      </c>
      <c r="F7" s="3" t="s">
        <v>47</v>
      </c>
      <c r="G7" s="4">
        <v>704</v>
      </c>
      <c r="H7" s="5" t="s">
        <v>44</v>
      </c>
      <c r="I7" s="3">
        <v>41</v>
      </c>
      <c r="J7" s="3">
        <v>48</v>
      </c>
      <c r="K7" s="24">
        <v>43</v>
      </c>
      <c r="L7" s="23">
        <f t="shared" si="0"/>
        <v>0.145833333333333</v>
      </c>
      <c r="M7" s="23">
        <f t="shared" si="1"/>
        <v>0.0465116279069767</v>
      </c>
      <c r="N7" s="24">
        <v>2</v>
      </c>
      <c r="O7" s="3"/>
      <c r="P7" s="3">
        <v>674</v>
      </c>
      <c r="Q7" s="3">
        <f t="shared" si="2"/>
        <v>-5</v>
      </c>
      <c r="R7" s="3">
        <f t="shared" si="3"/>
        <v>43</v>
      </c>
      <c r="S7" s="3">
        <v>416</v>
      </c>
      <c r="T7" s="3">
        <v>0</v>
      </c>
      <c r="U7" s="3">
        <v>9046</v>
      </c>
      <c r="V7" s="4">
        <v>3</v>
      </c>
      <c r="W7" s="3" t="s">
        <v>30</v>
      </c>
      <c r="X7" s="17">
        <v>45428.723587963</v>
      </c>
      <c r="Y7" s="3"/>
    </row>
    <row r="8" spans="1:25">
      <c r="A8" s="3">
        <v>7</v>
      </c>
      <c r="B8" s="4">
        <v>16216</v>
      </c>
      <c r="C8" s="3" t="s">
        <v>48</v>
      </c>
      <c r="D8" s="3" t="s">
        <v>49</v>
      </c>
      <c r="E8" s="3" t="s">
        <v>27</v>
      </c>
      <c r="F8" s="3" t="s">
        <v>50</v>
      </c>
      <c r="G8" s="4">
        <v>716</v>
      </c>
      <c r="H8" s="5" t="s">
        <v>51</v>
      </c>
      <c r="I8" s="3">
        <v>31.65</v>
      </c>
      <c r="J8" s="3">
        <v>45.5</v>
      </c>
      <c r="K8" s="24">
        <v>36</v>
      </c>
      <c r="L8" s="23">
        <f t="shared" si="0"/>
        <v>0.304395604395604</v>
      </c>
      <c r="M8" s="23">
        <f t="shared" si="1"/>
        <v>0.120833333333333</v>
      </c>
      <c r="N8" s="24">
        <v>3</v>
      </c>
      <c r="O8" s="3"/>
      <c r="P8" s="3">
        <v>75</v>
      </c>
      <c r="Q8" s="3">
        <f t="shared" si="2"/>
        <v>-9.5</v>
      </c>
      <c r="R8" s="3">
        <f t="shared" si="3"/>
        <v>36</v>
      </c>
      <c r="S8" s="3">
        <v>481</v>
      </c>
      <c r="T8" s="3">
        <v>369</v>
      </c>
      <c r="U8" s="3">
        <v>230</v>
      </c>
      <c r="V8" s="4">
        <v>4</v>
      </c>
      <c r="W8" s="3" t="s">
        <v>30</v>
      </c>
      <c r="X8" s="17">
        <v>45428.5464467593</v>
      </c>
      <c r="Y8" s="3"/>
    </row>
    <row r="9" spans="1:25">
      <c r="A9" s="3">
        <v>8</v>
      </c>
      <c r="B9" s="4">
        <v>47683</v>
      </c>
      <c r="C9" s="3" t="s">
        <v>52</v>
      </c>
      <c r="D9" s="3" t="s">
        <v>53</v>
      </c>
      <c r="E9" s="3" t="s">
        <v>27</v>
      </c>
      <c r="F9" s="3" t="s">
        <v>54</v>
      </c>
      <c r="G9" s="4">
        <v>598</v>
      </c>
      <c r="H9" s="5" t="s">
        <v>55</v>
      </c>
      <c r="I9" s="3">
        <v>17.1</v>
      </c>
      <c r="J9" s="3">
        <v>25.8</v>
      </c>
      <c r="K9" s="24">
        <v>19.6</v>
      </c>
      <c r="L9" s="23">
        <f t="shared" si="0"/>
        <v>0.337209302325581</v>
      </c>
      <c r="M9" s="23">
        <f t="shared" si="1"/>
        <v>0.127551020408163</v>
      </c>
      <c r="N9" s="24">
        <v>2</v>
      </c>
      <c r="O9" s="3">
        <v>25.8</v>
      </c>
      <c r="P9" s="3">
        <v>52897.6</v>
      </c>
      <c r="Q9" s="3">
        <f t="shared" si="2"/>
        <v>-6.2</v>
      </c>
      <c r="R9" s="3">
        <f t="shared" si="3"/>
        <v>-6.2</v>
      </c>
      <c r="S9" s="3">
        <v>277883.4</v>
      </c>
      <c r="T9" s="3">
        <v>171080</v>
      </c>
      <c r="U9" s="3">
        <v>2453617</v>
      </c>
      <c r="V9" s="4">
        <v>395</v>
      </c>
      <c r="W9" s="3" t="s">
        <v>30</v>
      </c>
      <c r="X9" s="17">
        <v>45429.5471759259</v>
      </c>
      <c r="Y9" s="3"/>
    </row>
    <row r="10" spans="1:25">
      <c r="A10" s="3">
        <v>9</v>
      </c>
      <c r="B10" s="4">
        <v>41576</v>
      </c>
      <c r="C10" s="3" t="s">
        <v>56</v>
      </c>
      <c r="D10" s="3" t="s">
        <v>57</v>
      </c>
      <c r="E10" s="3" t="s">
        <v>27</v>
      </c>
      <c r="F10" s="3" t="s">
        <v>58</v>
      </c>
      <c r="G10" s="4">
        <v>744</v>
      </c>
      <c r="H10" s="5" t="s">
        <v>37</v>
      </c>
      <c r="I10" s="3">
        <v>25.1</v>
      </c>
      <c r="J10" s="3">
        <v>34</v>
      </c>
      <c r="K10" s="24">
        <v>30</v>
      </c>
      <c r="L10" s="23">
        <f t="shared" si="0"/>
        <v>0.261764705882353</v>
      </c>
      <c r="M10" s="23">
        <f t="shared" si="1"/>
        <v>0.163333333333333</v>
      </c>
      <c r="N10" s="24">
        <v>2</v>
      </c>
      <c r="O10" s="3"/>
      <c r="P10" s="3">
        <v>290</v>
      </c>
      <c r="Q10" s="3">
        <f t="shared" si="2"/>
        <v>-4</v>
      </c>
      <c r="R10" s="3">
        <f t="shared" si="3"/>
        <v>30</v>
      </c>
      <c r="S10" s="3">
        <v>260</v>
      </c>
      <c r="T10" s="3">
        <v>0</v>
      </c>
      <c r="U10" s="3">
        <v>451</v>
      </c>
      <c r="V10" s="5"/>
      <c r="W10" s="3" t="s">
        <v>30</v>
      </c>
      <c r="X10" s="17">
        <v>45428.7686226852</v>
      </c>
      <c r="Y10" s="3"/>
    </row>
    <row r="11" spans="1:25">
      <c r="A11" s="3">
        <v>10</v>
      </c>
      <c r="B11" s="4">
        <v>84545</v>
      </c>
      <c r="C11" s="3" t="s">
        <v>59</v>
      </c>
      <c r="D11" s="3" t="s">
        <v>60</v>
      </c>
      <c r="E11" s="3" t="s">
        <v>61</v>
      </c>
      <c r="F11" s="3" t="s">
        <v>62</v>
      </c>
      <c r="G11" s="4">
        <v>723</v>
      </c>
      <c r="H11" s="5" t="s">
        <v>63</v>
      </c>
      <c r="I11" s="3">
        <v>128.32</v>
      </c>
      <c r="J11" s="3">
        <v>188</v>
      </c>
      <c r="K11" s="24">
        <v>158</v>
      </c>
      <c r="L11" s="23">
        <f t="shared" si="0"/>
        <v>0.317446808510638</v>
      </c>
      <c r="M11" s="23">
        <f t="shared" si="1"/>
        <v>0.187848101265823</v>
      </c>
      <c r="N11" s="24">
        <v>1</v>
      </c>
      <c r="O11" s="3">
        <v>170.5</v>
      </c>
      <c r="P11" s="3">
        <v>192</v>
      </c>
      <c r="Q11" s="3">
        <f t="shared" si="2"/>
        <v>-30</v>
      </c>
      <c r="R11" s="3">
        <f t="shared" si="3"/>
        <v>-12.5</v>
      </c>
      <c r="S11" s="3">
        <v>583</v>
      </c>
      <c r="T11" s="3">
        <v>0</v>
      </c>
      <c r="U11" s="3">
        <v>133</v>
      </c>
      <c r="V11" s="4">
        <v>10</v>
      </c>
      <c r="W11" s="3" t="s">
        <v>30</v>
      </c>
      <c r="X11" s="17">
        <v>45429.6996990741</v>
      </c>
      <c r="Y11" s="3"/>
    </row>
    <row r="12" spans="1:25">
      <c r="A12" s="3">
        <v>11</v>
      </c>
      <c r="B12" s="4">
        <v>136808</v>
      </c>
      <c r="C12" s="3" t="s">
        <v>64</v>
      </c>
      <c r="D12" s="3" t="s">
        <v>65</v>
      </c>
      <c r="E12" s="3" t="s">
        <v>27</v>
      </c>
      <c r="F12" s="3" t="s">
        <v>66</v>
      </c>
      <c r="G12" s="4">
        <v>709</v>
      </c>
      <c r="H12" s="5" t="s">
        <v>67</v>
      </c>
      <c r="I12" s="3">
        <v>55.55</v>
      </c>
      <c r="J12" s="3">
        <v>82</v>
      </c>
      <c r="K12" s="24">
        <v>69</v>
      </c>
      <c r="L12" s="23">
        <f t="shared" si="0"/>
        <v>0.322560975609756</v>
      </c>
      <c r="M12" s="23">
        <f t="shared" si="1"/>
        <v>0.194927536231884</v>
      </c>
      <c r="N12" s="24">
        <v>3</v>
      </c>
      <c r="O12" s="3"/>
      <c r="P12" s="3">
        <v>67</v>
      </c>
      <c r="Q12" s="3">
        <f t="shared" si="2"/>
        <v>-13</v>
      </c>
      <c r="R12" s="3">
        <f t="shared" si="3"/>
        <v>69</v>
      </c>
      <c r="S12" s="3">
        <v>124</v>
      </c>
      <c r="T12" s="3">
        <v>0</v>
      </c>
      <c r="U12" s="3">
        <v>10</v>
      </c>
      <c r="V12" s="5"/>
      <c r="W12" s="3" t="s">
        <v>30</v>
      </c>
      <c r="X12" s="17">
        <v>45430.3779398148</v>
      </c>
      <c r="Y12" s="3"/>
    </row>
    <row r="13" spans="1:25">
      <c r="A13" s="3">
        <v>12</v>
      </c>
      <c r="B13" s="4">
        <v>17360</v>
      </c>
      <c r="C13" s="3" t="s">
        <v>68</v>
      </c>
      <c r="D13" s="3" t="s">
        <v>69</v>
      </c>
      <c r="E13" s="3" t="s">
        <v>27</v>
      </c>
      <c r="F13" s="3" t="s">
        <v>70</v>
      </c>
      <c r="G13" s="4">
        <v>113025</v>
      </c>
      <c r="H13" s="5" t="s">
        <v>71</v>
      </c>
      <c r="I13" s="3">
        <v>23.23</v>
      </c>
      <c r="J13" s="3">
        <v>42</v>
      </c>
      <c r="K13" s="24">
        <v>29</v>
      </c>
      <c r="L13" s="23">
        <f t="shared" si="0"/>
        <v>0.446904761904762</v>
      </c>
      <c r="M13" s="23">
        <f t="shared" si="1"/>
        <v>0.198965517241379</v>
      </c>
      <c r="N13" s="24">
        <v>2</v>
      </c>
      <c r="O13" s="3"/>
      <c r="P13" s="3">
        <v>410</v>
      </c>
      <c r="Q13" s="3">
        <f t="shared" si="2"/>
        <v>-13</v>
      </c>
      <c r="R13" s="3">
        <f t="shared" si="3"/>
        <v>29</v>
      </c>
      <c r="S13" s="3">
        <v>383</v>
      </c>
      <c r="T13" s="3">
        <v>0</v>
      </c>
      <c r="U13" s="3">
        <v>87</v>
      </c>
      <c r="V13" s="4">
        <v>2</v>
      </c>
      <c r="W13" s="3" t="s">
        <v>30</v>
      </c>
      <c r="X13" s="17">
        <v>45428.4677430556</v>
      </c>
      <c r="Y13" s="3"/>
    </row>
    <row r="14" spans="1:25">
      <c r="A14" s="3">
        <v>13</v>
      </c>
      <c r="B14" s="4">
        <v>50162</v>
      </c>
      <c r="C14" s="3" t="s">
        <v>72</v>
      </c>
      <c r="D14" s="3" t="s">
        <v>73</v>
      </c>
      <c r="E14" s="3" t="s">
        <v>74</v>
      </c>
      <c r="F14" s="3" t="s">
        <v>75</v>
      </c>
      <c r="G14" s="4">
        <v>706</v>
      </c>
      <c r="H14" s="5" t="s">
        <v>76</v>
      </c>
      <c r="I14" s="3">
        <v>20.05</v>
      </c>
      <c r="J14" s="3">
        <v>32.6</v>
      </c>
      <c r="K14" s="24">
        <v>26</v>
      </c>
      <c r="L14" s="23">
        <f t="shared" si="0"/>
        <v>0.384969325153374</v>
      </c>
      <c r="M14" s="23">
        <f t="shared" si="1"/>
        <v>0.228846153846154</v>
      </c>
      <c r="N14" s="24">
        <v>2</v>
      </c>
      <c r="O14" s="3">
        <v>31</v>
      </c>
      <c r="P14" s="3">
        <v>266</v>
      </c>
      <c r="Q14" s="3">
        <f t="shared" si="2"/>
        <v>-6.6</v>
      </c>
      <c r="R14" s="3">
        <f t="shared" si="3"/>
        <v>-5</v>
      </c>
      <c r="S14" s="3">
        <v>307</v>
      </c>
      <c r="T14" s="3">
        <v>0</v>
      </c>
      <c r="U14" s="3">
        <v>2</v>
      </c>
      <c r="V14" s="4">
        <v>5</v>
      </c>
      <c r="W14" s="3" t="s">
        <v>30</v>
      </c>
      <c r="X14" s="17">
        <v>45428.6681481482</v>
      </c>
      <c r="Y14" s="3"/>
    </row>
    <row r="15" spans="1:25">
      <c r="A15" s="3">
        <v>14</v>
      </c>
      <c r="B15" s="4">
        <v>152515</v>
      </c>
      <c r="C15" s="3" t="s">
        <v>77</v>
      </c>
      <c r="D15" s="3" t="s">
        <v>78</v>
      </c>
      <c r="E15" s="3" t="s">
        <v>61</v>
      </c>
      <c r="F15" s="3" t="s">
        <v>79</v>
      </c>
      <c r="G15" s="4">
        <v>539</v>
      </c>
      <c r="H15" s="5" t="s">
        <v>80</v>
      </c>
      <c r="I15" s="3">
        <v>18.18</v>
      </c>
      <c r="J15" s="3">
        <v>50</v>
      </c>
      <c r="K15" s="24">
        <v>24</v>
      </c>
      <c r="L15" s="23">
        <f t="shared" si="0"/>
        <v>0.6364</v>
      </c>
      <c r="M15" s="23">
        <f t="shared" si="1"/>
        <v>0.2425</v>
      </c>
      <c r="N15" s="24">
        <v>3</v>
      </c>
      <c r="O15" s="3">
        <v>47.8</v>
      </c>
      <c r="P15" s="3">
        <v>224</v>
      </c>
      <c r="Q15" s="3">
        <f t="shared" si="2"/>
        <v>-26</v>
      </c>
      <c r="R15" s="3">
        <f t="shared" si="3"/>
        <v>-23.8</v>
      </c>
      <c r="S15" s="3">
        <v>228</v>
      </c>
      <c r="T15" s="3">
        <v>0</v>
      </c>
      <c r="U15" s="3">
        <v>491</v>
      </c>
      <c r="V15" s="4">
        <v>3</v>
      </c>
      <c r="W15" s="3" t="s">
        <v>30</v>
      </c>
      <c r="X15" s="17">
        <v>45433.7019212963</v>
      </c>
      <c r="Y15" s="3"/>
    </row>
    <row r="16" spans="1:25">
      <c r="A16" s="3">
        <v>15</v>
      </c>
      <c r="B16" s="4">
        <v>176151</v>
      </c>
      <c r="C16" s="3" t="s">
        <v>81</v>
      </c>
      <c r="D16" s="3" t="s">
        <v>82</v>
      </c>
      <c r="E16" s="3" t="s">
        <v>61</v>
      </c>
      <c r="F16" s="3" t="s">
        <v>83</v>
      </c>
      <c r="G16" s="4">
        <v>116773</v>
      </c>
      <c r="H16" s="5" t="s">
        <v>29</v>
      </c>
      <c r="I16" s="3">
        <v>7.31</v>
      </c>
      <c r="J16" s="3">
        <v>19.8</v>
      </c>
      <c r="K16" s="24">
        <v>9.9</v>
      </c>
      <c r="L16" s="23">
        <f t="shared" si="0"/>
        <v>0.630808080808081</v>
      </c>
      <c r="M16" s="23">
        <f t="shared" si="1"/>
        <v>0.261616161616162</v>
      </c>
      <c r="N16" s="24">
        <v>2</v>
      </c>
      <c r="O16" s="3"/>
      <c r="P16" s="3">
        <v>31</v>
      </c>
      <c r="Q16" s="3">
        <f t="shared" si="2"/>
        <v>-9.9</v>
      </c>
      <c r="R16" s="3">
        <f t="shared" si="3"/>
        <v>9.9</v>
      </c>
      <c r="S16" s="3">
        <v>4</v>
      </c>
      <c r="T16" s="3">
        <v>0</v>
      </c>
      <c r="U16" s="3">
        <v>0</v>
      </c>
      <c r="V16" s="5"/>
      <c r="W16" s="3" t="s">
        <v>30</v>
      </c>
      <c r="X16" s="17">
        <v>45434.4434953704</v>
      </c>
      <c r="Y16" s="3"/>
    </row>
    <row r="17" spans="1:25">
      <c r="A17" s="3">
        <v>16</v>
      </c>
      <c r="B17" s="4">
        <v>68790</v>
      </c>
      <c r="C17" s="3" t="s">
        <v>84</v>
      </c>
      <c r="D17" s="3" t="s">
        <v>85</v>
      </c>
      <c r="E17" s="3" t="s">
        <v>27</v>
      </c>
      <c r="F17" s="3" t="s">
        <v>86</v>
      </c>
      <c r="G17" s="4">
        <v>539</v>
      </c>
      <c r="H17" s="5" t="s">
        <v>80</v>
      </c>
      <c r="I17" s="3">
        <v>2.53</v>
      </c>
      <c r="J17" s="3">
        <v>6</v>
      </c>
      <c r="K17" s="24">
        <v>3.5</v>
      </c>
      <c r="L17" s="23">
        <f t="shared" si="0"/>
        <v>0.578333333333333</v>
      </c>
      <c r="M17" s="23">
        <f t="shared" si="1"/>
        <v>0.277142857142857</v>
      </c>
      <c r="N17" s="24">
        <v>3</v>
      </c>
      <c r="O17" s="3">
        <v>4.8</v>
      </c>
      <c r="P17" s="3">
        <v>4333</v>
      </c>
      <c r="Q17" s="3">
        <f t="shared" si="2"/>
        <v>-2.5</v>
      </c>
      <c r="R17" s="3">
        <f t="shared" si="3"/>
        <v>-1.3</v>
      </c>
      <c r="S17" s="3">
        <v>1042</v>
      </c>
      <c r="T17" s="3">
        <v>0</v>
      </c>
      <c r="U17" s="3">
        <v>1257</v>
      </c>
      <c r="V17" s="4">
        <v>9</v>
      </c>
      <c r="W17" s="3" t="s">
        <v>30</v>
      </c>
      <c r="X17" s="17">
        <v>45431.7132060185</v>
      </c>
      <c r="Y17" s="3"/>
    </row>
    <row r="18" spans="1:25">
      <c r="A18" s="3">
        <v>17</v>
      </c>
      <c r="B18" s="4">
        <v>66444</v>
      </c>
      <c r="C18" s="3" t="s">
        <v>87</v>
      </c>
      <c r="D18" s="3" t="s">
        <v>88</v>
      </c>
      <c r="E18" s="3" t="s">
        <v>74</v>
      </c>
      <c r="F18" s="3" t="s">
        <v>89</v>
      </c>
      <c r="G18" s="4">
        <v>116773</v>
      </c>
      <c r="H18" s="5" t="s">
        <v>29</v>
      </c>
      <c r="I18" s="3">
        <v>45.58</v>
      </c>
      <c r="J18" s="3">
        <v>82.5</v>
      </c>
      <c r="K18" s="24">
        <v>65</v>
      </c>
      <c r="L18" s="23">
        <f t="shared" si="0"/>
        <v>0.447515151515152</v>
      </c>
      <c r="M18" s="23">
        <f t="shared" si="1"/>
        <v>0.298769230769231</v>
      </c>
      <c r="N18" s="24">
        <v>2</v>
      </c>
      <c r="O18" s="3">
        <v>79.9</v>
      </c>
      <c r="P18" s="3">
        <v>1024</v>
      </c>
      <c r="Q18" s="3">
        <f t="shared" si="2"/>
        <v>-17.5</v>
      </c>
      <c r="R18" s="3">
        <f t="shared" si="3"/>
        <v>-14.9</v>
      </c>
      <c r="S18" s="3">
        <v>254</v>
      </c>
      <c r="T18" s="3">
        <v>0</v>
      </c>
      <c r="U18" s="3">
        <v>0</v>
      </c>
      <c r="V18" s="4">
        <v>1</v>
      </c>
      <c r="W18" s="3" t="s">
        <v>30</v>
      </c>
      <c r="X18" s="17">
        <v>45428.466412037</v>
      </c>
      <c r="Y18" s="3"/>
    </row>
    <row r="19" spans="1:25">
      <c r="A19" s="3">
        <v>18</v>
      </c>
      <c r="B19" s="4">
        <v>201282</v>
      </c>
      <c r="C19" s="3" t="s">
        <v>90</v>
      </c>
      <c r="D19" s="3" t="s">
        <v>91</v>
      </c>
      <c r="E19" s="3" t="s">
        <v>27</v>
      </c>
      <c r="F19" s="3" t="s">
        <v>92</v>
      </c>
      <c r="G19" s="4">
        <v>113025</v>
      </c>
      <c r="H19" s="5" t="s">
        <v>71</v>
      </c>
      <c r="I19" s="3">
        <v>13.64</v>
      </c>
      <c r="J19" s="3">
        <v>34.9</v>
      </c>
      <c r="K19" s="24">
        <v>19.9</v>
      </c>
      <c r="L19" s="23">
        <f t="shared" si="0"/>
        <v>0.609169054441261</v>
      </c>
      <c r="M19" s="23">
        <f t="shared" si="1"/>
        <v>0.314572864321608</v>
      </c>
      <c r="N19" s="24">
        <v>1</v>
      </c>
      <c r="O19" s="3">
        <v>32.8</v>
      </c>
      <c r="P19" s="3">
        <v>355</v>
      </c>
      <c r="Q19" s="3">
        <f t="shared" si="2"/>
        <v>-15</v>
      </c>
      <c r="R19" s="3">
        <f t="shared" si="3"/>
        <v>-12.9</v>
      </c>
      <c r="S19" s="3">
        <v>283</v>
      </c>
      <c r="T19" s="3">
        <v>0</v>
      </c>
      <c r="U19" s="3">
        <v>131</v>
      </c>
      <c r="V19" s="4">
        <v>2</v>
      </c>
      <c r="W19" s="3" t="s">
        <v>30</v>
      </c>
      <c r="X19" s="17">
        <v>45428.4697222222</v>
      </c>
      <c r="Y19" s="3"/>
    </row>
    <row r="20" spans="1:25">
      <c r="A20" s="3">
        <v>19</v>
      </c>
      <c r="B20" s="4">
        <v>180681</v>
      </c>
      <c r="C20" s="3" t="s">
        <v>93</v>
      </c>
      <c r="D20" s="3" t="s">
        <v>94</v>
      </c>
      <c r="E20" s="3" t="s">
        <v>27</v>
      </c>
      <c r="F20" s="3" t="s">
        <v>95</v>
      </c>
      <c r="G20" s="4">
        <v>539</v>
      </c>
      <c r="H20" s="5" t="s">
        <v>80</v>
      </c>
      <c r="I20" s="3">
        <v>39.19</v>
      </c>
      <c r="J20" s="3">
        <v>69.8</v>
      </c>
      <c r="K20" s="24">
        <v>58</v>
      </c>
      <c r="L20" s="23">
        <f t="shared" si="0"/>
        <v>0.438538681948424</v>
      </c>
      <c r="M20" s="23">
        <f t="shared" si="1"/>
        <v>0.324310344827586</v>
      </c>
      <c r="N20" s="24">
        <v>3</v>
      </c>
      <c r="O20" s="3"/>
      <c r="P20" s="3">
        <v>786</v>
      </c>
      <c r="Q20" s="3">
        <f t="shared" si="2"/>
        <v>-11.8</v>
      </c>
      <c r="R20" s="3">
        <f t="shared" si="3"/>
        <v>58</v>
      </c>
      <c r="S20" s="3">
        <v>473</v>
      </c>
      <c r="T20" s="3">
        <v>0</v>
      </c>
      <c r="U20" s="3">
        <v>212</v>
      </c>
      <c r="V20" s="4">
        <v>3</v>
      </c>
      <c r="W20" s="3" t="s">
        <v>30</v>
      </c>
      <c r="X20" s="17">
        <v>45431.7197800926</v>
      </c>
      <c r="Y20" s="3"/>
    </row>
    <row r="21" spans="1:25">
      <c r="A21" s="3">
        <v>20</v>
      </c>
      <c r="B21" s="4">
        <v>70179</v>
      </c>
      <c r="C21" s="3" t="s">
        <v>96</v>
      </c>
      <c r="D21" s="3" t="s">
        <v>97</v>
      </c>
      <c r="E21" s="3" t="s">
        <v>27</v>
      </c>
      <c r="F21" s="3" t="s">
        <v>98</v>
      </c>
      <c r="G21" s="4">
        <v>539</v>
      </c>
      <c r="H21" s="5" t="s">
        <v>80</v>
      </c>
      <c r="I21" s="3">
        <v>16.16</v>
      </c>
      <c r="J21" s="3">
        <v>29.5</v>
      </c>
      <c r="K21" s="24">
        <v>24</v>
      </c>
      <c r="L21" s="23">
        <f t="shared" si="0"/>
        <v>0.452203389830508</v>
      </c>
      <c r="M21" s="23">
        <f t="shared" si="1"/>
        <v>0.326666666666667</v>
      </c>
      <c r="N21" s="24">
        <v>3</v>
      </c>
      <c r="O21" s="3"/>
      <c r="P21" s="3">
        <v>192</v>
      </c>
      <c r="Q21" s="3">
        <f t="shared" si="2"/>
        <v>-5.5</v>
      </c>
      <c r="R21" s="3">
        <f t="shared" si="3"/>
        <v>24</v>
      </c>
      <c r="S21" s="3">
        <v>150</v>
      </c>
      <c r="T21" s="3">
        <v>0</v>
      </c>
      <c r="U21" s="3">
        <v>110</v>
      </c>
      <c r="V21" s="4">
        <v>1</v>
      </c>
      <c r="W21" s="3" t="s">
        <v>30</v>
      </c>
      <c r="X21" s="17">
        <v>45431.3628356481</v>
      </c>
      <c r="Y21" s="3"/>
    </row>
    <row r="22" spans="1:25">
      <c r="A22" s="3">
        <v>21</v>
      </c>
      <c r="B22" s="4">
        <v>161196</v>
      </c>
      <c r="C22" s="3" t="s">
        <v>99</v>
      </c>
      <c r="D22" s="3" t="s">
        <v>100</v>
      </c>
      <c r="E22" s="3" t="s">
        <v>27</v>
      </c>
      <c r="F22" s="3" t="s">
        <v>101</v>
      </c>
      <c r="G22" s="4">
        <v>594</v>
      </c>
      <c r="H22" s="5" t="s">
        <v>102</v>
      </c>
      <c r="I22" s="3">
        <v>15.94</v>
      </c>
      <c r="J22" s="3">
        <v>42</v>
      </c>
      <c r="K22" s="24">
        <v>25</v>
      </c>
      <c r="L22" s="23">
        <f t="shared" si="0"/>
        <v>0.620476190476191</v>
      </c>
      <c r="M22" s="23">
        <f t="shared" si="1"/>
        <v>0.3624</v>
      </c>
      <c r="N22" s="24">
        <v>3</v>
      </c>
      <c r="O22" s="3"/>
      <c r="P22" s="3">
        <v>1607</v>
      </c>
      <c r="Q22" s="3">
        <f t="shared" si="2"/>
        <v>-17</v>
      </c>
      <c r="R22" s="3">
        <f t="shared" si="3"/>
        <v>25</v>
      </c>
      <c r="S22" s="3">
        <v>549</v>
      </c>
      <c r="T22" s="3">
        <v>0</v>
      </c>
      <c r="U22" s="3">
        <v>506</v>
      </c>
      <c r="V22" s="4">
        <v>3</v>
      </c>
      <c r="W22" s="3" t="s">
        <v>30</v>
      </c>
      <c r="X22" s="17">
        <v>45429.4363541667</v>
      </c>
      <c r="Y22" s="3"/>
    </row>
    <row r="23" spans="1:25">
      <c r="A23" s="3">
        <v>22</v>
      </c>
      <c r="B23" s="4">
        <v>37050</v>
      </c>
      <c r="C23" s="3" t="s">
        <v>103</v>
      </c>
      <c r="D23" s="3" t="s">
        <v>104</v>
      </c>
      <c r="E23" s="3" t="s">
        <v>105</v>
      </c>
      <c r="F23" s="3" t="s">
        <v>106</v>
      </c>
      <c r="G23" s="4">
        <v>117637</v>
      </c>
      <c r="H23" s="5" t="s">
        <v>107</v>
      </c>
      <c r="I23" s="3">
        <v>10.5</v>
      </c>
      <c r="J23" s="3">
        <v>29.8</v>
      </c>
      <c r="K23" s="24">
        <v>16.5</v>
      </c>
      <c r="L23" s="23">
        <f t="shared" si="0"/>
        <v>0.647651006711409</v>
      </c>
      <c r="M23" s="23">
        <f t="shared" si="1"/>
        <v>0.363636363636364</v>
      </c>
      <c r="N23" s="24">
        <v>3</v>
      </c>
      <c r="O23" s="3">
        <v>25</v>
      </c>
      <c r="P23" s="3">
        <v>4359</v>
      </c>
      <c r="Q23" s="3">
        <f t="shared" si="2"/>
        <v>-13.3</v>
      </c>
      <c r="R23" s="3">
        <f t="shared" si="3"/>
        <v>-8.5</v>
      </c>
      <c r="S23" s="3">
        <v>9619</v>
      </c>
      <c r="T23" s="3">
        <v>0</v>
      </c>
      <c r="U23" s="3">
        <v>23233</v>
      </c>
      <c r="V23" s="4">
        <v>47</v>
      </c>
      <c r="W23" s="3" t="s">
        <v>30</v>
      </c>
      <c r="X23" s="17">
        <v>45432.4790625</v>
      </c>
      <c r="Y23" s="3"/>
    </row>
    <row r="24" spans="1:25">
      <c r="A24" s="3">
        <v>23</v>
      </c>
      <c r="B24" s="4">
        <v>161196</v>
      </c>
      <c r="C24" s="3" t="s">
        <v>99</v>
      </c>
      <c r="D24" s="3" t="s">
        <v>100</v>
      </c>
      <c r="E24" s="3" t="s">
        <v>27</v>
      </c>
      <c r="F24" s="3" t="s">
        <v>101</v>
      </c>
      <c r="G24" s="4">
        <v>748</v>
      </c>
      <c r="H24" s="5" t="s">
        <v>108</v>
      </c>
      <c r="I24" s="3">
        <v>15.94</v>
      </c>
      <c r="J24" s="3">
        <v>42</v>
      </c>
      <c r="K24" s="24">
        <v>26</v>
      </c>
      <c r="L24" s="23">
        <f t="shared" si="0"/>
        <v>0.620476190476191</v>
      </c>
      <c r="M24" s="23">
        <f t="shared" si="1"/>
        <v>0.386923076923077</v>
      </c>
      <c r="N24" s="24">
        <v>3</v>
      </c>
      <c r="O24" s="3"/>
      <c r="P24" s="3">
        <v>1607</v>
      </c>
      <c r="Q24" s="3">
        <f t="shared" si="2"/>
        <v>-16</v>
      </c>
      <c r="R24" s="3">
        <f t="shared" si="3"/>
        <v>26</v>
      </c>
      <c r="S24" s="3">
        <v>549</v>
      </c>
      <c r="T24" s="3">
        <v>0</v>
      </c>
      <c r="U24" s="3">
        <v>506</v>
      </c>
      <c r="V24" s="4">
        <v>1</v>
      </c>
      <c r="W24" s="3" t="s">
        <v>30</v>
      </c>
      <c r="X24" s="17">
        <v>45433.8855208333</v>
      </c>
      <c r="Y24" s="3"/>
    </row>
    <row r="25" spans="1:25">
      <c r="A25" s="3">
        <v>24</v>
      </c>
      <c r="B25" s="4">
        <v>183439</v>
      </c>
      <c r="C25" s="3" t="s">
        <v>109</v>
      </c>
      <c r="D25" s="3" t="s">
        <v>110</v>
      </c>
      <c r="E25" s="3" t="s">
        <v>27</v>
      </c>
      <c r="F25" s="3" t="s">
        <v>111</v>
      </c>
      <c r="G25" s="4">
        <v>744</v>
      </c>
      <c r="H25" s="5" t="s">
        <v>37</v>
      </c>
      <c r="I25" s="3">
        <v>58.4</v>
      </c>
      <c r="J25" s="3">
        <v>118</v>
      </c>
      <c r="K25" s="24">
        <v>98</v>
      </c>
      <c r="L25" s="23">
        <f t="shared" si="0"/>
        <v>0.505084745762712</v>
      </c>
      <c r="M25" s="23">
        <f t="shared" si="1"/>
        <v>0.404081632653061</v>
      </c>
      <c r="N25" s="24">
        <v>2</v>
      </c>
      <c r="O25" s="3">
        <v>112</v>
      </c>
      <c r="P25" s="3">
        <v>12143</v>
      </c>
      <c r="Q25" s="3">
        <f t="shared" si="2"/>
        <v>-20</v>
      </c>
      <c r="R25" s="3">
        <f t="shared" si="3"/>
        <v>-14</v>
      </c>
      <c r="S25" s="3">
        <v>4011</v>
      </c>
      <c r="T25" s="3">
        <v>0</v>
      </c>
      <c r="U25" s="3">
        <v>1350</v>
      </c>
      <c r="V25" s="4">
        <v>18</v>
      </c>
      <c r="W25" s="3" t="s">
        <v>30</v>
      </c>
      <c r="X25" s="17">
        <v>45429.4040972222</v>
      </c>
      <c r="Y25" s="3"/>
    </row>
    <row r="26" spans="1:25">
      <c r="A26" s="3">
        <v>25</v>
      </c>
      <c r="B26" s="4">
        <v>90772</v>
      </c>
      <c r="C26" s="3" t="s">
        <v>77</v>
      </c>
      <c r="D26" s="3" t="s">
        <v>112</v>
      </c>
      <c r="E26" s="3" t="s">
        <v>27</v>
      </c>
      <c r="F26" s="3" t="s">
        <v>79</v>
      </c>
      <c r="G26" s="4">
        <v>539</v>
      </c>
      <c r="H26" s="5" t="s">
        <v>80</v>
      </c>
      <c r="I26" s="3">
        <v>13.64</v>
      </c>
      <c r="J26" s="3">
        <v>34</v>
      </c>
      <c r="K26" s="24">
        <v>23</v>
      </c>
      <c r="L26" s="23">
        <f t="shared" si="0"/>
        <v>0.598823529411765</v>
      </c>
      <c r="M26" s="23">
        <f t="shared" si="1"/>
        <v>0.40695652173913</v>
      </c>
      <c r="N26" s="24">
        <v>3</v>
      </c>
      <c r="O26" s="3"/>
      <c r="P26" s="3">
        <v>131</v>
      </c>
      <c r="Q26" s="3">
        <f t="shared" si="2"/>
        <v>-11</v>
      </c>
      <c r="R26" s="3">
        <f t="shared" si="3"/>
        <v>23</v>
      </c>
      <c r="S26" s="3">
        <v>131</v>
      </c>
      <c r="T26" s="3">
        <v>0</v>
      </c>
      <c r="U26" s="3">
        <v>0</v>
      </c>
      <c r="V26" s="4">
        <v>2</v>
      </c>
      <c r="W26" s="3" t="s">
        <v>30</v>
      </c>
      <c r="X26" s="17">
        <v>45433.7025</v>
      </c>
      <c r="Y26" s="3"/>
    </row>
    <row r="27" spans="1:25">
      <c r="A27" s="3">
        <v>26</v>
      </c>
      <c r="B27" s="4">
        <v>78</v>
      </c>
      <c r="C27" s="3" t="s">
        <v>113</v>
      </c>
      <c r="D27" s="3" t="s">
        <v>114</v>
      </c>
      <c r="E27" s="3" t="s">
        <v>27</v>
      </c>
      <c r="F27" s="3" t="s">
        <v>115</v>
      </c>
      <c r="G27" s="4">
        <v>704</v>
      </c>
      <c r="H27" s="5" t="s">
        <v>44</v>
      </c>
      <c r="I27" s="3">
        <v>6.62</v>
      </c>
      <c r="J27" s="3">
        <v>18</v>
      </c>
      <c r="K27" s="24">
        <v>12</v>
      </c>
      <c r="L27" s="23">
        <f t="shared" si="0"/>
        <v>0.632222222222222</v>
      </c>
      <c r="M27" s="23">
        <f t="shared" si="1"/>
        <v>0.448333333333333</v>
      </c>
      <c r="N27" s="24">
        <v>1</v>
      </c>
      <c r="O27" s="3">
        <v>16.8</v>
      </c>
      <c r="P27" s="3">
        <v>881.5</v>
      </c>
      <c r="Q27" s="3">
        <f t="shared" si="2"/>
        <v>-6</v>
      </c>
      <c r="R27" s="3">
        <f t="shared" si="3"/>
        <v>-4.8</v>
      </c>
      <c r="S27" s="3">
        <v>292</v>
      </c>
      <c r="T27" s="3">
        <v>0</v>
      </c>
      <c r="U27" s="3">
        <v>1959</v>
      </c>
      <c r="V27" s="4">
        <v>2</v>
      </c>
      <c r="W27" s="3" t="s">
        <v>30</v>
      </c>
      <c r="X27" s="17">
        <v>45428.6762268519</v>
      </c>
      <c r="Y27" s="3"/>
    </row>
    <row r="28" spans="1:25">
      <c r="A28" s="3">
        <v>27</v>
      </c>
      <c r="B28" s="4">
        <v>144658</v>
      </c>
      <c r="C28" s="3" t="s">
        <v>116</v>
      </c>
      <c r="D28" s="3" t="s">
        <v>117</v>
      </c>
      <c r="E28" s="3" t="s">
        <v>27</v>
      </c>
      <c r="F28" s="3" t="s">
        <v>118</v>
      </c>
      <c r="G28" s="4">
        <v>723</v>
      </c>
      <c r="H28" s="5" t="s">
        <v>63</v>
      </c>
      <c r="I28" s="3">
        <v>12.25</v>
      </c>
      <c r="J28" s="3">
        <v>39.8</v>
      </c>
      <c r="K28" s="24">
        <v>24</v>
      </c>
      <c r="L28" s="23">
        <f t="shared" si="0"/>
        <v>0.692211055276382</v>
      </c>
      <c r="M28" s="23">
        <f t="shared" si="1"/>
        <v>0.489583333333333</v>
      </c>
      <c r="N28" s="24">
        <v>1</v>
      </c>
      <c r="O28" s="3">
        <v>39.8</v>
      </c>
      <c r="P28" s="3">
        <v>632</v>
      </c>
      <c r="Q28" s="3">
        <f t="shared" si="2"/>
        <v>-15.8</v>
      </c>
      <c r="R28" s="3">
        <f t="shared" si="3"/>
        <v>-15.8</v>
      </c>
      <c r="S28" s="3">
        <v>439</v>
      </c>
      <c r="T28" s="3">
        <v>0</v>
      </c>
      <c r="U28" s="3">
        <v>153</v>
      </c>
      <c r="V28" s="4">
        <v>1</v>
      </c>
      <c r="W28" s="3" t="s">
        <v>30</v>
      </c>
      <c r="X28" s="17">
        <v>45433.7935648148</v>
      </c>
      <c r="Y28" s="3"/>
    </row>
    <row r="29" spans="1:25">
      <c r="A29" s="3">
        <v>28</v>
      </c>
      <c r="B29" s="4">
        <v>233303</v>
      </c>
      <c r="C29" s="3" t="s">
        <v>119</v>
      </c>
      <c r="D29" s="3" t="s">
        <v>120</v>
      </c>
      <c r="E29" s="3" t="s">
        <v>27</v>
      </c>
      <c r="F29" s="3" t="s">
        <v>121</v>
      </c>
      <c r="G29" s="4">
        <v>108656</v>
      </c>
      <c r="H29" s="5" t="s">
        <v>122</v>
      </c>
      <c r="I29" s="3">
        <v>19.96</v>
      </c>
      <c r="J29" s="3">
        <v>49.9</v>
      </c>
      <c r="K29" s="24">
        <v>39.8</v>
      </c>
      <c r="L29" s="23">
        <f t="shared" si="0"/>
        <v>0.6</v>
      </c>
      <c r="M29" s="23">
        <f t="shared" si="1"/>
        <v>0.498492462311558</v>
      </c>
      <c r="N29" s="24">
        <v>2</v>
      </c>
      <c r="O29" s="3"/>
      <c r="P29" s="3">
        <v>746</v>
      </c>
      <c r="Q29" s="3">
        <f t="shared" si="2"/>
        <v>-10.1</v>
      </c>
      <c r="R29" s="3">
        <f t="shared" si="3"/>
        <v>39.8</v>
      </c>
      <c r="S29" s="3">
        <v>333</v>
      </c>
      <c r="T29" s="3">
        <v>0</v>
      </c>
      <c r="U29" s="3">
        <v>1903</v>
      </c>
      <c r="V29" s="4">
        <v>2</v>
      </c>
      <c r="W29" s="3" t="s">
        <v>30</v>
      </c>
      <c r="X29" s="17">
        <v>45432.8689467593</v>
      </c>
      <c r="Y29" s="3"/>
    </row>
    <row r="30" spans="1:25">
      <c r="A30" s="3">
        <v>29</v>
      </c>
      <c r="B30" s="4">
        <v>35094</v>
      </c>
      <c r="C30" s="3" t="s">
        <v>123</v>
      </c>
      <c r="D30" s="3" t="s">
        <v>124</v>
      </c>
      <c r="E30" s="3" t="s">
        <v>27</v>
      </c>
      <c r="F30" s="3" t="s">
        <v>125</v>
      </c>
      <c r="G30" s="4">
        <v>594</v>
      </c>
      <c r="H30" s="5" t="s">
        <v>102</v>
      </c>
      <c r="I30" s="3">
        <v>14</v>
      </c>
      <c r="J30" s="3">
        <v>39.8</v>
      </c>
      <c r="K30" s="24">
        <v>29.8</v>
      </c>
      <c r="L30" s="23">
        <f t="shared" si="0"/>
        <v>0.648241206030151</v>
      </c>
      <c r="M30" s="23">
        <f t="shared" si="1"/>
        <v>0.530201342281879</v>
      </c>
      <c r="N30" s="24">
        <v>3</v>
      </c>
      <c r="O30" s="3">
        <v>37.8</v>
      </c>
      <c r="P30" s="3">
        <v>9760</v>
      </c>
      <c r="Q30" s="3">
        <f t="shared" si="2"/>
        <v>-10</v>
      </c>
      <c r="R30" s="3">
        <f t="shared" si="3"/>
        <v>-8</v>
      </c>
      <c r="S30" s="3">
        <v>1831</v>
      </c>
      <c r="T30" s="3">
        <v>0</v>
      </c>
      <c r="U30" s="3">
        <v>85015</v>
      </c>
      <c r="V30" s="4">
        <v>13</v>
      </c>
      <c r="W30" s="3" t="s">
        <v>30</v>
      </c>
      <c r="X30" s="17">
        <v>45429.4416550926</v>
      </c>
      <c r="Y30" s="3"/>
    </row>
    <row r="31" spans="1:25">
      <c r="A31" s="3">
        <v>30</v>
      </c>
      <c r="B31" s="4">
        <v>5626</v>
      </c>
      <c r="C31" s="3" t="s">
        <v>126</v>
      </c>
      <c r="D31" s="3" t="s">
        <v>127</v>
      </c>
      <c r="E31" s="3" t="s">
        <v>27</v>
      </c>
      <c r="F31" s="3" t="s">
        <v>128</v>
      </c>
      <c r="G31" s="4">
        <v>107728</v>
      </c>
      <c r="H31" s="5" t="s">
        <v>129</v>
      </c>
      <c r="I31" s="3">
        <v>3.3</v>
      </c>
      <c r="J31" s="3">
        <v>15.5</v>
      </c>
      <c r="K31" s="24">
        <v>10</v>
      </c>
      <c r="L31" s="23">
        <f t="shared" si="0"/>
        <v>0.787096774193548</v>
      </c>
      <c r="M31" s="23">
        <f t="shared" si="1"/>
        <v>0.67</v>
      </c>
      <c r="N31" s="24">
        <v>3</v>
      </c>
      <c r="O31" s="3">
        <v>13.6</v>
      </c>
      <c r="P31" s="3">
        <v>198</v>
      </c>
      <c r="Q31" s="3">
        <f t="shared" si="2"/>
        <v>-5.5</v>
      </c>
      <c r="R31" s="3">
        <f t="shared" si="3"/>
        <v>-3.6</v>
      </c>
      <c r="S31" s="3">
        <v>167</v>
      </c>
      <c r="T31" s="3">
        <v>0</v>
      </c>
      <c r="U31" s="3">
        <v>0</v>
      </c>
      <c r="V31" s="5"/>
      <c r="W31" s="3" t="s">
        <v>30</v>
      </c>
      <c r="X31" s="17">
        <v>45429.7440856481</v>
      </c>
      <c r="Y31" s="3"/>
    </row>
    <row r="32" spans="1:25">
      <c r="A32" s="3">
        <v>31</v>
      </c>
      <c r="B32" s="7">
        <v>193975</v>
      </c>
      <c r="C32" s="6" t="s">
        <v>130</v>
      </c>
      <c r="D32" s="6" t="s">
        <v>131</v>
      </c>
      <c r="E32" s="6" t="s">
        <v>74</v>
      </c>
      <c r="F32" s="6" t="s">
        <v>89</v>
      </c>
      <c r="G32" s="7">
        <v>117491</v>
      </c>
      <c r="H32" s="8" t="s">
        <v>132</v>
      </c>
      <c r="I32" s="6">
        <v>46.8</v>
      </c>
      <c r="J32" s="6">
        <v>94</v>
      </c>
      <c r="K32" s="25">
        <v>72</v>
      </c>
      <c r="L32" s="23">
        <f t="shared" si="0"/>
        <v>0.502127659574468</v>
      </c>
      <c r="M32" s="23">
        <f t="shared" si="1"/>
        <v>0.35</v>
      </c>
      <c r="N32" s="25">
        <v>1</v>
      </c>
      <c r="O32" s="6"/>
      <c r="P32" s="6">
        <v>19</v>
      </c>
      <c r="Q32" s="6">
        <v>-22</v>
      </c>
      <c r="R32" s="6">
        <v>72</v>
      </c>
      <c r="S32" s="6">
        <v>90</v>
      </c>
      <c r="T32" s="6">
        <v>0</v>
      </c>
      <c r="U32" s="6">
        <v>154</v>
      </c>
      <c r="V32" s="7">
        <v>3</v>
      </c>
      <c r="W32" s="6" t="s">
        <v>30</v>
      </c>
      <c r="X32" s="18">
        <v>45434.3805671296</v>
      </c>
      <c r="Y32" s="6"/>
    </row>
  </sheetData>
  <autoFilter ref="A1:AC3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26" sqref="E26"/>
    </sheetView>
  </sheetViews>
  <sheetFormatPr defaultColWidth="9" defaultRowHeight="13.5"/>
  <cols>
    <col min="1" max="1" width="4" customWidth="1"/>
    <col min="5" max="5" width="4.5" customWidth="1"/>
    <col min="7" max="7" width="6.625" customWidth="1"/>
    <col min="8" max="8" width="17.875" customWidth="1"/>
    <col min="9" max="9" width="7.125" customWidth="1"/>
    <col min="10" max="10" width="6.625" customWidth="1"/>
    <col min="11" max="11" width="6.875" style="1" customWidth="1"/>
    <col min="12" max="13" width="9" style="1"/>
    <col min="14" max="14" width="6.125" style="1" customWidth="1"/>
    <col min="15" max="15" width="7" customWidth="1"/>
    <col min="25" max="25" width="28.375" customWidth="1"/>
  </cols>
  <sheetData>
    <row r="1" ht="24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9" t="s">
        <v>12</v>
      </c>
      <c r="N1" s="2" t="s">
        <v>13</v>
      </c>
      <c r="O1" s="2" t="s">
        <v>14</v>
      </c>
      <c r="P1" s="2" t="s">
        <v>15</v>
      </c>
      <c r="Q1" s="15" t="s">
        <v>16</v>
      </c>
      <c r="R1" s="15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6" t="s">
        <v>23</v>
      </c>
      <c r="Y1" s="2" t="s">
        <v>24</v>
      </c>
    </row>
    <row r="2" spans="1:25">
      <c r="A2" s="3"/>
      <c r="B2" s="4">
        <v>11203</v>
      </c>
      <c r="C2" s="3" t="s">
        <v>133</v>
      </c>
      <c r="D2" s="3" t="s">
        <v>134</v>
      </c>
      <c r="E2" s="3" t="s">
        <v>61</v>
      </c>
      <c r="F2" s="3" t="s">
        <v>62</v>
      </c>
      <c r="G2" s="4">
        <v>118074</v>
      </c>
      <c r="H2" s="5" t="s">
        <v>135</v>
      </c>
      <c r="I2" s="3">
        <v>57.83</v>
      </c>
      <c r="J2" s="3"/>
      <c r="K2" s="10">
        <v>59</v>
      </c>
      <c r="L2" s="11"/>
      <c r="M2" s="11"/>
      <c r="N2" s="10">
        <v>1</v>
      </c>
      <c r="O2" s="3"/>
      <c r="P2" s="3">
        <v>645</v>
      </c>
      <c r="Q2" s="3"/>
      <c r="R2" s="3"/>
      <c r="S2" s="3">
        <v>283</v>
      </c>
      <c r="T2" s="3">
        <v>0</v>
      </c>
      <c r="U2" s="3">
        <v>1534</v>
      </c>
      <c r="V2" s="4">
        <v>2</v>
      </c>
      <c r="W2" s="3" t="s">
        <v>30</v>
      </c>
      <c r="X2" s="17">
        <v>45432.88</v>
      </c>
      <c r="Y2" s="3" t="s">
        <v>136</v>
      </c>
    </row>
    <row r="3" spans="1:25">
      <c r="A3" s="3"/>
      <c r="B3" s="4">
        <v>138584</v>
      </c>
      <c r="C3" s="3" t="s">
        <v>137</v>
      </c>
      <c r="D3" s="3" t="s">
        <v>138</v>
      </c>
      <c r="E3" s="3" t="s">
        <v>61</v>
      </c>
      <c r="F3" s="3" t="s">
        <v>139</v>
      </c>
      <c r="G3" s="4">
        <v>297863</v>
      </c>
      <c r="H3" s="5" t="s">
        <v>140</v>
      </c>
      <c r="I3" s="3">
        <v>64.48</v>
      </c>
      <c r="J3" s="3"/>
      <c r="K3" s="10">
        <v>150</v>
      </c>
      <c r="L3" s="11"/>
      <c r="M3" s="11"/>
      <c r="N3" s="10">
        <v>2</v>
      </c>
      <c r="O3" s="3"/>
      <c r="P3" s="3">
        <v>517</v>
      </c>
      <c r="Q3" s="3"/>
      <c r="R3" s="3"/>
      <c r="S3" s="3">
        <v>595</v>
      </c>
      <c r="T3" s="3">
        <v>0</v>
      </c>
      <c r="U3" s="3">
        <v>163</v>
      </c>
      <c r="V3" s="4">
        <v>4</v>
      </c>
      <c r="W3" s="3" t="s">
        <v>30</v>
      </c>
      <c r="X3" s="17">
        <v>45431.6877083333</v>
      </c>
      <c r="Y3" s="3" t="s">
        <v>136</v>
      </c>
    </row>
    <row r="4" customFormat="1" spans="1:25">
      <c r="A4" s="3"/>
      <c r="B4" s="4">
        <v>17379</v>
      </c>
      <c r="C4" s="3" t="s">
        <v>141</v>
      </c>
      <c r="D4" s="3" t="s">
        <v>142</v>
      </c>
      <c r="E4" s="3" t="s">
        <v>27</v>
      </c>
      <c r="F4" s="3" t="s">
        <v>143</v>
      </c>
      <c r="G4" s="4">
        <v>723</v>
      </c>
      <c r="H4" s="5" t="s">
        <v>63</v>
      </c>
      <c r="I4" s="3">
        <v>48.48</v>
      </c>
      <c r="J4" s="3">
        <v>60.8</v>
      </c>
      <c r="K4" s="10">
        <v>58.8</v>
      </c>
      <c r="L4" s="12">
        <f>(J4-I4)/J4</f>
        <v>0.202631578947368</v>
      </c>
      <c r="M4" s="12">
        <f>(K4-I4)/K4</f>
        <v>0.175510204081633</v>
      </c>
      <c r="N4" s="10">
        <v>1</v>
      </c>
      <c r="O4" s="3">
        <v>58.8</v>
      </c>
      <c r="P4" s="3">
        <v>752</v>
      </c>
      <c r="Q4" s="3">
        <f>K4-J4</f>
        <v>-2</v>
      </c>
      <c r="R4" s="3">
        <f>K4-O4</f>
        <v>0</v>
      </c>
      <c r="S4" s="3">
        <v>438</v>
      </c>
      <c r="T4" s="3">
        <v>0</v>
      </c>
      <c r="U4" s="3">
        <v>3620</v>
      </c>
      <c r="V4" s="4">
        <v>2</v>
      </c>
      <c r="W4" s="3" t="s">
        <v>30</v>
      </c>
      <c r="X4" s="17">
        <v>45430.8095833333</v>
      </c>
      <c r="Y4" s="3" t="s">
        <v>144</v>
      </c>
    </row>
    <row r="5" customFormat="1" spans="1:25">
      <c r="A5" s="3"/>
      <c r="B5" s="4">
        <v>137775</v>
      </c>
      <c r="C5" s="3" t="s">
        <v>145</v>
      </c>
      <c r="D5" s="3" t="s">
        <v>146</v>
      </c>
      <c r="E5" s="3" t="s">
        <v>27</v>
      </c>
      <c r="F5" s="3" t="s">
        <v>147</v>
      </c>
      <c r="G5" s="4">
        <v>108656</v>
      </c>
      <c r="H5" s="5" t="s">
        <v>122</v>
      </c>
      <c r="I5" s="3">
        <v>29</v>
      </c>
      <c r="J5" s="3">
        <v>41.8</v>
      </c>
      <c r="K5" s="10">
        <v>38</v>
      </c>
      <c r="L5" s="12">
        <f>(J5-I5)/J5</f>
        <v>0.30622009569378</v>
      </c>
      <c r="M5" s="12">
        <f>(K5-I5)/K5</f>
        <v>0.236842105263158</v>
      </c>
      <c r="N5" s="10">
        <v>2</v>
      </c>
      <c r="O5" s="3"/>
      <c r="P5" s="3">
        <v>2308</v>
      </c>
      <c r="Q5" s="3">
        <f>K5-J5</f>
        <v>-3.8</v>
      </c>
      <c r="R5" s="3">
        <f>K5-O5</f>
        <v>38</v>
      </c>
      <c r="S5" s="3">
        <v>3842</v>
      </c>
      <c r="T5" s="3">
        <v>1630</v>
      </c>
      <c r="U5" s="3">
        <v>7218</v>
      </c>
      <c r="V5" s="4">
        <v>7</v>
      </c>
      <c r="W5" s="3" t="s">
        <v>30</v>
      </c>
      <c r="X5" s="17">
        <v>45432.8672222222</v>
      </c>
      <c r="Y5" s="3" t="s">
        <v>148</v>
      </c>
    </row>
    <row r="6" spans="1:25">
      <c r="A6" s="6"/>
      <c r="B6" s="7">
        <v>24032</v>
      </c>
      <c r="C6" s="6" t="s">
        <v>149</v>
      </c>
      <c r="D6" s="6" t="s">
        <v>150</v>
      </c>
      <c r="E6" s="6" t="s">
        <v>27</v>
      </c>
      <c r="F6" s="6" t="s">
        <v>151</v>
      </c>
      <c r="G6" s="7">
        <v>587</v>
      </c>
      <c r="H6" s="8" t="s">
        <v>152</v>
      </c>
      <c r="I6" s="6">
        <v>48.42</v>
      </c>
      <c r="J6" s="6">
        <v>68</v>
      </c>
      <c r="K6" s="13">
        <v>45</v>
      </c>
      <c r="L6" s="14">
        <v>0.287941176470588</v>
      </c>
      <c r="M6" s="14">
        <v>-0.076</v>
      </c>
      <c r="N6" s="13">
        <v>1</v>
      </c>
      <c r="O6" s="6"/>
      <c r="P6" s="6">
        <v>137</v>
      </c>
      <c r="Q6" s="6">
        <v>-23</v>
      </c>
      <c r="R6" s="6">
        <v>45</v>
      </c>
      <c r="S6" s="6">
        <v>307</v>
      </c>
      <c r="T6" s="6">
        <v>0</v>
      </c>
      <c r="U6" s="6">
        <v>88</v>
      </c>
      <c r="V6" s="7">
        <v>2</v>
      </c>
      <c r="W6" s="6" t="s">
        <v>30</v>
      </c>
      <c r="X6" s="18">
        <v>45428.654212963</v>
      </c>
      <c r="Y6" s="6" t="s">
        <v>153</v>
      </c>
    </row>
    <row r="7" spans="1:25">
      <c r="A7" s="6"/>
      <c r="B7" s="7">
        <v>3697</v>
      </c>
      <c r="C7" s="6" t="s">
        <v>154</v>
      </c>
      <c r="D7" s="6" t="s">
        <v>155</v>
      </c>
      <c r="E7" s="6" t="s">
        <v>61</v>
      </c>
      <c r="F7" s="6" t="s">
        <v>156</v>
      </c>
      <c r="G7" s="7">
        <v>704</v>
      </c>
      <c r="H7" s="8" t="s">
        <v>44</v>
      </c>
      <c r="I7" s="6">
        <v>13.64</v>
      </c>
      <c r="J7" s="6">
        <v>19.8</v>
      </c>
      <c r="K7" s="13">
        <v>13.5</v>
      </c>
      <c r="L7" s="14">
        <v>0.311111111111111</v>
      </c>
      <c r="M7" s="14">
        <v>-0.0103703703703704</v>
      </c>
      <c r="N7" s="13">
        <v>1</v>
      </c>
      <c r="O7" s="6">
        <v>17.8</v>
      </c>
      <c r="P7" s="6">
        <v>922</v>
      </c>
      <c r="Q7" s="6">
        <v>-6.3</v>
      </c>
      <c r="R7" s="6">
        <v>-4.3</v>
      </c>
      <c r="S7" s="6">
        <v>484</v>
      </c>
      <c r="T7" s="6">
        <v>0</v>
      </c>
      <c r="U7" s="6">
        <v>939</v>
      </c>
      <c r="V7" s="7">
        <v>8</v>
      </c>
      <c r="W7" s="6" t="s">
        <v>30</v>
      </c>
      <c r="X7" s="18">
        <v>45428.675775463</v>
      </c>
      <c r="Y7" s="6" t="s">
        <v>153</v>
      </c>
    </row>
    <row r="8" spans="1:25">
      <c r="A8" s="6"/>
      <c r="B8" s="7">
        <v>53773</v>
      </c>
      <c r="C8" s="6" t="s">
        <v>157</v>
      </c>
      <c r="D8" s="6" t="s">
        <v>158</v>
      </c>
      <c r="E8" s="6" t="s">
        <v>27</v>
      </c>
      <c r="F8" s="6" t="s">
        <v>159</v>
      </c>
      <c r="G8" s="7">
        <v>748</v>
      </c>
      <c r="H8" s="8" t="s">
        <v>108</v>
      </c>
      <c r="I8" s="6">
        <v>18.7</v>
      </c>
      <c r="J8" s="6">
        <v>30.5</v>
      </c>
      <c r="K8" s="13">
        <v>22</v>
      </c>
      <c r="L8" s="14">
        <v>0.386885245901639</v>
      </c>
      <c r="M8" s="14">
        <v>0.15</v>
      </c>
      <c r="N8" s="13">
        <v>3</v>
      </c>
      <c r="O8" s="6"/>
      <c r="P8" s="6">
        <v>85</v>
      </c>
      <c r="Q8" s="6">
        <v>-8.5</v>
      </c>
      <c r="R8" s="6">
        <v>22</v>
      </c>
      <c r="S8" s="6">
        <v>88</v>
      </c>
      <c r="T8" s="6">
        <v>0</v>
      </c>
      <c r="U8" s="6">
        <v>3</v>
      </c>
      <c r="V8" s="8"/>
      <c r="W8" s="6" t="s">
        <v>30</v>
      </c>
      <c r="X8" s="18">
        <v>45431.4952199074</v>
      </c>
      <c r="Y8" s="6" t="s">
        <v>153</v>
      </c>
    </row>
    <row r="9" spans="1:25">
      <c r="A9" s="6"/>
      <c r="B9" s="7">
        <v>193975</v>
      </c>
      <c r="C9" s="6" t="s">
        <v>130</v>
      </c>
      <c r="D9" s="6" t="s">
        <v>131</v>
      </c>
      <c r="E9" s="6" t="s">
        <v>74</v>
      </c>
      <c r="F9" s="6" t="s">
        <v>89</v>
      </c>
      <c r="G9" s="7">
        <v>117491</v>
      </c>
      <c r="H9" s="8" t="s">
        <v>132</v>
      </c>
      <c r="I9" s="6">
        <v>46.8</v>
      </c>
      <c r="J9" s="6">
        <v>94</v>
      </c>
      <c r="K9" s="13">
        <v>72</v>
      </c>
      <c r="L9" s="14">
        <v>0.502127659574468</v>
      </c>
      <c r="M9" s="14">
        <v>0.35</v>
      </c>
      <c r="N9" s="13">
        <v>2</v>
      </c>
      <c r="O9" s="6"/>
      <c r="P9" s="6">
        <v>19</v>
      </c>
      <c r="Q9" s="6">
        <v>-22</v>
      </c>
      <c r="R9" s="6">
        <v>72</v>
      </c>
      <c r="S9" s="6">
        <v>90</v>
      </c>
      <c r="T9" s="6">
        <v>0</v>
      </c>
      <c r="U9" s="6">
        <v>154</v>
      </c>
      <c r="V9" s="7">
        <v>3</v>
      </c>
      <c r="W9" s="6" t="s">
        <v>30</v>
      </c>
      <c r="X9" s="18">
        <v>45434.3805671296</v>
      </c>
      <c r="Y9" s="6" t="s">
        <v>153</v>
      </c>
    </row>
    <row r="10" spans="1:25">
      <c r="A10" s="6"/>
      <c r="B10" s="7">
        <v>244469</v>
      </c>
      <c r="C10" s="6" t="s">
        <v>160</v>
      </c>
      <c r="D10" s="6" t="s">
        <v>161</v>
      </c>
      <c r="E10" s="6" t="s">
        <v>61</v>
      </c>
      <c r="F10" s="6" t="s">
        <v>162</v>
      </c>
      <c r="G10" s="7">
        <v>748</v>
      </c>
      <c r="H10" s="8" t="s">
        <v>108</v>
      </c>
      <c r="I10" s="6">
        <v>54.40428</v>
      </c>
      <c r="J10" s="6">
        <v>136</v>
      </c>
      <c r="K10" s="13">
        <v>96</v>
      </c>
      <c r="L10" s="14">
        <v>0.599968529411765</v>
      </c>
      <c r="M10" s="14">
        <v>0.43328875</v>
      </c>
      <c r="N10" s="13">
        <v>3</v>
      </c>
      <c r="O10" s="6"/>
      <c r="P10" s="6">
        <v>220</v>
      </c>
      <c r="Q10" s="6">
        <v>-40</v>
      </c>
      <c r="R10" s="6">
        <v>96</v>
      </c>
      <c r="S10" s="6">
        <v>761</v>
      </c>
      <c r="T10" s="6">
        <v>135</v>
      </c>
      <c r="U10" s="6">
        <v>2597</v>
      </c>
      <c r="V10" s="7">
        <v>6</v>
      </c>
      <c r="W10" s="6" t="s">
        <v>30</v>
      </c>
      <c r="X10" s="18">
        <v>45433.5317592593</v>
      </c>
      <c r="Y10" s="6" t="s">
        <v>153</v>
      </c>
    </row>
    <row r="11" spans="1:25">
      <c r="A11" s="6"/>
      <c r="B11" s="7">
        <v>261254</v>
      </c>
      <c r="C11" s="6" t="s">
        <v>163</v>
      </c>
      <c r="D11" s="6" t="s">
        <v>164</v>
      </c>
      <c r="E11" s="6" t="s">
        <v>27</v>
      </c>
      <c r="F11" s="6" t="s">
        <v>165</v>
      </c>
      <c r="G11" s="7">
        <v>748</v>
      </c>
      <c r="H11" s="8" t="s">
        <v>108</v>
      </c>
      <c r="I11" s="6">
        <v>20.65</v>
      </c>
      <c r="J11" s="6">
        <v>49.8</v>
      </c>
      <c r="K11" s="13">
        <v>36.5</v>
      </c>
      <c r="L11" s="14">
        <v>0.585341365461847</v>
      </c>
      <c r="M11" s="14">
        <v>0.434246575342466</v>
      </c>
      <c r="N11" s="13">
        <v>3</v>
      </c>
      <c r="O11" s="6"/>
      <c r="P11" s="6">
        <v>144</v>
      </c>
      <c r="Q11" s="6">
        <v>-13.3</v>
      </c>
      <c r="R11" s="6">
        <v>36.5</v>
      </c>
      <c r="S11" s="6">
        <v>65</v>
      </c>
      <c r="T11" s="6">
        <v>0</v>
      </c>
      <c r="U11" s="6">
        <v>0</v>
      </c>
      <c r="V11" s="8"/>
      <c r="W11" s="6" t="s">
        <v>30</v>
      </c>
      <c r="X11" s="18">
        <v>45427.4221643519</v>
      </c>
      <c r="Y11" s="6" t="s">
        <v>153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特价明细表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2024-05-22T02:55:00Z</dcterms:created>
  <dcterms:modified xsi:type="dcterms:W3CDTF">2024-05-23T01:08:37Z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D4BF2CB0340D471B960C7174F3EB9305_11</vt:lpwstr>
  </property>
  <property fmtid="{D5CDD505-2E9C-101B-9397-08002B2CF9AE}" pid="3" name="KSOProductBuildVer">
    <vt:lpwstr>2052-12.1.0.16929</vt:lpwstr>
  </property>
</Properties>
</file>