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<sst xmlns="http://schemas.openxmlformats.org/spreadsheetml/2006/main" count="454" uniqueCount="305">
  <si>
    <t>5.13-5.16 考核目标（4天）</t>
  </si>
  <si>
    <t>序号</t>
  </si>
  <si>
    <t>门店ID</t>
  </si>
  <si>
    <t>门店名称</t>
  </si>
  <si>
    <t>片区名称</t>
  </si>
  <si>
    <t>日均销售</t>
  </si>
  <si>
    <t>日均毛利额</t>
  </si>
  <si>
    <t>毛利率</t>
  </si>
  <si>
    <t>高新区锦城大道药店</t>
  </si>
  <si>
    <t>成华区万科路药店</t>
  </si>
  <si>
    <t>锦江区榕声路店</t>
  </si>
  <si>
    <t>通盈街药店</t>
  </si>
  <si>
    <t>成华区华泰路药店</t>
  </si>
  <si>
    <t>新园大道药店</t>
  </si>
  <si>
    <t>高新区泰和二街药店</t>
  </si>
  <si>
    <t>成华杉板桥南一路店</t>
  </si>
  <si>
    <t>锦江区观音桥街药店</t>
  </si>
  <si>
    <t>高新区大源北街药店</t>
  </si>
  <si>
    <t>新乐中街药店</t>
  </si>
  <si>
    <t>锦江区水杉街药店</t>
  </si>
  <si>
    <t>成华区金马河路药店</t>
  </si>
  <si>
    <t>锦江区静沙南路药店</t>
  </si>
  <si>
    <t>成华区崔家店路药店</t>
  </si>
  <si>
    <t>高新区新下街药店</t>
  </si>
  <si>
    <t>锦江区柳翠路药店</t>
  </si>
  <si>
    <t>双林路药店</t>
  </si>
  <si>
    <t>成华区万宇路药店</t>
  </si>
  <si>
    <t>高新区天顺路药店</t>
  </si>
  <si>
    <t>成华区华泰路二药店</t>
  </si>
  <si>
    <t>成华区华康路药店</t>
  </si>
  <si>
    <t>双流区东升街道三强西路药店</t>
  </si>
  <si>
    <t>锦江区劼人路药店</t>
  </si>
  <si>
    <t>双流县西航港街道锦华路一段药店</t>
  </si>
  <si>
    <t>高新区中和大道药店</t>
  </si>
  <si>
    <t>高新区中和公济桥路药店</t>
  </si>
  <si>
    <t>成都高新区吉瑞三路二药房</t>
  </si>
  <si>
    <t>剑南大道药店</t>
  </si>
  <si>
    <t>成都高新区天久南巷药店</t>
  </si>
  <si>
    <t>成华区水碾河路药店</t>
  </si>
  <si>
    <t>锦江区大田坎街药店</t>
  </si>
  <si>
    <t>成都高新区泰和二街三药店</t>
  </si>
  <si>
    <t>崇州中心店</t>
  </si>
  <si>
    <t>怀远店</t>
  </si>
  <si>
    <t>三江店</t>
  </si>
  <si>
    <t>金带街药店</t>
  </si>
  <si>
    <t>崇州市崇阳镇尚贤坊街药店</t>
  </si>
  <si>
    <t>崇州市崇阳镇永康东路药店</t>
  </si>
  <si>
    <t>崇州市崇阳镇蜀州中路药店</t>
  </si>
  <si>
    <t>青羊区十二桥药店</t>
  </si>
  <si>
    <t>青羊区北东街店</t>
  </si>
  <si>
    <t>光华药店</t>
  </si>
  <si>
    <t>金牛区花照壁中横街药店</t>
  </si>
  <si>
    <t>光华村街药店</t>
  </si>
  <si>
    <t>成华区羊子山西路药店（兴元华盛）</t>
  </si>
  <si>
    <t>成华区培华东路药店</t>
  </si>
  <si>
    <t>清江东路药店</t>
  </si>
  <si>
    <t>金牛区花照壁药店</t>
  </si>
  <si>
    <t>枣子巷药店</t>
  </si>
  <si>
    <t>金牛区蜀汉路药店</t>
  </si>
  <si>
    <t>青羊区贝森北路药店</t>
  </si>
  <si>
    <t>金牛区交大路第三药店</t>
  </si>
  <si>
    <t>土龙路药店</t>
  </si>
  <si>
    <t>成华区二环路北四段药店（汇融名城）</t>
  </si>
  <si>
    <t>成华区东昌路一药店</t>
  </si>
  <si>
    <t>金牛区银河北街药店</t>
  </si>
  <si>
    <t>成华区华油路药店</t>
  </si>
  <si>
    <t>西部店</t>
  </si>
  <si>
    <t>金丝街药店</t>
  </si>
  <si>
    <t>金牛区银沙路药店</t>
  </si>
  <si>
    <t>武侯区佳灵路药店</t>
  </si>
  <si>
    <t>金牛区金沙路药店</t>
  </si>
  <si>
    <t>成华区西林一街药店</t>
  </si>
  <si>
    <t>武侯区长寿路药店</t>
  </si>
  <si>
    <t>金牛区沙湾东一路药店</t>
  </si>
  <si>
    <t>金牛区五福桥东路药店</t>
  </si>
  <si>
    <t>成华区驷马桥三路药店</t>
  </si>
  <si>
    <t>金牛区黄苑东街药店</t>
  </si>
  <si>
    <t>沙河源药店</t>
  </si>
  <si>
    <t>青羊区文和路药店</t>
  </si>
  <si>
    <t>五津西路药店</t>
  </si>
  <si>
    <t>新津县五津镇五津西路二药房</t>
  </si>
  <si>
    <t>新津邓双镇岷江店</t>
  </si>
  <si>
    <t>新津县五津镇武阳西路药店</t>
  </si>
  <si>
    <t>兴义镇万兴路药店</t>
  </si>
  <si>
    <t>旗舰店</t>
  </si>
  <si>
    <t>不含特药</t>
  </si>
  <si>
    <t>青羊区青龙街药店</t>
  </si>
  <si>
    <t>浆洗街药店</t>
  </si>
  <si>
    <t>成都高新区成汉南路药店</t>
  </si>
  <si>
    <t>锦江区庆云南街药店</t>
  </si>
  <si>
    <t>锦江区梨花街药店</t>
  </si>
  <si>
    <t>武侯区科华街药店</t>
  </si>
  <si>
    <t>高新区紫薇东路药店</t>
  </si>
  <si>
    <t>武侯区高攀西巷药店</t>
  </si>
  <si>
    <t>武侯区科华北路药店</t>
  </si>
  <si>
    <t>红星店</t>
  </si>
  <si>
    <t>锦江区宏济中路药店</t>
  </si>
  <si>
    <t>成都高新区元华二巷药店</t>
  </si>
  <si>
    <t>青羊区童子街药店</t>
  </si>
  <si>
    <t>武侯区丝竹路药店</t>
  </si>
  <si>
    <t>武侯区倪家桥路药店</t>
  </si>
  <si>
    <t>成华区建业路药店</t>
  </si>
  <si>
    <t>邛崃中心药店</t>
  </si>
  <si>
    <t>都江堰药店</t>
  </si>
  <si>
    <t>大邑县晋原镇子龙路店</t>
  </si>
  <si>
    <t>大邑县晋源镇东壕沟段药店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</si>
  <si>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</si>
  <si>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</si>
  <si>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</si>
  <si>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</si>
  <si>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</si>
  <si>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</si>
  <si>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</si>
  <si>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</si>
  <si>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</si>
  <si>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</si>
  <si>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邛崃市羊安镇永康大道药店</t>
  </si>
  <si>
    <t>都江堰市蒲阳路药店</t>
  </si>
  <si>
    <t>大邑县晋原镇内蒙古大道桃源药店</t>
  </si>
  <si>
    <t>大邑县晋原镇东街药店</t>
  </si>
  <si>
    <t>邛崃市临邛镇翠荫街药店</t>
  </si>
  <si>
    <t>大邑县晋原镇潘家街药店</t>
  </si>
  <si>
    <t>大邑县晋原镇北街药店</t>
  </si>
  <si>
    <t>都江堰市永丰街道宝莲路药店</t>
  </si>
  <si>
    <t>邛崃市文君街道杏林路药店</t>
  </si>
  <si>
    <t>大邑晋原街道金巷西街药店</t>
  </si>
  <si>
    <t>大邑县观音阁街西段店</t>
  </si>
  <si>
    <t>大邑县晋原街道蜀望路药店</t>
  </si>
  <si>
    <t>大邑县青霞街道元通路南段药店</t>
  </si>
  <si>
    <t>温江店</t>
  </si>
  <si>
    <t>武侯区顺和街店</t>
  </si>
  <si>
    <t>青羊区大石西路药店</t>
  </si>
  <si>
    <t>郫县郫筒镇东大街药店</t>
  </si>
  <si>
    <t>新都区马超东路店</t>
  </si>
  <si>
    <t>新都区新繁镇繁江北路药店</t>
  </si>
  <si>
    <t>郫县郫筒镇一环路东南段药店</t>
  </si>
  <si>
    <t>武侯区聚萃街药店</t>
  </si>
  <si>
    <t>温江区公平街道江安路药店</t>
  </si>
  <si>
    <t>武侯区大华街药店</t>
  </si>
  <si>
    <t>青羊区蜀辉路药店</t>
  </si>
  <si>
    <t>武侯区大悦路药店</t>
  </si>
  <si>
    <t>新都区新都街道万和北路药店</t>
  </si>
  <si>
    <t>成都高新区尚锦路药店</t>
  </si>
  <si>
    <t>青羊区蜀鑫路药店</t>
  </si>
  <si>
    <t>武侯区逸都路药店</t>
  </si>
  <si>
    <t>青羊区光华西一路药店</t>
  </si>
  <si>
    <t>青羊区光华北五路药店</t>
  </si>
  <si>
    <t>青羊区金祥路药店</t>
  </si>
  <si>
    <t>青羊区蜀源路药店</t>
  </si>
  <si>
    <t>彭州市致和镇南三环路药店</t>
  </si>
  <si>
    <t>新都区斑竹园街道医贸大道药店</t>
  </si>
  <si>
    <t>郫都区红光街道红高东路药店</t>
  </si>
  <si>
    <t>雅安市太极智慧云医药科技有限公司</t>
  </si>
  <si>
    <t>四川太极大药房连锁有限公司新都区大丰街道华美东街药店</t>
  </si>
  <si>
    <t>门店</t>
  </si>
  <si>
    <t>片区</t>
  </si>
  <si>
    <t>全年销售任务</t>
  </si>
  <si>
    <t>销售额任务</t>
  </si>
  <si>
    <t>毛利额任务</t>
  </si>
  <si>
    <t>笔数任务</t>
  </si>
  <si>
    <t>毛利率任务</t>
  </si>
  <si>
    <t>日均销售额任务</t>
  </si>
  <si>
    <t>四川太极温江店</t>
  </si>
  <si>
    <t>南门片区</t>
  </si>
  <si>
    <t>四川太极新园大道药店</t>
  </si>
  <si>
    <t>四川太极新乐中街药店</t>
  </si>
  <si>
    <t>四川太极大药房连锁有限公司成都高新区成汉南路药店</t>
  </si>
  <si>
    <t>四川太极锦江区榕声路店</t>
  </si>
  <si>
    <t>四川太极青羊区大石西路药店</t>
  </si>
  <si>
    <t>四川太极高新区锦城大道药店</t>
  </si>
  <si>
    <t>四川太极成华区万科路药店</t>
  </si>
  <si>
    <t>四川太极锦江区柳翠路药店</t>
  </si>
  <si>
    <t>四川太极高新区大源北街药店</t>
  </si>
  <si>
    <t>四川太极成华区万宇路药店</t>
  </si>
  <si>
    <t>四川太极温江区公平街道江安路药店</t>
  </si>
  <si>
    <t>四川太极成华区金马河路药店</t>
  </si>
  <si>
    <t>四川太极武侯区大华街药店</t>
  </si>
  <si>
    <t>四川太极高新区中和大道药店</t>
  </si>
  <si>
    <t>四川太极高新区新下街药店</t>
  </si>
  <si>
    <t>四川太极青羊区蜀辉路药店</t>
  </si>
  <si>
    <t>四川太极高新区中和公济桥路药店</t>
  </si>
  <si>
    <t>四川太极青羊区蜀鑫路药店</t>
  </si>
  <si>
    <t>四川太极武侯区逸都路药店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</si>
  <si>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</si>
  <si>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</si>
  <si>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</si>
  <si>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四川太极大药房连锁有限公司成都高新区吉瑞三路二药房</t>
  </si>
  <si>
    <t>四川太极高新区天顺路药店</t>
  </si>
  <si>
    <t>四川太极高新区泰和二街药店</t>
  </si>
  <si>
    <t>四川太极青羊区金祥路药店</t>
  </si>
  <si>
    <t>四川太极青羊区蜀源路药店</t>
  </si>
  <si>
    <t>四川太极大药房连锁有限公司成都高新区泰和二街三药店</t>
  </si>
  <si>
    <t>四川太极大药房连锁有限公司剑南大道药店</t>
  </si>
  <si>
    <t>四川太极旗舰店</t>
  </si>
  <si>
    <t>旗舰片区</t>
  </si>
  <si>
    <t>四川太极红星店</t>
  </si>
  <si>
    <t>四川太极浆洗街药店</t>
  </si>
  <si>
    <t>四川太极锦江区庆云南街药店</t>
  </si>
  <si>
    <t>四川太极武侯区科华街药店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</si>
  <si>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</si>
  <si>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</si>
  <si>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</si>
  <si>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</si>
  <si>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</si>
  <si>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四川太极大药房连锁有限公司成华区建业路药店</t>
  </si>
  <si>
    <t>四川太极武侯区倪家桥路药店</t>
  </si>
  <si>
    <t>四川太极青羊区青龙街药店</t>
  </si>
  <si>
    <t>四川太极锦江区宏济中路药店</t>
  </si>
  <si>
    <t>四川太极武侯区科华北路药店</t>
  </si>
  <si>
    <t>四川太极武侯区长寿路药店</t>
  </si>
  <si>
    <t>四川太极大药房连锁有限公司武侯区高攀西巷药店</t>
  </si>
  <si>
    <t>四川太极邛崃中心药店</t>
  </si>
  <si>
    <t>城郊一片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</si>
  <si>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</si>
  <si>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</si>
  <si>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</si>
  <si>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</si>
  <si>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</si>
  <si>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</si>
  <si>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</si>
  <si>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</si>
  <si>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</si>
  <si>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</si>
  <si>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</si>
  <si>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</si>
  <si>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</si>
  <si>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</si>
  <si>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</si>
  <si>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</si>
  <si>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</si>
  <si>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</si>
  <si>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</si>
  <si>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</si>
  <si>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</si>
  <si>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</si>
  <si>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</si>
  <si>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</si>
  <si>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</si>
  <si>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四川太极大邑县青霞街道元通路南段药店</t>
  </si>
  <si>
    <t>四川太极西部店</t>
  </si>
  <si>
    <t>西门片区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</si>
  <si>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</si>
  <si>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</si>
  <si>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</si>
  <si>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</si>
  <si>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</si>
  <si>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</si>
  <si>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四川太极金丝街药店</t>
  </si>
  <si>
    <t>四川太极武侯区顺和街店</t>
  </si>
  <si>
    <t>四川太极青羊区北东街店</t>
  </si>
  <si>
    <t>四川太极郫县郫筒镇东大街药店</t>
  </si>
  <si>
    <t>四川太极青羊区十二桥药店</t>
  </si>
  <si>
    <t>四川太极金牛区交大路第三药店</t>
  </si>
  <si>
    <t>四川太极金牛区黄苑东街药店</t>
  </si>
  <si>
    <t>四川太极金牛区金沙路药店</t>
  </si>
  <si>
    <t>四川太极郫县郫筒镇一环路东南段药店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</si>
  <si>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</si>
  <si>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</si>
  <si>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</si>
  <si>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</si>
  <si>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</si>
  <si>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</si>
  <si>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</si>
  <si>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</si>
  <si>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</si>
  <si>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四川太极大药房连锁有限公司成都高新区尚锦路药店</t>
  </si>
  <si>
    <t>四川太极金牛区花照壁中横街药店</t>
  </si>
  <si>
    <t>四川太极金牛区沙湾东一路药店</t>
  </si>
  <si>
    <t>四川太极大药房连锁有限公司郫都区红光街道红高东路药店</t>
  </si>
  <si>
    <t>四川太极大药房连锁有限公司青羊区文和路药店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</si>
  <si>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</si>
  <si>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</si>
  <si>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</si>
  <si>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</si>
  <si>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</si>
  <si>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四川太极大药房连锁有限公司崇州市崇阳镇尚贤坊街药店</t>
  </si>
  <si>
    <t xml:space="preserve">四川太极崇州市崇阳镇永康东路药店 </t>
  </si>
  <si>
    <t>四川太极崇州市崇阳镇蜀州中路药店</t>
  </si>
  <si>
    <t>四川太极双林路药店</t>
  </si>
  <si>
    <t>东门片区</t>
  </si>
  <si>
    <t>四川太极通盈街药店</t>
  </si>
  <si>
    <t>四川太极成华杉板桥南一路店</t>
  </si>
  <si>
    <t>四川太极成华区崔家店路药店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</si>
  <si>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</si>
  <si>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</si>
  <si>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</si>
  <si>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四川太极锦江区水杉街药店</t>
  </si>
  <si>
    <t>四川太极新都区马超东路店</t>
  </si>
  <si>
    <t>四川太极成华区华泰路药店</t>
  </si>
  <si>
    <t>四川太极锦江区观音桥街药店</t>
  </si>
  <si>
    <t>四川太极新都区新繁镇繁江北路药店</t>
  </si>
  <si>
    <t>四川太极成华区华康路药店</t>
  </si>
  <si>
    <t>四川太极锦江区劼人路药店</t>
  </si>
  <si>
    <t>四川太极成华区西林一街药店</t>
  </si>
  <si>
    <t>四川太极新都区新都街道万和北路药店</t>
  </si>
  <si>
    <t>四川太极成华区东昌路一药店</t>
  </si>
  <si>
    <t>四川太极成华区培华东路药店</t>
  </si>
  <si>
    <t>四川太极锦江区静沙南路药店</t>
  </si>
  <si>
    <t>四川太极成华区水碾河路药店</t>
  </si>
  <si>
    <t>四川太极成华区驷马桥三路药店</t>
  </si>
  <si>
    <t>四川太极彭州市致和镇南三环路药店</t>
  </si>
  <si>
    <t>四川太极成华区华泰路二药店</t>
  </si>
  <si>
    <t>四川太极新都区斑竹园街道医贸大道药店</t>
  </si>
  <si>
    <t>四川太极大药房连锁有限公司锦江区大田坎街药店</t>
  </si>
  <si>
    <t>新津片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</si>
</sst>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3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/>
    </xf>
    <xf numFmtId="10" fontId="0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 wrapText="1"/>
    </xf>
    <xf numFmtId="9" fontId="0" fillId="0" borderId="2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176" fontId="11" fillId="0" borderId="3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9255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</row>
        <row r="3">
          <cell r="B3">
            <v>341</v>
          </cell>
          <cell r="C3" t="str">
            <v>四川太极邛崃中心药店</v>
          </cell>
          <cell r="D3" t="str">
            <v>城郊一片</v>
          </cell>
        </row>
        <row r="4">
          <cell r="B4">
            <v>746</v>
          </cell>
          <cell r="C4" t="str">
            <v>四川太极大邑县晋原镇内蒙古大道桃源药店</v>
          </cell>
          <cell r="D4" t="str">
            <v>城郊一片</v>
          </cell>
        </row>
        <row r="5">
          <cell r="B5">
            <v>111400</v>
          </cell>
          <cell r="C5" t="str">
            <v>四川太极邛崃市文君街道杏林路药店</v>
          </cell>
          <cell r="D5" t="str">
            <v>城郊一片</v>
          </cell>
        </row>
        <row r="6">
          <cell r="B6">
            <v>587</v>
          </cell>
          <cell r="C6" t="str">
            <v>四川太极都江堰景中路店</v>
          </cell>
          <cell r="D6" t="str">
            <v>城郊一片</v>
          </cell>
        </row>
        <row r="7">
          <cell r="B7">
            <v>738</v>
          </cell>
          <cell r="C7" t="str">
            <v>四川太极都江堰市蒲阳路药店</v>
          </cell>
          <cell r="D7" t="str">
            <v>城郊一片</v>
          </cell>
        </row>
        <row r="8">
          <cell r="B8">
            <v>539</v>
          </cell>
          <cell r="C8" t="str">
            <v>四川太极大邑县晋原镇子龙路店</v>
          </cell>
          <cell r="D8" t="str">
            <v>城郊一片</v>
          </cell>
        </row>
        <row r="9">
          <cell r="B9">
            <v>107728</v>
          </cell>
          <cell r="C9" t="str">
            <v>四川太极大邑县晋原镇北街药店</v>
          </cell>
          <cell r="D9" t="str">
            <v>城郊一片</v>
          </cell>
        </row>
        <row r="10">
          <cell r="B10">
            <v>717</v>
          </cell>
          <cell r="C10" t="str">
            <v>四川太极大邑县晋原镇通达东路五段药店</v>
          </cell>
          <cell r="D10" t="str">
            <v>城郊一片</v>
          </cell>
        </row>
        <row r="11">
          <cell r="B11">
            <v>594</v>
          </cell>
          <cell r="C11" t="str">
            <v>四川太极大邑县安仁镇千禧街药店</v>
          </cell>
          <cell r="D11" t="str">
            <v>城郊一片</v>
          </cell>
        </row>
        <row r="12">
          <cell r="B12">
            <v>706</v>
          </cell>
          <cell r="C12" t="str">
            <v>四川太极都江堰幸福镇翔凤路药店</v>
          </cell>
          <cell r="D12" t="str">
            <v>城郊一片</v>
          </cell>
        </row>
        <row r="13">
          <cell r="B13">
            <v>748</v>
          </cell>
          <cell r="C13" t="str">
            <v>四川太极大邑县晋原镇东街药店</v>
          </cell>
          <cell r="D13" t="str">
            <v>城郊一片</v>
          </cell>
        </row>
        <row r="14">
          <cell r="B14">
            <v>716</v>
          </cell>
          <cell r="C14" t="str">
            <v>四川太极大邑县沙渠镇方圆路药店</v>
          </cell>
          <cell r="D14" t="str">
            <v>城郊一片</v>
          </cell>
        </row>
        <row r="15">
          <cell r="B15">
            <v>704</v>
          </cell>
          <cell r="C15" t="str">
            <v>四川太极都江堰奎光路中段药店</v>
          </cell>
          <cell r="D15" t="str">
            <v>城郊一片</v>
          </cell>
        </row>
        <row r="16">
          <cell r="B16">
            <v>721</v>
          </cell>
          <cell r="C16" t="str">
            <v>四川太极邛崃市临邛镇洪川小区药店</v>
          </cell>
          <cell r="D16" t="str">
            <v>城郊一片</v>
          </cell>
        </row>
        <row r="17">
          <cell r="B17">
            <v>110378</v>
          </cell>
          <cell r="C17" t="str">
            <v>四川太极都江堰市永丰街道宝莲路药店</v>
          </cell>
          <cell r="D17" t="str">
            <v>城郊一片</v>
          </cell>
        </row>
        <row r="18">
          <cell r="B18">
            <v>104533</v>
          </cell>
          <cell r="C18" t="str">
            <v>四川太极大邑县晋原镇潘家街药店</v>
          </cell>
          <cell r="D18" t="str">
            <v>城郊一片</v>
          </cell>
        </row>
        <row r="19">
          <cell r="B19">
            <v>102564</v>
          </cell>
          <cell r="C19" t="str">
            <v>四川太极邛崃市临邛镇翠荫街药店</v>
          </cell>
          <cell r="D19" t="str">
            <v>城郊一片</v>
          </cell>
        </row>
        <row r="20">
          <cell r="B20">
            <v>713</v>
          </cell>
          <cell r="C20" t="str">
            <v>四川太极都江堰聚源镇药店</v>
          </cell>
          <cell r="D20" t="str">
            <v>城郊一片</v>
          </cell>
        </row>
        <row r="21">
          <cell r="B21">
            <v>720</v>
          </cell>
          <cell r="C21" t="str">
            <v>四川太极大邑县新场镇文昌街药店</v>
          </cell>
          <cell r="D21" t="str">
            <v>城郊一片</v>
          </cell>
        </row>
        <row r="22">
          <cell r="B22">
            <v>123007</v>
          </cell>
          <cell r="C22" t="str">
            <v>四川太极大邑县青霞街道元通路南段药店</v>
          </cell>
          <cell r="D22" t="str">
            <v>城郊一片</v>
          </cell>
        </row>
        <row r="23">
          <cell r="B23">
            <v>732</v>
          </cell>
          <cell r="C23" t="str">
            <v>四川太极邛崃市羊安镇永康大道药店</v>
          </cell>
          <cell r="D23" t="str">
            <v>城郊一片</v>
          </cell>
        </row>
        <row r="24">
          <cell r="B24">
            <v>710</v>
          </cell>
          <cell r="C24" t="str">
            <v>四川太极都江堰市蒲阳镇堰问道西路药店</v>
          </cell>
          <cell r="D24" t="str">
            <v>城郊一片</v>
          </cell>
        </row>
        <row r="25">
          <cell r="B25">
            <v>351</v>
          </cell>
          <cell r="C25" t="str">
            <v>四川太极都江堰药店</v>
          </cell>
          <cell r="D25" t="str">
            <v>城郊一片</v>
          </cell>
        </row>
        <row r="26">
          <cell r="B26">
            <v>549</v>
          </cell>
          <cell r="C26" t="str">
            <v>四川太极大邑县晋源镇东壕沟段药店</v>
          </cell>
          <cell r="D26" t="str">
            <v>城郊一片</v>
          </cell>
        </row>
        <row r="27">
          <cell r="B27">
            <v>117923</v>
          </cell>
          <cell r="C27" t="str">
            <v>四川太极大邑县观音阁街西段店</v>
          </cell>
          <cell r="D27" t="str">
            <v>城郊一片</v>
          </cell>
        </row>
        <row r="28">
          <cell r="B28">
            <v>117637</v>
          </cell>
          <cell r="C28" t="str">
            <v>四川太极大邑晋原街道金巷西街药店</v>
          </cell>
          <cell r="D28" t="str">
            <v>城郊一片</v>
          </cell>
        </row>
        <row r="29">
          <cell r="B29">
            <v>122686</v>
          </cell>
          <cell r="C29" t="str">
            <v>四川太极大邑县晋原街道蜀望路药店</v>
          </cell>
          <cell r="D29" t="str">
            <v>城郊一片</v>
          </cell>
        </row>
        <row r="30">
          <cell r="B30">
            <v>54</v>
          </cell>
          <cell r="C30" t="str">
            <v>四川太极怀远店</v>
          </cell>
          <cell r="D30" t="str">
            <v>崇州片区</v>
          </cell>
        </row>
        <row r="31">
          <cell r="B31">
            <v>104428</v>
          </cell>
          <cell r="C31" t="str">
            <v>四川太极崇州市崇阳镇永康东路药店 </v>
          </cell>
          <cell r="D31" t="str">
            <v>崇州片区</v>
          </cell>
        </row>
        <row r="32">
          <cell r="B32">
            <v>754</v>
          </cell>
          <cell r="C32" t="str">
            <v>四川太极大药房连锁有限公司崇州市崇阳镇尚贤坊街药店</v>
          </cell>
          <cell r="D32" t="str">
            <v>崇州片区</v>
          </cell>
        </row>
        <row r="33">
          <cell r="B33">
            <v>367</v>
          </cell>
          <cell r="C33" t="str">
            <v>四川太极金带街药店</v>
          </cell>
          <cell r="D33" t="str">
            <v>崇州片区</v>
          </cell>
        </row>
        <row r="34">
          <cell r="B34">
            <v>104838</v>
          </cell>
          <cell r="C34" t="str">
            <v>四川太极崇州市崇阳镇蜀州中路药店</v>
          </cell>
          <cell r="D34" t="str">
            <v>崇州片区</v>
          </cell>
        </row>
        <row r="35">
          <cell r="B35">
            <v>56</v>
          </cell>
          <cell r="C35" t="str">
            <v>四川太极三江店</v>
          </cell>
          <cell r="D35" t="str">
            <v>崇州片区</v>
          </cell>
        </row>
        <row r="36">
          <cell r="B36">
            <v>52</v>
          </cell>
          <cell r="C36" t="str">
            <v>四川太极崇州中心店</v>
          </cell>
          <cell r="D36" t="str">
            <v>崇州片区</v>
          </cell>
        </row>
        <row r="37">
          <cell r="B37">
            <v>120844</v>
          </cell>
          <cell r="C37" t="str">
            <v>四川太极彭州市致和镇南三环路药店</v>
          </cell>
          <cell r="D37" t="str">
            <v>东门片区</v>
          </cell>
        </row>
        <row r="38">
          <cell r="B38">
            <v>114844</v>
          </cell>
          <cell r="C38" t="str">
            <v>四川太极成华区培华东路药店</v>
          </cell>
          <cell r="D38" t="str">
            <v>东门片区</v>
          </cell>
        </row>
        <row r="39">
          <cell r="B39">
            <v>107658</v>
          </cell>
          <cell r="C39" t="str">
            <v>四川太极新都区新都街道万和北路药店</v>
          </cell>
          <cell r="D39" t="str">
            <v>东门片区</v>
          </cell>
        </row>
        <row r="40">
          <cell r="B40">
            <v>730</v>
          </cell>
          <cell r="C40" t="str">
            <v>四川太极新都区新繁镇繁江北路药店</v>
          </cell>
          <cell r="D40" t="str">
            <v>东门片区</v>
          </cell>
        </row>
        <row r="41">
          <cell r="B41">
            <v>373</v>
          </cell>
          <cell r="C41" t="str">
            <v>四川太极通盈街药店</v>
          </cell>
          <cell r="D41" t="str">
            <v>东门片区</v>
          </cell>
        </row>
        <row r="42">
          <cell r="B42">
            <v>117184</v>
          </cell>
          <cell r="C42" t="str">
            <v>四川太极锦江区静沙南路药店</v>
          </cell>
          <cell r="D42" t="str">
            <v>东门片区</v>
          </cell>
        </row>
        <row r="43">
          <cell r="B43">
            <v>581</v>
          </cell>
          <cell r="C43" t="str">
            <v>四川太极成华区二环路北四段药店（汇融名城）</v>
          </cell>
          <cell r="D43" t="str">
            <v>东门片区</v>
          </cell>
        </row>
        <row r="44">
          <cell r="B44">
            <v>114622</v>
          </cell>
          <cell r="C44" t="str">
            <v>四川太极成华区东昌路一药店</v>
          </cell>
          <cell r="D44" t="str">
            <v>东门片区</v>
          </cell>
        </row>
        <row r="45">
          <cell r="B45">
            <v>585</v>
          </cell>
          <cell r="C45" t="str">
            <v>四川太极成华区羊子山西路药店（兴元华盛）</v>
          </cell>
          <cell r="D45" t="str">
            <v>东门片区</v>
          </cell>
        </row>
        <row r="46">
          <cell r="B46">
            <v>511</v>
          </cell>
          <cell r="C46" t="str">
            <v>四川太极成华杉板桥南一路店</v>
          </cell>
          <cell r="D46" t="str">
            <v>东门片区</v>
          </cell>
        </row>
        <row r="47">
          <cell r="B47">
            <v>724</v>
          </cell>
          <cell r="C47" t="str">
            <v>四川太极锦江区观音桥街药店</v>
          </cell>
          <cell r="D47" t="str">
            <v>东门片区</v>
          </cell>
        </row>
        <row r="48">
          <cell r="B48">
            <v>712</v>
          </cell>
          <cell r="C48" t="str">
            <v>四川太极成华区华泰路药店</v>
          </cell>
          <cell r="D48" t="str">
            <v>东门片区</v>
          </cell>
        </row>
        <row r="49">
          <cell r="B49">
            <v>598</v>
          </cell>
          <cell r="C49" t="str">
            <v>四川太极锦江区水杉街药店</v>
          </cell>
          <cell r="D49" t="str">
            <v>东门片区</v>
          </cell>
        </row>
        <row r="50">
          <cell r="B50">
            <v>709</v>
          </cell>
          <cell r="C50" t="str">
            <v>四川太极新都区马超东路店</v>
          </cell>
          <cell r="D50" t="str">
            <v>东门片区</v>
          </cell>
        </row>
        <row r="51">
          <cell r="B51">
            <v>515</v>
          </cell>
          <cell r="C51" t="str">
            <v>四川太极成华区崔家店路药店</v>
          </cell>
          <cell r="D51" t="str">
            <v>东门片区</v>
          </cell>
        </row>
        <row r="52">
          <cell r="B52">
            <v>578</v>
          </cell>
          <cell r="C52" t="str">
            <v>四川太极成华区华油路药店</v>
          </cell>
          <cell r="D52" t="str">
            <v>东门片区</v>
          </cell>
        </row>
        <row r="53">
          <cell r="B53">
            <v>122906</v>
          </cell>
          <cell r="C53" t="str">
            <v>四川太极新都区斑竹园街道医贸大道药店</v>
          </cell>
          <cell r="D53" t="str">
            <v>东门片区</v>
          </cell>
        </row>
        <row r="54">
          <cell r="B54">
            <v>297863</v>
          </cell>
          <cell r="C54" t="str">
            <v>四川太极大药房连锁有限公司锦江区大田坎街药店</v>
          </cell>
          <cell r="D54" t="str">
            <v>东门片区</v>
          </cell>
        </row>
        <row r="55">
          <cell r="B55">
            <v>740</v>
          </cell>
          <cell r="C55" t="str">
            <v>四川太极成华区华康路药店</v>
          </cell>
          <cell r="D55" t="str">
            <v>东门片区</v>
          </cell>
        </row>
        <row r="56">
          <cell r="B56">
            <v>103199</v>
          </cell>
          <cell r="C56" t="str">
            <v>四川太极成华区西林一街药店</v>
          </cell>
          <cell r="D56" t="str">
            <v>东门片区</v>
          </cell>
        </row>
        <row r="57">
          <cell r="B57">
            <v>122198</v>
          </cell>
          <cell r="C57" t="str">
            <v>四川太极成华区华泰路二药店</v>
          </cell>
          <cell r="D57" t="str">
            <v>东门片区</v>
          </cell>
        </row>
        <row r="58">
          <cell r="B58">
            <v>355</v>
          </cell>
          <cell r="C58" t="str">
            <v>四川太极双林路药店</v>
          </cell>
          <cell r="D58" t="str">
            <v>东门片区</v>
          </cell>
        </row>
        <row r="59">
          <cell r="B59">
            <v>102479</v>
          </cell>
          <cell r="C59" t="str">
            <v>四川太极锦江区劼人路药店</v>
          </cell>
          <cell r="D59" t="str">
            <v>东门片区</v>
          </cell>
        </row>
        <row r="60">
          <cell r="B60">
            <v>119262</v>
          </cell>
          <cell r="C60" t="str">
            <v>四川太极成华区驷马桥三路药店</v>
          </cell>
          <cell r="D60" t="str">
            <v>东门片区</v>
          </cell>
        </row>
        <row r="61">
          <cell r="B61">
            <v>118758</v>
          </cell>
          <cell r="C61" t="str">
            <v>四川太极成华区水碾河路药店</v>
          </cell>
          <cell r="D61" t="str">
            <v>东门片区</v>
          </cell>
        </row>
        <row r="62">
          <cell r="B62">
            <v>302867</v>
          </cell>
          <cell r="C62" t="str">
            <v>四川太极大药房连锁有限公司新都区大丰街道华美东街药店</v>
          </cell>
          <cell r="D62" t="str">
            <v>东门片区</v>
          </cell>
        </row>
        <row r="63">
          <cell r="B63">
            <v>399</v>
          </cell>
          <cell r="C63" t="str">
            <v>四川太极大药房连锁有限公司成都高新区成汉南路药店</v>
          </cell>
          <cell r="D63" t="str">
            <v>南门片区</v>
          </cell>
        </row>
        <row r="64">
          <cell r="B64">
            <v>571</v>
          </cell>
          <cell r="C64" t="str">
            <v>四川太极高新区锦城大道药店</v>
          </cell>
          <cell r="D64" t="str">
            <v>南门片区</v>
          </cell>
        </row>
        <row r="65">
          <cell r="B65">
            <v>546</v>
          </cell>
          <cell r="C65" t="str">
            <v>四川太极锦江区榕声路店</v>
          </cell>
          <cell r="D65" t="str">
            <v>南门片区</v>
          </cell>
        </row>
        <row r="66">
          <cell r="B66">
            <v>707</v>
          </cell>
          <cell r="C66" t="str">
            <v>四川太极成华区万科路药店</v>
          </cell>
          <cell r="D66" t="str">
            <v>南门片区</v>
          </cell>
        </row>
        <row r="67">
          <cell r="B67">
            <v>377</v>
          </cell>
          <cell r="C67" t="str">
            <v>四川太极新园大道药店</v>
          </cell>
          <cell r="D67" t="str">
            <v>南门片区</v>
          </cell>
        </row>
        <row r="68">
          <cell r="B68">
            <v>118074</v>
          </cell>
          <cell r="C68" t="str">
            <v>四川太极高新区泰和二街药店</v>
          </cell>
          <cell r="D68" t="str">
            <v>南门片区</v>
          </cell>
        </row>
        <row r="69">
          <cell r="B69">
            <v>106399</v>
          </cell>
          <cell r="C69" t="str">
            <v>四川太极青羊区蜀辉路药店</v>
          </cell>
          <cell r="D69" t="str">
            <v>南门片区</v>
          </cell>
        </row>
        <row r="70">
          <cell r="B70">
            <v>737</v>
          </cell>
          <cell r="C70" t="str">
            <v>四川太极高新区大源北街药店</v>
          </cell>
          <cell r="D70" t="str">
            <v>南门片区</v>
          </cell>
        </row>
        <row r="71">
          <cell r="B71">
            <v>138202</v>
          </cell>
          <cell r="C71" t="str">
            <v>雅安市太极智慧云医药科技有限公司</v>
          </cell>
          <cell r="D71" t="str">
            <v>南门片区</v>
          </cell>
        </row>
        <row r="72">
          <cell r="B72">
            <v>114286</v>
          </cell>
          <cell r="C72" t="str">
            <v>四川太极青羊区光华北五路药店</v>
          </cell>
          <cell r="D72" t="str">
            <v>南门片区</v>
          </cell>
        </row>
        <row r="73">
          <cell r="B73">
            <v>387</v>
          </cell>
          <cell r="C73" t="str">
            <v>四川太极新乐中街药店</v>
          </cell>
          <cell r="D73" t="str">
            <v>南门片区</v>
          </cell>
        </row>
        <row r="74">
          <cell r="B74">
            <v>101453</v>
          </cell>
          <cell r="C74" t="str">
            <v>四川太极温江区公平街道江安路药店</v>
          </cell>
          <cell r="D74" t="str">
            <v>南门片区</v>
          </cell>
        </row>
        <row r="75">
          <cell r="B75">
            <v>103639</v>
          </cell>
          <cell r="C75" t="str">
            <v>四川太极成华区金马河路药店</v>
          </cell>
          <cell r="D75" t="str">
            <v>南门片区</v>
          </cell>
        </row>
        <row r="76">
          <cell r="B76">
            <v>119263</v>
          </cell>
          <cell r="C76" t="str">
            <v>四川太极青羊区蜀源路药店</v>
          </cell>
          <cell r="D76" t="str">
            <v>南门片区</v>
          </cell>
        </row>
        <row r="77">
          <cell r="B77">
            <v>113833</v>
          </cell>
          <cell r="C77" t="str">
            <v>四川太极青羊区光华西一路药店</v>
          </cell>
          <cell r="D77" t="str">
            <v>南门片区</v>
          </cell>
        </row>
        <row r="78">
          <cell r="B78">
            <v>114069</v>
          </cell>
          <cell r="C78" t="str">
            <v>四川太极大药房连锁有限公司成都高新区天久南巷药店</v>
          </cell>
          <cell r="D78" t="str">
            <v>南门片区</v>
          </cell>
        </row>
        <row r="79">
          <cell r="B79">
            <v>105751</v>
          </cell>
          <cell r="C79" t="str">
            <v>四川太极高新区新下街药店</v>
          </cell>
          <cell r="D79" t="str">
            <v>南门片区</v>
          </cell>
        </row>
        <row r="80">
          <cell r="B80">
            <v>743</v>
          </cell>
          <cell r="C80" t="str">
            <v>四川太极成华区万宇路药店</v>
          </cell>
          <cell r="D80" t="str">
            <v>南门片区</v>
          </cell>
        </row>
        <row r="81">
          <cell r="B81">
            <v>114848</v>
          </cell>
          <cell r="C81" t="str">
            <v>四川太极大药房连锁有限公司成都高新区吉瑞三路二药房</v>
          </cell>
          <cell r="D81" t="str">
            <v>南门片区</v>
          </cell>
        </row>
        <row r="82">
          <cell r="B82">
            <v>118951</v>
          </cell>
          <cell r="C82" t="str">
            <v>四川太极青羊区金祥路药店</v>
          </cell>
          <cell r="D82" t="str">
            <v>南门片区</v>
          </cell>
        </row>
        <row r="83">
          <cell r="B83">
            <v>723</v>
          </cell>
          <cell r="C83" t="str">
            <v>四川太极锦江区柳翠路药店</v>
          </cell>
          <cell r="D83" t="str">
            <v>南门片区</v>
          </cell>
        </row>
        <row r="84">
          <cell r="B84">
            <v>113025</v>
          </cell>
          <cell r="C84" t="str">
            <v>四川太极青羊区蜀鑫路药店</v>
          </cell>
          <cell r="D84" t="str">
            <v>南门片区</v>
          </cell>
        </row>
        <row r="85">
          <cell r="B85">
            <v>329</v>
          </cell>
          <cell r="C85" t="str">
            <v>四川太极温江店</v>
          </cell>
          <cell r="D85" t="str">
            <v>南门片区</v>
          </cell>
        </row>
        <row r="86">
          <cell r="B86">
            <v>570</v>
          </cell>
          <cell r="C86" t="str">
            <v>四川太极青羊区大石西路药店</v>
          </cell>
          <cell r="D86" t="str">
            <v>南门片区</v>
          </cell>
        </row>
        <row r="87">
          <cell r="B87">
            <v>104429</v>
          </cell>
          <cell r="C87" t="str">
            <v>四川太极武侯区大华街药店</v>
          </cell>
          <cell r="D87" t="str">
            <v>南门片区</v>
          </cell>
        </row>
        <row r="88">
          <cell r="B88">
            <v>115971</v>
          </cell>
          <cell r="C88" t="str">
            <v>四川太极高新区天顺路药店</v>
          </cell>
          <cell r="D88" t="str">
            <v>南门片区</v>
          </cell>
        </row>
        <row r="89">
          <cell r="B89">
            <v>104430</v>
          </cell>
          <cell r="C89" t="str">
            <v>四川太极高新区中和大道药店</v>
          </cell>
          <cell r="D89" t="str">
            <v>南门片区</v>
          </cell>
        </row>
        <row r="90">
          <cell r="B90">
            <v>113298</v>
          </cell>
          <cell r="C90" t="str">
            <v>四川太极武侯区逸都路药店</v>
          </cell>
          <cell r="D90" t="str">
            <v>南门片区</v>
          </cell>
        </row>
        <row r="91">
          <cell r="B91">
            <v>106568</v>
          </cell>
          <cell r="C91" t="str">
            <v>四川太极高新区中和公济桥路药店</v>
          </cell>
          <cell r="D91" t="str">
            <v>南门片区</v>
          </cell>
        </row>
        <row r="92">
          <cell r="B92">
            <v>143253</v>
          </cell>
          <cell r="C92" t="str">
            <v>四川太极大药房连锁有限公司成都高新区泰和二街三药店</v>
          </cell>
          <cell r="D92" t="str">
            <v>南门片区</v>
          </cell>
        </row>
        <row r="93">
          <cell r="B93">
            <v>301263</v>
          </cell>
          <cell r="C93" t="str">
            <v>四川太极大药房连锁有限公司剑南大道药店</v>
          </cell>
          <cell r="D93" t="str">
            <v>南门片区</v>
          </cell>
        </row>
        <row r="94">
          <cell r="B94">
            <v>307</v>
          </cell>
          <cell r="C94" t="str">
            <v>四川太极旗舰店</v>
          </cell>
          <cell r="D94" t="str">
            <v>旗舰片区</v>
          </cell>
        </row>
        <row r="95">
          <cell r="B95">
            <v>337</v>
          </cell>
          <cell r="C95" t="str">
            <v>四川太极浆洗街药店</v>
          </cell>
          <cell r="D95" t="str">
            <v>旗舰片区</v>
          </cell>
        </row>
        <row r="96">
          <cell r="B96">
            <v>114685</v>
          </cell>
          <cell r="C96" t="str">
            <v>四川太极青羊区青龙街药店</v>
          </cell>
          <cell r="D96" t="str">
            <v>旗舰片区</v>
          </cell>
        </row>
        <row r="97">
          <cell r="B97">
            <v>742</v>
          </cell>
          <cell r="C97" t="str">
            <v>四川太极锦江区庆云南街药店</v>
          </cell>
          <cell r="D97" t="str">
            <v>旗舰片区</v>
          </cell>
        </row>
        <row r="98">
          <cell r="B98">
            <v>106066</v>
          </cell>
          <cell r="C98" t="str">
            <v>四川太极锦江区梨花街药店</v>
          </cell>
          <cell r="D98" t="str">
            <v>旗舰片区</v>
          </cell>
        </row>
        <row r="99">
          <cell r="B99">
            <v>744</v>
          </cell>
          <cell r="C99" t="str">
            <v>四川太极武侯区科华街药店</v>
          </cell>
          <cell r="D99" t="str">
            <v>旗舰片区</v>
          </cell>
        </row>
        <row r="100">
          <cell r="B100">
            <v>105910</v>
          </cell>
          <cell r="C100" t="str">
            <v>四川太极高新区紫薇东路药店</v>
          </cell>
          <cell r="D100" t="str">
            <v>旗舰片区</v>
          </cell>
        </row>
        <row r="101">
          <cell r="B101">
            <v>116919</v>
          </cell>
          <cell r="C101" t="str">
            <v>四川太极武侯区科华北路药店</v>
          </cell>
          <cell r="D101" t="str">
            <v>旗舰片区</v>
          </cell>
        </row>
        <row r="102">
          <cell r="B102">
            <v>116482</v>
          </cell>
          <cell r="C102" t="str">
            <v>四川太极锦江区宏济中路药店</v>
          </cell>
          <cell r="D102" t="str">
            <v>旗舰片区</v>
          </cell>
        </row>
        <row r="103">
          <cell r="B103">
            <v>308</v>
          </cell>
          <cell r="C103" t="str">
            <v>四川太极红星店</v>
          </cell>
          <cell r="D103" t="str">
            <v>旗舰片区</v>
          </cell>
        </row>
        <row r="104">
          <cell r="B104">
            <v>113299</v>
          </cell>
          <cell r="C104" t="str">
            <v>四川太极武侯区倪家桥路药店</v>
          </cell>
          <cell r="D104" t="str">
            <v>旗舰片区</v>
          </cell>
        </row>
        <row r="105">
          <cell r="B105">
            <v>102935</v>
          </cell>
          <cell r="C105" t="str">
            <v>四川太极青羊区童子街药店</v>
          </cell>
          <cell r="D105" t="str">
            <v>旗舰片区</v>
          </cell>
        </row>
        <row r="106">
          <cell r="B106">
            <v>106865</v>
          </cell>
          <cell r="C106" t="str">
            <v>四川太极武侯区丝竹路药店</v>
          </cell>
          <cell r="D106" t="str">
            <v>旗舰片区</v>
          </cell>
        </row>
        <row r="107">
          <cell r="B107">
            <v>117310</v>
          </cell>
          <cell r="C107" t="str">
            <v>四川太极武侯区长寿路药店</v>
          </cell>
          <cell r="D107" t="str">
            <v>旗舰片区</v>
          </cell>
        </row>
        <row r="108">
          <cell r="B108">
            <v>119622</v>
          </cell>
          <cell r="C108" t="str">
            <v>四川太极大药房连锁有限公司武侯区高攀西巷药店</v>
          </cell>
          <cell r="D108" t="str">
            <v>旗舰片区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旗舰片区</v>
          </cell>
        </row>
        <row r="110">
          <cell r="B110">
            <v>113023</v>
          </cell>
          <cell r="C110" t="str">
            <v>四川太极大药房连锁有限公司成华区建业路药店</v>
          </cell>
          <cell r="D110" t="str">
            <v>旗舰片区</v>
          </cell>
        </row>
        <row r="111">
          <cell r="B111">
            <v>582</v>
          </cell>
          <cell r="C111" t="str">
            <v>四川太极青羊区十二桥药店</v>
          </cell>
          <cell r="D111" t="str">
            <v>西门片区</v>
          </cell>
        </row>
        <row r="112">
          <cell r="B112">
            <v>343</v>
          </cell>
          <cell r="C112" t="str">
            <v>四川太极光华药店</v>
          </cell>
          <cell r="D112" t="str">
            <v>西门片区</v>
          </cell>
        </row>
        <row r="113">
          <cell r="B113">
            <v>117491</v>
          </cell>
          <cell r="C113" t="str">
            <v>四川太极金牛区花照壁中横街药店</v>
          </cell>
          <cell r="D113" t="str">
            <v>西门片区</v>
          </cell>
        </row>
        <row r="114">
          <cell r="B114">
            <v>311</v>
          </cell>
          <cell r="C114" t="str">
            <v>四川太极西部店</v>
          </cell>
          <cell r="D114" t="str">
            <v>西门片区</v>
          </cell>
        </row>
        <row r="115">
          <cell r="B115">
            <v>365</v>
          </cell>
          <cell r="C115" t="str">
            <v>四川太极光华村街药店</v>
          </cell>
          <cell r="D115" t="str">
            <v>西门片区</v>
          </cell>
        </row>
        <row r="116">
          <cell r="B116">
            <v>359</v>
          </cell>
          <cell r="C116" t="str">
            <v>四川太极枣子巷药店</v>
          </cell>
          <cell r="D116" t="str">
            <v>西门片区</v>
          </cell>
        </row>
        <row r="117">
          <cell r="B117">
            <v>103198</v>
          </cell>
          <cell r="C117" t="str">
            <v>四川太极青羊区贝森北路药店</v>
          </cell>
          <cell r="D117" t="str">
            <v>西门片区</v>
          </cell>
        </row>
        <row r="118">
          <cell r="B118">
            <v>111219</v>
          </cell>
          <cell r="C118" t="str">
            <v>四川太极金牛区花照壁药店</v>
          </cell>
          <cell r="D118" t="str">
            <v>西门片区</v>
          </cell>
        </row>
        <row r="119">
          <cell r="B119">
            <v>357</v>
          </cell>
          <cell r="C119" t="str">
            <v>四川太极清江东路药店</v>
          </cell>
          <cell r="D119" t="str">
            <v>西门片区</v>
          </cell>
        </row>
        <row r="120">
          <cell r="B120">
            <v>379</v>
          </cell>
          <cell r="C120" t="str">
            <v>四川太极土龙路药店</v>
          </cell>
          <cell r="D120" t="str">
            <v>西门片区</v>
          </cell>
        </row>
        <row r="121">
          <cell r="B121">
            <v>747</v>
          </cell>
          <cell r="C121" t="str">
            <v>四川太极郫县郫筒镇一环路东南段药店</v>
          </cell>
          <cell r="D121" t="str">
            <v>西门片区</v>
          </cell>
        </row>
        <row r="122">
          <cell r="B122">
            <v>517</v>
          </cell>
          <cell r="C122" t="str">
            <v>四川太极青羊区北东街店</v>
          </cell>
          <cell r="D122" t="str">
            <v>西门片区</v>
          </cell>
        </row>
        <row r="123">
          <cell r="B123">
            <v>391</v>
          </cell>
          <cell r="C123" t="str">
            <v>四川太极金丝街药店</v>
          </cell>
          <cell r="D123" t="str">
            <v>西门片区</v>
          </cell>
        </row>
        <row r="124">
          <cell r="B124">
            <v>102565</v>
          </cell>
          <cell r="C124" t="str">
            <v>四川太极武侯区佳灵路药店</v>
          </cell>
          <cell r="D124" t="str">
            <v>西门片区</v>
          </cell>
        </row>
        <row r="125">
          <cell r="B125">
            <v>726</v>
          </cell>
          <cell r="C125" t="str">
            <v>四川太极金牛区交大路第三药店</v>
          </cell>
          <cell r="D125" t="str">
            <v>西门片区</v>
          </cell>
        </row>
        <row r="126">
          <cell r="B126">
            <v>105267</v>
          </cell>
          <cell r="C126" t="str">
            <v>四川太极金牛区蜀汉路药店</v>
          </cell>
          <cell r="D126" t="str">
            <v>西门片区</v>
          </cell>
        </row>
        <row r="127">
          <cell r="B127">
            <v>102934</v>
          </cell>
          <cell r="C127" t="str">
            <v>四川太极金牛区银河北街药店</v>
          </cell>
          <cell r="D127" t="str">
            <v>西门片区</v>
          </cell>
        </row>
        <row r="128">
          <cell r="B128">
            <v>513</v>
          </cell>
          <cell r="C128" t="str">
            <v>四川太极武侯区顺和街店</v>
          </cell>
          <cell r="D128" t="str">
            <v>西门片区</v>
          </cell>
        </row>
        <row r="129">
          <cell r="B129">
            <v>113008</v>
          </cell>
          <cell r="C129" t="str">
            <v>四川太极大药房连锁有限公司成都高新区尚锦路药店</v>
          </cell>
          <cell r="D129" t="str">
            <v>西门片区</v>
          </cell>
        </row>
        <row r="130">
          <cell r="B130">
            <v>106569</v>
          </cell>
          <cell r="C130" t="str">
            <v>四川太极武侯区大悦路药店</v>
          </cell>
          <cell r="D130" t="str">
            <v>西门片区</v>
          </cell>
        </row>
        <row r="131">
          <cell r="B131">
            <v>572</v>
          </cell>
          <cell r="C131" t="str">
            <v>四川太极郫县郫筒镇东大街药店</v>
          </cell>
          <cell r="D131" t="str">
            <v>西门片区</v>
          </cell>
        </row>
        <row r="132">
          <cell r="B132">
            <v>108277</v>
          </cell>
          <cell r="C132" t="str">
            <v>四川太极金牛区银沙路药店</v>
          </cell>
          <cell r="D132" t="str">
            <v>西门片区</v>
          </cell>
        </row>
        <row r="133">
          <cell r="B133">
            <v>745</v>
          </cell>
          <cell r="C133" t="str">
            <v>四川太极金牛区金沙路药店</v>
          </cell>
          <cell r="D133" t="str">
            <v>西门片区</v>
          </cell>
        </row>
        <row r="134">
          <cell r="B134">
            <v>112415</v>
          </cell>
          <cell r="C134" t="str">
            <v>四川太极金牛区五福桥东路药店</v>
          </cell>
          <cell r="D134" t="str">
            <v>西门片区</v>
          </cell>
        </row>
        <row r="135">
          <cell r="B135">
            <v>118151</v>
          </cell>
          <cell r="C135" t="str">
            <v>四川太极金牛区沙湾东一路药店</v>
          </cell>
          <cell r="D135" t="str">
            <v>西门片区</v>
          </cell>
        </row>
        <row r="136">
          <cell r="B136">
            <v>727</v>
          </cell>
          <cell r="C136" t="str">
            <v>四川太极金牛区黄苑东街药店</v>
          </cell>
          <cell r="D136" t="str">
            <v>西门片区</v>
          </cell>
        </row>
        <row r="137">
          <cell r="B137">
            <v>752</v>
          </cell>
          <cell r="C137" t="str">
            <v>四川太极大药房连锁有限公司武侯区聚萃街药店</v>
          </cell>
          <cell r="D137" t="str">
            <v>西门片区</v>
          </cell>
        </row>
        <row r="138">
          <cell r="B138">
            <v>128640</v>
          </cell>
          <cell r="C138" t="str">
            <v>四川太极大药房连锁有限公司郫都区红光街道红高东路药店</v>
          </cell>
          <cell r="D138" t="str">
            <v>西门片区</v>
          </cell>
        </row>
        <row r="139">
          <cell r="B139">
            <v>298747</v>
          </cell>
          <cell r="C139" t="str">
            <v>四川太极大药房连锁有限公司青羊区文和路药店</v>
          </cell>
          <cell r="D139" t="str">
            <v>西门片区</v>
          </cell>
        </row>
        <row r="140">
          <cell r="B140">
            <v>339</v>
          </cell>
          <cell r="C140" t="str">
            <v>四川太极沙河源药店</v>
          </cell>
          <cell r="D140" t="str">
            <v>西门片区</v>
          </cell>
        </row>
        <row r="141">
          <cell r="B141">
            <v>385</v>
          </cell>
          <cell r="C141" t="str">
            <v>四川太极五津西路药店</v>
          </cell>
          <cell r="D141" t="str">
            <v>新津片</v>
          </cell>
        </row>
        <row r="142">
          <cell r="B142">
            <v>108656</v>
          </cell>
          <cell r="C142" t="str">
            <v>四川太极新津县五津镇五津西路二药房</v>
          </cell>
          <cell r="D142" t="str">
            <v>新津片</v>
          </cell>
        </row>
        <row r="143">
          <cell r="B143">
            <v>514</v>
          </cell>
          <cell r="C143" t="str">
            <v>四川太极新津邓双镇岷江店</v>
          </cell>
          <cell r="D143" t="str">
            <v>新津片</v>
          </cell>
        </row>
        <row r="144">
          <cell r="B144">
            <v>573</v>
          </cell>
          <cell r="C144" t="str">
            <v>四川太极双流县西航港街道锦华路一段药店</v>
          </cell>
          <cell r="D144" t="str">
            <v>新津片</v>
          </cell>
        </row>
        <row r="145">
          <cell r="B145">
            <v>733</v>
          </cell>
          <cell r="C145" t="str">
            <v>四川太极双流区东升街道三强西路药店</v>
          </cell>
          <cell r="D145" t="str">
            <v>新津片</v>
          </cell>
        </row>
        <row r="146">
          <cell r="B146">
            <v>102567</v>
          </cell>
          <cell r="C146" t="str">
            <v>四川太极新津县五津镇武阳西路药店</v>
          </cell>
          <cell r="D146" t="str">
            <v>新津片</v>
          </cell>
        </row>
        <row r="147">
          <cell r="B147">
            <v>371</v>
          </cell>
          <cell r="C147" t="str">
            <v>四川太极兴义镇万兴路药店</v>
          </cell>
          <cell r="D147" t="str">
            <v>新津片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selection activeCell="H11" sqref="H11"/>
    </sheetView>
  </sheetViews>
  <sheetFormatPr defaultColWidth="9" defaultRowHeight="14.25" outlineLevelCol="7"/>
  <cols>
    <col min="1" max="1" width="6.875" style="24" customWidth="1"/>
    <col min="2" max="2" width="9" style="24"/>
    <col min="3" max="3" width="53.25" style="25" customWidth="1"/>
    <col min="4" max="4" width="10.75" style="24" customWidth="1"/>
    <col min="5" max="5" width="12.125" style="26" customWidth="1"/>
    <col min="6" max="6" width="12.125" style="27" customWidth="1"/>
    <col min="7" max="7" width="12.625" style="28"/>
  </cols>
  <sheetData>
    <row r="1" ht="21" customHeight="1" spans="1:7">
      <c r="A1" s="29" t="s">
        <v>0</v>
      </c>
      <c r="B1" s="29"/>
      <c r="C1" s="29"/>
      <c r="D1" s="29"/>
      <c r="E1" s="29"/>
      <c r="F1" s="29"/>
      <c r="G1" s="29"/>
    </row>
    <row r="2" ht="13.5" spans="1:7">
      <c r="A2" s="30" t="s">
        <v>1</v>
      </c>
      <c r="B2" s="30" t="s">
        <v>2</v>
      </c>
      <c r="C2" s="31" t="s">
        <v>3</v>
      </c>
      <c r="D2" s="30" t="s">
        <v>4</v>
      </c>
      <c r="E2" s="32" t="s">
        <v>5</v>
      </c>
      <c r="F2" s="33" t="s">
        <v>6</v>
      </c>
      <c r="G2" s="34" t="s">
        <v>7</v>
      </c>
    </row>
    <row r="3" ht="13.5" spans="1:7">
      <c r="A3" s="17">
        <v>1</v>
      </c>
      <c r="B3" s="17">
        <v>571</v>
      </c>
      <c r="C3" s="35" t="s">
        <v>8</v>
      </c>
      <c r="D3" s="17" t="str">
        <f>VLOOKUP(B:B,[1]Sheet1!$B:$D,3,0)</f>
        <v>南门片区</v>
      </c>
      <c r="E3" s="36">
        <v>17390</v>
      </c>
      <c r="F3" s="37">
        <v>5443.2</v>
      </c>
      <c r="G3" s="38">
        <f>F3/E3</f>
        <v>0.313007475560667</v>
      </c>
    </row>
    <row r="4" ht="13.5" spans="1:7">
      <c r="A4" s="17">
        <v>2</v>
      </c>
      <c r="B4" s="17">
        <v>707</v>
      </c>
      <c r="C4" s="35" t="s">
        <v>9</v>
      </c>
      <c r="D4" s="17" t="str">
        <f>VLOOKUP(B:B,[1]Sheet1!$B:$D,3,0)</f>
        <v>南门片区</v>
      </c>
      <c r="E4" s="36">
        <v>13610</v>
      </c>
      <c r="F4" s="37">
        <v>4374</v>
      </c>
      <c r="G4" s="38">
        <f t="shared" ref="G4:G35" si="0">F4/E4</f>
        <v>0.321381337252021</v>
      </c>
    </row>
    <row r="5" ht="13.5" spans="1:7">
      <c r="A5" s="17">
        <v>3</v>
      </c>
      <c r="B5" s="17">
        <v>546</v>
      </c>
      <c r="C5" s="35" t="s">
        <v>10</v>
      </c>
      <c r="D5" s="17" t="str">
        <f>VLOOKUP(B:B,[1]Sheet1!$B:$D,3,0)</f>
        <v>南门片区</v>
      </c>
      <c r="E5" s="36">
        <v>12665</v>
      </c>
      <c r="F5" s="37">
        <v>4011.3225</v>
      </c>
      <c r="G5" s="38">
        <f t="shared" si="0"/>
        <v>0.316725029609159</v>
      </c>
    </row>
    <row r="6" ht="13.5" spans="1:7">
      <c r="A6" s="17">
        <v>4</v>
      </c>
      <c r="B6" s="17">
        <v>373</v>
      </c>
      <c r="C6" s="35" t="s">
        <v>11</v>
      </c>
      <c r="D6" s="17" t="str">
        <f>VLOOKUP(B:B,[1]Sheet1!$B:$D,3,0)</f>
        <v>东门片区</v>
      </c>
      <c r="E6" s="36">
        <v>10674.5</v>
      </c>
      <c r="F6" s="37">
        <v>3232.737</v>
      </c>
      <c r="G6" s="38">
        <f t="shared" si="0"/>
        <v>0.302846690711509</v>
      </c>
    </row>
    <row r="7" ht="13.5" spans="1:7">
      <c r="A7" s="17">
        <v>5</v>
      </c>
      <c r="B7" s="17">
        <v>712</v>
      </c>
      <c r="C7" s="35" t="s">
        <v>12</v>
      </c>
      <c r="D7" s="17" t="str">
        <f>VLOOKUP(B:B,[1]Sheet1!$B:$D,3,0)</f>
        <v>东门片区</v>
      </c>
      <c r="E7" s="36">
        <v>10714.8387096774</v>
      </c>
      <c r="F7" s="37">
        <v>3626.85483870968</v>
      </c>
      <c r="G7" s="38">
        <f t="shared" si="0"/>
        <v>0.338488981213874</v>
      </c>
    </row>
    <row r="8" ht="13.5" spans="1:7">
      <c r="A8" s="17">
        <v>6</v>
      </c>
      <c r="B8" s="17">
        <v>377</v>
      </c>
      <c r="C8" s="35" t="s">
        <v>13</v>
      </c>
      <c r="D8" s="17" t="str">
        <f>VLOOKUP(B:B,[1]Sheet1!$B:$D,3,0)</f>
        <v>南门片区</v>
      </c>
      <c r="E8" s="36">
        <v>10100</v>
      </c>
      <c r="F8" s="37">
        <v>3236.76</v>
      </c>
      <c r="G8" s="38">
        <f t="shared" si="0"/>
        <v>0.320471287128713</v>
      </c>
    </row>
    <row r="9" ht="13.5" spans="1:7">
      <c r="A9" s="17">
        <v>7</v>
      </c>
      <c r="B9" s="17">
        <v>118074</v>
      </c>
      <c r="C9" s="35" t="s">
        <v>14</v>
      </c>
      <c r="D9" s="17" t="str">
        <f>VLOOKUP(B:B,[1]Sheet1!$B:$D,3,0)</f>
        <v>南门片区</v>
      </c>
      <c r="E9" s="36">
        <v>10638</v>
      </c>
      <c r="F9" s="37">
        <v>3411.072</v>
      </c>
      <c r="G9" s="38">
        <f t="shared" si="0"/>
        <v>0.320649746192893</v>
      </c>
    </row>
    <row r="10" ht="13.5" spans="1:7">
      <c r="A10" s="17">
        <v>8</v>
      </c>
      <c r="B10" s="17">
        <v>511</v>
      </c>
      <c r="C10" s="35" t="s">
        <v>15</v>
      </c>
      <c r="D10" s="17" t="str">
        <f>VLOOKUP(B:B,[1]Sheet1!$B:$D,3,0)</f>
        <v>东门片区</v>
      </c>
      <c r="E10" s="36">
        <v>9787.41935483871</v>
      </c>
      <c r="F10" s="37">
        <v>2874.1935483871</v>
      </c>
      <c r="G10" s="38">
        <f t="shared" si="0"/>
        <v>0.293662041462048</v>
      </c>
    </row>
    <row r="11" ht="13.5" spans="1:7">
      <c r="A11" s="17">
        <v>9</v>
      </c>
      <c r="B11" s="17">
        <v>724</v>
      </c>
      <c r="C11" s="35" t="s">
        <v>16</v>
      </c>
      <c r="D11" s="17" t="str">
        <f>VLOOKUP(B:B,[1]Sheet1!$B:$D,3,0)</f>
        <v>东门片区</v>
      </c>
      <c r="E11" s="36">
        <v>10370</v>
      </c>
      <c r="F11" s="37">
        <v>3231.9</v>
      </c>
      <c r="G11" s="38">
        <f t="shared" si="0"/>
        <v>0.311658630665381</v>
      </c>
    </row>
    <row r="12" ht="13.5" spans="1:7">
      <c r="A12" s="17">
        <v>10</v>
      </c>
      <c r="B12" s="17">
        <v>737</v>
      </c>
      <c r="C12" s="35" t="s">
        <v>17</v>
      </c>
      <c r="D12" s="17" t="str">
        <f>VLOOKUP(B:B,[1]Sheet1!$B:$D,3,0)</f>
        <v>南门片区</v>
      </c>
      <c r="E12" s="36">
        <v>9787.41935483871</v>
      </c>
      <c r="F12" s="37">
        <v>2874.1935483871</v>
      </c>
      <c r="G12" s="38">
        <f t="shared" si="0"/>
        <v>0.293662041462048</v>
      </c>
    </row>
    <row r="13" ht="13.5" spans="1:7">
      <c r="A13" s="17">
        <v>11</v>
      </c>
      <c r="B13" s="17">
        <v>387</v>
      </c>
      <c r="C13" s="35" t="s">
        <v>18</v>
      </c>
      <c r="D13" s="17" t="str">
        <f>VLOOKUP(B:B,[1]Sheet1!$B:$D,3,0)</f>
        <v>南门片区</v>
      </c>
      <c r="E13" s="36">
        <v>9822.5</v>
      </c>
      <c r="F13" s="37">
        <v>2884.6125</v>
      </c>
      <c r="G13" s="38">
        <f t="shared" si="0"/>
        <v>0.293673962840417</v>
      </c>
    </row>
    <row r="14" ht="13.5" spans="1:7">
      <c r="A14" s="17">
        <v>12</v>
      </c>
      <c r="B14" s="17">
        <v>598</v>
      </c>
      <c r="C14" s="35" t="s">
        <v>19</v>
      </c>
      <c r="D14" s="17" t="str">
        <f>VLOOKUP(B:B,[1]Sheet1!$B:$D,3,0)</f>
        <v>东门片区</v>
      </c>
      <c r="E14" s="36">
        <v>9020</v>
      </c>
      <c r="F14" s="37">
        <v>2806.65</v>
      </c>
      <c r="G14" s="38">
        <f t="shared" si="0"/>
        <v>0.311158536585366</v>
      </c>
    </row>
    <row r="15" ht="13.5" spans="1:7">
      <c r="A15" s="17">
        <v>13</v>
      </c>
      <c r="B15" s="17">
        <v>103639</v>
      </c>
      <c r="C15" s="35" t="s">
        <v>20</v>
      </c>
      <c r="D15" s="17" t="str">
        <f>VLOOKUP(B:B,[1]Sheet1!$B:$D,3,0)</f>
        <v>南门片区</v>
      </c>
      <c r="E15" s="36">
        <v>7899.5</v>
      </c>
      <c r="F15" s="37">
        <v>2453.6925</v>
      </c>
      <c r="G15" s="38">
        <f t="shared" si="0"/>
        <v>0.310613646433319</v>
      </c>
    </row>
    <row r="16" ht="13.5" spans="1:7">
      <c r="A16" s="17">
        <v>14</v>
      </c>
      <c r="B16" s="17">
        <v>117184</v>
      </c>
      <c r="C16" s="35" t="s">
        <v>21</v>
      </c>
      <c r="D16" s="17" t="str">
        <f>VLOOKUP(B:B,[1]Sheet1!$B:$D,3,0)</f>
        <v>东门片区</v>
      </c>
      <c r="E16" s="36">
        <v>9210</v>
      </c>
      <c r="F16" s="37">
        <v>2852.71875</v>
      </c>
      <c r="G16" s="38">
        <f t="shared" si="0"/>
        <v>0.309741449511401</v>
      </c>
    </row>
    <row r="17" ht="13.5" spans="1:7">
      <c r="A17" s="17">
        <v>15</v>
      </c>
      <c r="B17" s="17">
        <v>515</v>
      </c>
      <c r="C17" s="35" t="s">
        <v>22</v>
      </c>
      <c r="D17" s="17" t="str">
        <f>VLOOKUP(B:B,[1]Sheet1!$B:$D,3,0)</f>
        <v>东门片区</v>
      </c>
      <c r="E17" s="36">
        <v>8332.5</v>
      </c>
      <c r="F17" s="37">
        <v>2442.0825</v>
      </c>
      <c r="G17" s="38">
        <f t="shared" si="0"/>
        <v>0.293079207920792</v>
      </c>
    </row>
    <row r="18" ht="13.5" spans="1:7">
      <c r="A18" s="17">
        <v>16</v>
      </c>
      <c r="B18" s="17">
        <v>105751</v>
      </c>
      <c r="C18" s="35" t="s">
        <v>23</v>
      </c>
      <c r="D18" s="17" t="str">
        <f>VLOOKUP(B:B,[1]Sheet1!$B:$D,3,0)</f>
        <v>南门片区</v>
      </c>
      <c r="E18" s="36">
        <v>8772.5</v>
      </c>
      <c r="F18" s="37">
        <v>2572.7625</v>
      </c>
      <c r="G18" s="38">
        <f t="shared" si="0"/>
        <v>0.293275862068965</v>
      </c>
    </row>
    <row r="19" ht="13.5" spans="1:7">
      <c r="A19" s="17">
        <v>17</v>
      </c>
      <c r="B19" s="17">
        <v>723</v>
      </c>
      <c r="C19" s="35" t="s">
        <v>24</v>
      </c>
      <c r="D19" s="17" t="str">
        <f>VLOOKUP(B:B,[1]Sheet1!$B:$D,3,0)</f>
        <v>南门片区</v>
      </c>
      <c r="E19" s="36">
        <v>6578.75</v>
      </c>
      <c r="F19" s="37">
        <v>1921.21875</v>
      </c>
      <c r="G19" s="38">
        <f t="shared" si="0"/>
        <v>0.292034011020331</v>
      </c>
    </row>
    <row r="20" ht="13.5" spans="1:7">
      <c r="A20" s="17">
        <v>18</v>
      </c>
      <c r="B20" s="17">
        <v>355</v>
      </c>
      <c r="C20" s="35" t="s">
        <v>25</v>
      </c>
      <c r="D20" s="17" t="str">
        <f>VLOOKUP(B:B,[1]Sheet1!$B:$D,3,0)</f>
        <v>东门片区</v>
      </c>
      <c r="E20" s="36">
        <v>6860</v>
      </c>
      <c r="F20" s="37">
        <v>2004.75</v>
      </c>
      <c r="G20" s="38">
        <f t="shared" si="0"/>
        <v>0.292237609329446</v>
      </c>
    </row>
    <row r="21" ht="13.5" spans="1:7">
      <c r="A21" s="17">
        <v>19</v>
      </c>
      <c r="B21" s="17">
        <v>743</v>
      </c>
      <c r="C21" s="35" t="s">
        <v>26</v>
      </c>
      <c r="D21" s="17" t="str">
        <f>VLOOKUP(B:B,[1]Sheet1!$B:$D,3,0)</f>
        <v>南门片区</v>
      </c>
      <c r="E21" s="36">
        <v>6210</v>
      </c>
      <c r="F21" s="37">
        <v>1972.74193548386</v>
      </c>
      <c r="G21" s="38">
        <f t="shared" si="0"/>
        <v>0.31767180925666</v>
      </c>
    </row>
    <row r="22" ht="13.5" spans="1:7">
      <c r="A22" s="17">
        <v>20</v>
      </c>
      <c r="B22" s="17">
        <v>115971</v>
      </c>
      <c r="C22" s="35" t="s">
        <v>27</v>
      </c>
      <c r="D22" s="17" t="str">
        <f>VLOOKUP(B:B,[1]Sheet1!$B:$D,3,0)</f>
        <v>南门片区</v>
      </c>
      <c r="E22" s="36">
        <v>6003.75</v>
      </c>
      <c r="F22" s="37">
        <v>1909.575</v>
      </c>
      <c r="G22" s="38">
        <f t="shared" si="0"/>
        <v>0.318063710181137</v>
      </c>
    </row>
    <row r="23" ht="13.5" spans="1:7">
      <c r="A23" s="17">
        <v>21</v>
      </c>
      <c r="B23" s="17">
        <v>122198</v>
      </c>
      <c r="C23" s="35" t="s">
        <v>28</v>
      </c>
      <c r="D23" s="17" t="str">
        <f>VLOOKUP(B:B,[1]Sheet1!$B:$D,3,0)</f>
        <v>东门片区</v>
      </c>
      <c r="E23" s="36">
        <v>6210</v>
      </c>
      <c r="F23" s="37">
        <v>1809.10125</v>
      </c>
      <c r="G23" s="38">
        <f t="shared" si="0"/>
        <v>0.291320652173913</v>
      </c>
    </row>
    <row r="24" ht="13.5" spans="1:7">
      <c r="A24" s="17">
        <v>22</v>
      </c>
      <c r="B24" s="17">
        <v>740</v>
      </c>
      <c r="C24" s="35" t="s">
        <v>29</v>
      </c>
      <c r="D24" s="17" t="str">
        <f>VLOOKUP(B:B,[1]Sheet1!$B:$D,3,0)</f>
        <v>东门片区</v>
      </c>
      <c r="E24" s="36">
        <v>6348.75</v>
      </c>
      <c r="F24" s="37">
        <v>2021.355</v>
      </c>
      <c r="G24" s="38">
        <f t="shared" si="0"/>
        <v>0.318386296515062</v>
      </c>
    </row>
    <row r="25" ht="13.5" spans="1:7">
      <c r="A25" s="17">
        <v>23</v>
      </c>
      <c r="B25" s="17">
        <v>733</v>
      </c>
      <c r="C25" s="35" t="s">
        <v>30</v>
      </c>
      <c r="D25" s="17" t="str">
        <f>VLOOKUP(B:B,[1]Sheet1!$B:$D,3,0)</f>
        <v>新津片</v>
      </c>
      <c r="E25" s="36">
        <v>6032.5</v>
      </c>
      <c r="F25" s="37">
        <v>1945.54125</v>
      </c>
      <c r="G25" s="38">
        <f t="shared" si="0"/>
        <v>0.322509946125155</v>
      </c>
    </row>
    <row r="26" ht="13.5" spans="1:7">
      <c r="A26" s="17">
        <v>24</v>
      </c>
      <c r="B26" s="17">
        <v>102479</v>
      </c>
      <c r="C26" s="35" t="s">
        <v>31</v>
      </c>
      <c r="D26" s="17" t="str">
        <f>VLOOKUP(B:B,[1]Sheet1!$B:$D,3,0)</f>
        <v>东门片区</v>
      </c>
      <c r="E26" s="36">
        <v>6063.75</v>
      </c>
      <c r="F26" s="37">
        <v>1955.806875</v>
      </c>
      <c r="G26" s="38">
        <f t="shared" si="0"/>
        <v>0.322540816326531</v>
      </c>
    </row>
    <row r="27" ht="13.5" spans="1:7">
      <c r="A27" s="17">
        <v>25</v>
      </c>
      <c r="B27" s="17">
        <v>573</v>
      </c>
      <c r="C27" s="35" t="s">
        <v>32</v>
      </c>
      <c r="D27" s="17" t="str">
        <f>VLOOKUP(B:B,[1]Sheet1!$B:$D,3,0)</f>
        <v>新津片</v>
      </c>
      <c r="E27" s="36">
        <v>5810</v>
      </c>
      <c r="F27" s="37">
        <v>1775.8125</v>
      </c>
      <c r="G27" s="38">
        <f t="shared" si="0"/>
        <v>0.305647590361446</v>
      </c>
    </row>
    <row r="28" ht="13.5" spans="1:7">
      <c r="A28" s="17">
        <v>26</v>
      </c>
      <c r="B28" s="17">
        <v>104430</v>
      </c>
      <c r="C28" s="35" t="s">
        <v>33</v>
      </c>
      <c r="D28" s="17" t="str">
        <f>VLOOKUP(B:B,[1]Sheet1!$B:$D,3,0)</f>
        <v>南门片区</v>
      </c>
      <c r="E28" s="36">
        <v>5141.25</v>
      </c>
      <c r="F28" s="37">
        <v>1630.125</v>
      </c>
      <c r="G28" s="38">
        <f t="shared" si="0"/>
        <v>0.317067833698031</v>
      </c>
    </row>
    <row r="29" ht="13.5" spans="1:7">
      <c r="A29" s="17">
        <v>27</v>
      </c>
      <c r="B29" s="17">
        <v>106568</v>
      </c>
      <c r="C29" s="35" t="s">
        <v>34</v>
      </c>
      <c r="D29" s="17" t="str">
        <f>VLOOKUP(B:B,[1]Sheet1!$B:$D,3,0)</f>
        <v>南门片区</v>
      </c>
      <c r="E29" s="36">
        <v>5315</v>
      </c>
      <c r="F29" s="37">
        <v>1630.125</v>
      </c>
      <c r="G29" s="38">
        <f t="shared" si="0"/>
        <v>0.30670272812794</v>
      </c>
    </row>
    <row r="30" ht="13.5" spans="1:7">
      <c r="A30" s="17">
        <v>28</v>
      </c>
      <c r="B30" s="17">
        <v>114848</v>
      </c>
      <c r="C30" s="35" t="s">
        <v>35</v>
      </c>
      <c r="D30" s="17" t="str">
        <f>VLOOKUP(B:B,[1]Sheet1!$B:$D,3,0)</f>
        <v>南门片区</v>
      </c>
      <c r="E30" s="36">
        <v>5311.6129032258</v>
      </c>
      <c r="F30" s="37">
        <v>1544.87903225806</v>
      </c>
      <c r="G30" s="38">
        <f t="shared" si="0"/>
        <v>0.290849325883638</v>
      </c>
    </row>
    <row r="31" ht="13.5" spans="1:7">
      <c r="A31" s="17">
        <v>29</v>
      </c>
      <c r="B31" s="17">
        <v>301263</v>
      </c>
      <c r="C31" s="35" t="s">
        <v>36</v>
      </c>
      <c r="D31" s="17" t="str">
        <f>VLOOKUP(B:B,[1]Sheet1!$B:$D,3,0)</f>
        <v>南门片区</v>
      </c>
      <c r="E31" s="36">
        <v>4235</v>
      </c>
      <c r="F31" s="37">
        <v>1188</v>
      </c>
      <c r="G31" s="38">
        <f t="shared" si="0"/>
        <v>0.280519480519481</v>
      </c>
    </row>
    <row r="32" ht="13.5" spans="1:7">
      <c r="A32" s="17">
        <v>30</v>
      </c>
      <c r="B32" s="17">
        <v>114069</v>
      </c>
      <c r="C32" s="35" t="s">
        <v>37</v>
      </c>
      <c r="D32" s="17" t="str">
        <f>VLOOKUP(B:B,[1]Sheet1!$B:$D,3,0)</f>
        <v>南门片区</v>
      </c>
      <c r="E32" s="36">
        <v>5311.6129032258</v>
      </c>
      <c r="F32" s="37">
        <v>1544.87903225806</v>
      </c>
      <c r="G32" s="38">
        <f t="shared" si="0"/>
        <v>0.290849325883638</v>
      </c>
    </row>
    <row r="33" ht="13.5" spans="1:7">
      <c r="A33" s="17">
        <v>31</v>
      </c>
      <c r="B33" s="17">
        <v>118758</v>
      </c>
      <c r="C33" s="35" t="s">
        <v>38</v>
      </c>
      <c r="D33" s="17" t="str">
        <f>VLOOKUP(B:B,[1]Sheet1!$B:$D,3,0)</f>
        <v>东门片区</v>
      </c>
      <c r="E33" s="36">
        <v>4422.5</v>
      </c>
      <c r="F33" s="37">
        <v>1164.375</v>
      </c>
      <c r="G33" s="38">
        <f t="shared" si="0"/>
        <v>0.263284341435839</v>
      </c>
    </row>
    <row r="34" ht="13.5" spans="1:7">
      <c r="A34" s="17">
        <v>32</v>
      </c>
      <c r="B34" s="17">
        <v>297863</v>
      </c>
      <c r="C34" s="35" t="s">
        <v>39</v>
      </c>
      <c r="D34" s="17" t="str">
        <f>VLOOKUP(B:B,[1]Sheet1!$B:$D,3,0)</f>
        <v>东门片区</v>
      </c>
      <c r="E34" s="36">
        <v>4948.70967741935</v>
      </c>
      <c r="F34" s="37">
        <v>1437.09677419355</v>
      </c>
      <c r="G34" s="38">
        <f t="shared" si="0"/>
        <v>0.290398279121309</v>
      </c>
    </row>
    <row r="35" ht="13.5" spans="1:7">
      <c r="A35" s="17">
        <v>33</v>
      </c>
      <c r="B35" s="17">
        <v>143253</v>
      </c>
      <c r="C35" s="35" t="s">
        <v>40</v>
      </c>
      <c r="D35" s="17" t="str">
        <f>VLOOKUP(B:B,[1]Sheet1!$B:$D,3,0)</f>
        <v>南门片区</v>
      </c>
      <c r="E35" s="36">
        <v>4948.70967741935</v>
      </c>
      <c r="F35" s="37">
        <v>1437.09677419355</v>
      </c>
      <c r="G35" s="38">
        <f t="shared" si="0"/>
        <v>0.290398279121309</v>
      </c>
    </row>
    <row r="36" ht="13.5" spans="1:7">
      <c r="A36" s="17">
        <v>34</v>
      </c>
      <c r="B36" s="39">
        <v>52</v>
      </c>
      <c r="C36" s="40" t="s">
        <v>41</v>
      </c>
      <c r="D36" s="17" t="str">
        <f>VLOOKUP(B:B,[1]Sheet1!$B:$D,3,0)</f>
        <v>崇州片区</v>
      </c>
      <c r="E36" s="36">
        <v>3366.25</v>
      </c>
      <c r="F36" s="37">
        <v>1055.25</v>
      </c>
      <c r="G36" s="38">
        <f t="shared" ref="G36:G67" si="1">F36/E36</f>
        <v>0.313479391013739</v>
      </c>
    </row>
    <row r="37" ht="13.5" spans="1:7">
      <c r="A37" s="17">
        <v>35</v>
      </c>
      <c r="B37" s="39">
        <v>54</v>
      </c>
      <c r="C37" s="40" t="s">
        <v>42</v>
      </c>
      <c r="D37" s="17" t="str">
        <f>VLOOKUP(B:B,[1]Sheet1!$B:$D,3,0)</f>
        <v>崇州片区</v>
      </c>
      <c r="E37" s="36">
        <v>9965</v>
      </c>
      <c r="F37" s="37">
        <v>2660.625</v>
      </c>
      <c r="G37" s="38">
        <f t="shared" si="1"/>
        <v>0.266996989463121</v>
      </c>
    </row>
    <row r="38" ht="13.5" spans="1:7">
      <c r="A38" s="17">
        <v>36</v>
      </c>
      <c r="B38" s="39">
        <v>56</v>
      </c>
      <c r="C38" s="40" t="s">
        <v>43</v>
      </c>
      <c r="D38" s="17" t="str">
        <f>VLOOKUP(B:B,[1]Sheet1!$B:$D,3,0)</f>
        <v>崇州片区</v>
      </c>
      <c r="E38" s="36">
        <v>4360</v>
      </c>
      <c r="F38" s="37">
        <v>1377</v>
      </c>
      <c r="G38" s="38">
        <f t="shared" si="1"/>
        <v>0.315825688073395</v>
      </c>
    </row>
    <row r="39" ht="13.5" spans="1:7">
      <c r="A39" s="17">
        <v>37</v>
      </c>
      <c r="B39" s="39">
        <v>367</v>
      </c>
      <c r="C39" s="40" t="s">
        <v>44</v>
      </c>
      <c r="D39" s="17" t="str">
        <f>VLOOKUP(B:B,[1]Sheet1!$B:$D,3,0)</f>
        <v>崇州片区</v>
      </c>
      <c r="E39" s="36">
        <v>6541.25</v>
      </c>
      <c r="F39" s="37">
        <v>2083.5</v>
      </c>
      <c r="G39" s="38">
        <f t="shared" si="1"/>
        <v>0.318517103000191</v>
      </c>
    </row>
    <row r="40" ht="13.5" spans="1:7">
      <c r="A40" s="17">
        <v>38</v>
      </c>
      <c r="B40" s="39">
        <v>754</v>
      </c>
      <c r="C40" s="40" t="s">
        <v>45</v>
      </c>
      <c r="D40" s="17" t="str">
        <f>VLOOKUP(B:B,[1]Sheet1!$B:$D,3,0)</f>
        <v>崇州片区</v>
      </c>
      <c r="E40" s="36">
        <v>5771.25</v>
      </c>
      <c r="F40" s="37">
        <v>1833.75</v>
      </c>
      <c r="G40" s="38">
        <f t="shared" si="1"/>
        <v>0.317738791423002</v>
      </c>
    </row>
    <row r="41" ht="13.5" spans="1:7">
      <c r="A41" s="17">
        <v>39</v>
      </c>
      <c r="B41" s="39">
        <v>104428</v>
      </c>
      <c r="C41" s="40" t="s">
        <v>46</v>
      </c>
      <c r="D41" s="17" t="str">
        <f>VLOOKUP(B:B,[1]Sheet1!$B:$D,3,0)</f>
        <v>崇州片区</v>
      </c>
      <c r="E41" s="36">
        <v>8510</v>
      </c>
      <c r="F41" s="37">
        <v>2720.25</v>
      </c>
      <c r="G41" s="38">
        <f t="shared" si="1"/>
        <v>0.319653349001175</v>
      </c>
    </row>
    <row r="42" ht="13.5" spans="1:7">
      <c r="A42" s="17">
        <v>40</v>
      </c>
      <c r="B42" s="39">
        <v>104838</v>
      </c>
      <c r="C42" s="40" t="s">
        <v>47</v>
      </c>
      <c r="D42" s="17" t="str">
        <f>VLOOKUP(B:B,[1]Sheet1!$B:$D,3,0)</f>
        <v>崇州片区</v>
      </c>
      <c r="E42" s="36">
        <v>4910</v>
      </c>
      <c r="F42" s="37">
        <v>1548</v>
      </c>
      <c r="G42" s="38">
        <f t="shared" si="1"/>
        <v>0.315274949083503</v>
      </c>
    </row>
    <row r="43" ht="13.5" spans="1:7">
      <c r="A43" s="17">
        <v>41</v>
      </c>
      <c r="B43" s="17">
        <v>582</v>
      </c>
      <c r="C43" s="35" t="s">
        <v>48</v>
      </c>
      <c r="D43" s="17" t="str">
        <f>VLOOKUP(B:B,[1]Sheet1!$B:$D,3,0)</f>
        <v>西门片区</v>
      </c>
      <c r="E43" s="36">
        <v>27610</v>
      </c>
      <c r="F43" s="37">
        <v>6378.75000000001</v>
      </c>
      <c r="G43" s="38">
        <f t="shared" si="1"/>
        <v>0.231030423759508</v>
      </c>
    </row>
    <row r="44" ht="13.5" spans="1:7">
      <c r="A44" s="17">
        <v>42</v>
      </c>
      <c r="B44" s="17">
        <v>517</v>
      </c>
      <c r="C44" s="35" t="s">
        <v>49</v>
      </c>
      <c r="D44" s="17" t="str">
        <f>VLOOKUP(B:B,[1]Sheet1!$B:$D,3,0)</f>
        <v>西门片区</v>
      </c>
      <c r="E44" s="36">
        <v>11360</v>
      </c>
      <c r="F44" s="37">
        <v>3037.5</v>
      </c>
      <c r="G44" s="38">
        <f t="shared" si="1"/>
        <v>0.267385563380282</v>
      </c>
    </row>
    <row r="45" ht="13.5" spans="1:7">
      <c r="A45" s="17">
        <v>43</v>
      </c>
      <c r="B45" s="17">
        <v>343</v>
      </c>
      <c r="C45" s="35" t="s">
        <v>50</v>
      </c>
      <c r="D45" s="17" t="str">
        <f>VLOOKUP(B:B,[1]Sheet1!$B:$D,3,0)</f>
        <v>西门片区</v>
      </c>
      <c r="E45" s="36">
        <v>20632.5</v>
      </c>
      <c r="F45" s="37">
        <v>6470.128575</v>
      </c>
      <c r="G45" s="38">
        <f t="shared" si="1"/>
        <v>0.313589171210469</v>
      </c>
    </row>
    <row r="46" ht="13.5" spans="1:7">
      <c r="A46" s="17">
        <v>44</v>
      </c>
      <c r="B46" s="17">
        <v>117491</v>
      </c>
      <c r="C46" s="35" t="s">
        <v>51</v>
      </c>
      <c r="D46" s="17" t="str">
        <f>VLOOKUP(B:B,[1]Sheet1!$B:$D,3,0)</f>
        <v>西门片区</v>
      </c>
      <c r="E46" s="36">
        <v>14810</v>
      </c>
      <c r="F46" s="37">
        <v>3572.1</v>
      </c>
      <c r="G46" s="38">
        <f t="shared" si="1"/>
        <v>0.241195138419986</v>
      </c>
    </row>
    <row r="47" ht="13.5" spans="1:7">
      <c r="A47" s="17">
        <v>45</v>
      </c>
      <c r="B47" s="17">
        <v>365</v>
      </c>
      <c r="C47" s="35" t="s">
        <v>52</v>
      </c>
      <c r="D47" s="17" t="str">
        <f>VLOOKUP(B:B,[1]Sheet1!$B:$D,3,0)</f>
        <v>西门片区</v>
      </c>
      <c r="E47" s="36">
        <v>13860</v>
      </c>
      <c r="F47" s="37">
        <v>4455</v>
      </c>
      <c r="G47" s="38">
        <f t="shared" si="1"/>
        <v>0.321428571428571</v>
      </c>
    </row>
    <row r="48" ht="13.5" spans="1:7">
      <c r="A48" s="17">
        <v>46</v>
      </c>
      <c r="B48" s="17">
        <v>585</v>
      </c>
      <c r="C48" s="35" t="s">
        <v>53</v>
      </c>
      <c r="D48" s="17" t="str">
        <f>VLOOKUP(B:B,[1]Sheet1!$B:$D,3,0)</f>
        <v>东门片区</v>
      </c>
      <c r="E48" s="36">
        <v>10735</v>
      </c>
      <c r="F48" s="37">
        <v>3346.875</v>
      </c>
      <c r="G48" s="38">
        <f t="shared" si="1"/>
        <v>0.311772240335352</v>
      </c>
    </row>
    <row r="49" ht="13.5" spans="1:7">
      <c r="A49" s="17">
        <v>47</v>
      </c>
      <c r="B49" s="17">
        <v>114844</v>
      </c>
      <c r="C49" s="35" t="s">
        <v>54</v>
      </c>
      <c r="D49" s="17" t="str">
        <f>VLOOKUP(B:B,[1]Sheet1!$B:$D,3,0)</f>
        <v>东门片区</v>
      </c>
      <c r="E49" s="36">
        <v>11247.5</v>
      </c>
      <c r="F49" s="37">
        <v>2656.29375</v>
      </c>
      <c r="G49" s="38">
        <f t="shared" si="1"/>
        <v>0.236167481662592</v>
      </c>
    </row>
    <row r="50" ht="13.5" spans="1:7">
      <c r="A50" s="17">
        <v>48</v>
      </c>
      <c r="B50" s="17">
        <v>357</v>
      </c>
      <c r="C50" s="35" t="s">
        <v>55</v>
      </c>
      <c r="D50" s="17" t="str">
        <f>VLOOKUP(B:B,[1]Sheet1!$B:$D,3,0)</f>
        <v>西门片区</v>
      </c>
      <c r="E50" s="36">
        <v>10110</v>
      </c>
      <c r="F50" s="37">
        <v>3015</v>
      </c>
      <c r="G50" s="38">
        <f t="shared" si="1"/>
        <v>0.298219584569733</v>
      </c>
    </row>
    <row r="51" ht="13.5" spans="1:7">
      <c r="A51" s="17">
        <v>49</v>
      </c>
      <c r="B51" s="17">
        <v>111219</v>
      </c>
      <c r="C51" s="35" t="s">
        <v>56</v>
      </c>
      <c r="D51" s="17" t="str">
        <f>VLOOKUP(B:B,[1]Sheet1!$B:$D,3,0)</f>
        <v>西门片区</v>
      </c>
      <c r="E51" s="36">
        <v>10110</v>
      </c>
      <c r="F51" s="37">
        <v>3150</v>
      </c>
      <c r="G51" s="38">
        <f t="shared" si="1"/>
        <v>0.311572700296736</v>
      </c>
    </row>
    <row r="52" ht="13.5" spans="1:7">
      <c r="A52" s="17">
        <v>50</v>
      </c>
      <c r="B52" s="17">
        <v>359</v>
      </c>
      <c r="C52" s="35" t="s">
        <v>57</v>
      </c>
      <c r="D52" s="17" t="str">
        <f>VLOOKUP(B:B,[1]Sheet1!$B:$D,3,0)</f>
        <v>西门片区</v>
      </c>
      <c r="E52" s="36">
        <v>10422.5</v>
      </c>
      <c r="F52" s="37">
        <v>3016.40625</v>
      </c>
      <c r="G52" s="38">
        <f t="shared" si="1"/>
        <v>0.289412928759894</v>
      </c>
    </row>
    <row r="53" ht="13.5" spans="1:7">
      <c r="A53" s="17">
        <v>51</v>
      </c>
      <c r="B53" s="17">
        <v>105267</v>
      </c>
      <c r="C53" s="35" t="s">
        <v>58</v>
      </c>
      <c r="D53" s="17" t="str">
        <f>VLOOKUP(B:B,[1]Sheet1!$B:$D,3,0)</f>
        <v>西门片区</v>
      </c>
      <c r="E53" s="36">
        <v>10147.5</v>
      </c>
      <c r="F53" s="37">
        <v>3161.8125</v>
      </c>
      <c r="G53" s="38">
        <f t="shared" si="1"/>
        <v>0.311585365853659</v>
      </c>
    </row>
    <row r="54" ht="13.5" spans="1:7">
      <c r="A54" s="17">
        <v>52</v>
      </c>
      <c r="B54" s="17">
        <v>103198</v>
      </c>
      <c r="C54" s="35" t="s">
        <v>59</v>
      </c>
      <c r="D54" s="17" t="str">
        <f>VLOOKUP(B:B,[1]Sheet1!$B:$D,3,0)</f>
        <v>西门片区</v>
      </c>
      <c r="E54" s="36">
        <v>10147.5</v>
      </c>
      <c r="F54" s="37">
        <v>3252.15</v>
      </c>
      <c r="G54" s="38">
        <f t="shared" si="1"/>
        <v>0.320487804878049</v>
      </c>
    </row>
    <row r="55" ht="13.5" spans="1:7">
      <c r="A55" s="17">
        <v>53</v>
      </c>
      <c r="B55" s="17">
        <v>726</v>
      </c>
      <c r="C55" s="35" t="s">
        <v>60</v>
      </c>
      <c r="D55" s="17" t="str">
        <f>VLOOKUP(B:B,[1]Sheet1!$B:$D,3,0)</f>
        <v>西门片区</v>
      </c>
      <c r="E55" s="36">
        <v>9560</v>
      </c>
      <c r="F55" s="37">
        <v>2976.75</v>
      </c>
      <c r="G55" s="38">
        <f t="shared" si="1"/>
        <v>0.311375523012552</v>
      </c>
    </row>
    <row r="56" ht="13.5" spans="1:7">
      <c r="A56" s="17">
        <v>54</v>
      </c>
      <c r="B56" s="17">
        <v>379</v>
      </c>
      <c r="C56" s="35" t="s">
        <v>61</v>
      </c>
      <c r="D56" s="17" t="str">
        <f>VLOOKUP(B:B,[1]Sheet1!$B:$D,3,0)</f>
        <v>西门片区</v>
      </c>
      <c r="E56" s="36">
        <v>10735</v>
      </c>
      <c r="F56" s="37">
        <v>3251.25</v>
      </c>
      <c r="G56" s="38">
        <f t="shared" si="1"/>
        <v>0.302864462040056</v>
      </c>
    </row>
    <row r="57" ht="13.5" spans="1:7">
      <c r="A57" s="17">
        <v>55</v>
      </c>
      <c r="B57" s="17">
        <v>581</v>
      </c>
      <c r="C57" s="35" t="s">
        <v>62</v>
      </c>
      <c r="D57" s="17" t="str">
        <f>VLOOKUP(B:B,[1]Sheet1!$B:$D,3,0)</f>
        <v>东门片区</v>
      </c>
      <c r="E57" s="36">
        <v>10110</v>
      </c>
      <c r="F57" s="37">
        <v>3150</v>
      </c>
      <c r="G57" s="38">
        <f t="shared" si="1"/>
        <v>0.311572700296736</v>
      </c>
    </row>
    <row r="58" ht="13.5" spans="1:7">
      <c r="A58" s="17">
        <v>56</v>
      </c>
      <c r="B58" s="17">
        <v>114622</v>
      </c>
      <c r="C58" s="35" t="s">
        <v>63</v>
      </c>
      <c r="D58" s="17" t="str">
        <f>VLOOKUP(B:B,[1]Sheet1!$B:$D,3,0)</f>
        <v>东门片区</v>
      </c>
      <c r="E58" s="36">
        <v>9322.5</v>
      </c>
      <c r="F58" s="37">
        <v>2943.39375</v>
      </c>
      <c r="G58" s="38">
        <f t="shared" si="1"/>
        <v>0.315730088495575</v>
      </c>
    </row>
    <row r="59" ht="13.5" spans="1:7">
      <c r="A59" s="17">
        <v>57</v>
      </c>
      <c r="B59" s="17">
        <v>102934</v>
      </c>
      <c r="C59" s="35" t="s">
        <v>64</v>
      </c>
      <c r="D59" s="17" t="str">
        <f>VLOOKUP(B:B,[1]Sheet1!$B:$D,3,0)</f>
        <v>西门片区</v>
      </c>
      <c r="E59" s="36">
        <v>10110</v>
      </c>
      <c r="F59" s="37">
        <v>3015</v>
      </c>
      <c r="G59" s="38">
        <f t="shared" si="1"/>
        <v>0.298219584569733</v>
      </c>
    </row>
    <row r="60" ht="13.5" spans="1:7">
      <c r="A60" s="17">
        <v>58</v>
      </c>
      <c r="B60" s="17">
        <v>578</v>
      </c>
      <c r="C60" s="35" t="s">
        <v>65</v>
      </c>
      <c r="D60" s="17" t="str">
        <f>VLOOKUP(B:B,[1]Sheet1!$B:$D,3,0)</f>
        <v>东门片区</v>
      </c>
      <c r="E60" s="36">
        <v>9485</v>
      </c>
      <c r="F60" s="37">
        <v>2868.75</v>
      </c>
      <c r="G60" s="38">
        <f t="shared" si="1"/>
        <v>0.302451238798102</v>
      </c>
    </row>
    <row r="61" ht="13.5" spans="1:7">
      <c r="A61" s="17">
        <v>59</v>
      </c>
      <c r="B61" s="17">
        <v>311</v>
      </c>
      <c r="C61" s="35" t="s">
        <v>66</v>
      </c>
      <c r="D61" s="17" t="str">
        <f>VLOOKUP(B:B,[1]Sheet1!$B:$D,3,0)</f>
        <v>西门片区</v>
      </c>
      <c r="E61" s="36">
        <v>7610</v>
      </c>
      <c r="F61" s="37">
        <v>1949.0625</v>
      </c>
      <c r="G61" s="38">
        <f t="shared" si="1"/>
        <v>0.256118593955322</v>
      </c>
    </row>
    <row r="62" ht="13.5" spans="1:7">
      <c r="A62" s="17">
        <v>60</v>
      </c>
      <c r="B62" s="17">
        <v>391</v>
      </c>
      <c r="C62" s="35" t="s">
        <v>67</v>
      </c>
      <c r="D62" s="17" t="str">
        <f>VLOOKUP(B:B,[1]Sheet1!$B:$D,3,0)</f>
        <v>西门片区</v>
      </c>
      <c r="E62" s="36">
        <v>7610</v>
      </c>
      <c r="F62" s="37">
        <v>2362.5</v>
      </c>
      <c r="G62" s="38">
        <f t="shared" si="1"/>
        <v>0.310446780551905</v>
      </c>
    </row>
    <row r="63" ht="13.5" spans="1:7">
      <c r="A63" s="17">
        <v>61</v>
      </c>
      <c r="B63" s="17">
        <v>108277</v>
      </c>
      <c r="C63" s="35" t="s">
        <v>68</v>
      </c>
      <c r="D63" s="17" t="str">
        <f>VLOOKUP(B:B,[1]Sheet1!$B:$D,3,0)</f>
        <v>西门片区</v>
      </c>
      <c r="E63" s="36">
        <v>8057.5</v>
      </c>
      <c r="F63" s="37">
        <v>2503.4625</v>
      </c>
      <c r="G63" s="38">
        <f t="shared" si="1"/>
        <v>0.310699658703072</v>
      </c>
    </row>
    <row r="64" ht="13.5" spans="1:7">
      <c r="A64" s="17">
        <v>62</v>
      </c>
      <c r="B64" s="17">
        <v>102565</v>
      </c>
      <c r="C64" s="35" t="s">
        <v>69</v>
      </c>
      <c r="D64" s="17" t="str">
        <f>VLOOKUP(B:B,[1]Sheet1!$B:$D,3,0)</f>
        <v>西门片区</v>
      </c>
      <c r="E64" s="36">
        <v>6985</v>
      </c>
      <c r="F64" s="37">
        <v>2165.625</v>
      </c>
      <c r="G64" s="38">
        <f t="shared" si="1"/>
        <v>0.31003937007874</v>
      </c>
    </row>
    <row r="65" ht="13.5" spans="1:7">
      <c r="A65" s="17">
        <v>63</v>
      </c>
      <c r="B65" s="17">
        <v>745</v>
      </c>
      <c r="C65" s="35" t="s">
        <v>70</v>
      </c>
      <c r="D65" s="17" t="str">
        <f>VLOOKUP(B:B,[1]Sheet1!$B:$D,3,0)</f>
        <v>西门片区</v>
      </c>
      <c r="E65" s="36">
        <v>6985</v>
      </c>
      <c r="F65" s="37">
        <v>2165.625</v>
      </c>
      <c r="G65" s="38">
        <f t="shared" si="1"/>
        <v>0.31003937007874</v>
      </c>
    </row>
    <row r="66" ht="13.5" spans="1:7">
      <c r="A66" s="17">
        <v>64</v>
      </c>
      <c r="B66" s="17">
        <v>103199</v>
      </c>
      <c r="C66" s="35" t="s">
        <v>71</v>
      </c>
      <c r="D66" s="17" t="str">
        <f>VLOOKUP(B:B,[1]Sheet1!$B:$D,3,0)</f>
        <v>东门片区</v>
      </c>
      <c r="E66" s="36">
        <v>6985</v>
      </c>
      <c r="F66" s="37">
        <v>2227.5</v>
      </c>
      <c r="G66" s="38">
        <f t="shared" si="1"/>
        <v>0.318897637795276</v>
      </c>
    </row>
    <row r="67" ht="13.5" spans="1:7">
      <c r="A67" s="17">
        <v>65</v>
      </c>
      <c r="B67" s="17">
        <v>117310</v>
      </c>
      <c r="C67" s="35" t="s">
        <v>72</v>
      </c>
      <c r="D67" s="17" t="str">
        <f>VLOOKUP(B:B,[1]Sheet1!$B:$D,3,0)</f>
        <v>旗舰片区</v>
      </c>
      <c r="E67" s="36">
        <v>5735</v>
      </c>
      <c r="F67" s="37">
        <v>1518.75</v>
      </c>
      <c r="G67" s="38">
        <f t="shared" si="1"/>
        <v>0.264821272885789</v>
      </c>
    </row>
    <row r="68" ht="13.5" spans="1:7">
      <c r="A68" s="17">
        <v>66</v>
      </c>
      <c r="B68" s="17">
        <v>118151</v>
      </c>
      <c r="C68" s="35" t="s">
        <v>73</v>
      </c>
      <c r="D68" s="17" t="str">
        <f>VLOOKUP(B:B,[1]Sheet1!$B:$D,3,0)</f>
        <v>西门片区</v>
      </c>
      <c r="E68" s="36">
        <v>5860</v>
      </c>
      <c r="F68" s="37">
        <v>1707.75</v>
      </c>
      <c r="G68" s="38">
        <f t="shared" ref="G68:G99" si="2">F68/E68</f>
        <v>0.291424914675768</v>
      </c>
    </row>
    <row r="69" ht="13.5" spans="1:7">
      <c r="A69" s="17">
        <v>67</v>
      </c>
      <c r="B69" s="17">
        <v>112415</v>
      </c>
      <c r="C69" s="35" t="s">
        <v>74</v>
      </c>
      <c r="D69" s="17" t="str">
        <f>VLOOKUP(B:B,[1]Sheet1!$B:$D,3,0)</f>
        <v>西门片区</v>
      </c>
      <c r="E69" s="36">
        <v>5735</v>
      </c>
      <c r="F69" s="37">
        <v>1771.875</v>
      </c>
      <c r="G69" s="38">
        <f t="shared" si="2"/>
        <v>0.308958151700087</v>
      </c>
    </row>
    <row r="70" ht="13.5" spans="1:7">
      <c r="A70" s="17">
        <v>68</v>
      </c>
      <c r="B70" s="17">
        <v>119262</v>
      </c>
      <c r="C70" s="35" t="s">
        <v>75</v>
      </c>
      <c r="D70" s="17" t="str">
        <f>VLOOKUP(B:B,[1]Sheet1!$B:$D,3,0)</f>
        <v>东门片区</v>
      </c>
      <c r="E70" s="36">
        <v>5073.75</v>
      </c>
      <c r="F70" s="37">
        <v>1571.622525</v>
      </c>
      <c r="G70" s="38">
        <f t="shared" si="2"/>
        <v>0.309755609756098</v>
      </c>
    </row>
    <row r="71" ht="13.5" spans="1:7">
      <c r="A71" s="17">
        <v>69</v>
      </c>
      <c r="B71" s="17">
        <v>727</v>
      </c>
      <c r="C71" s="35" t="s">
        <v>76</v>
      </c>
      <c r="D71" s="17" t="str">
        <f>VLOOKUP(B:B,[1]Sheet1!$B:$D,3,0)</f>
        <v>西门片区</v>
      </c>
      <c r="E71" s="36">
        <v>5335</v>
      </c>
      <c r="F71" s="37">
        <v>1669.3875</v>
      </c>
      <c r="G71" s="38">
        <f t="shared" si="2"/>
        <v>0.312912371134021</v>
      </c>
    </row>
    <row r="72" ht="13.5" spans="1:7">
      <c r="A72" s="17">
        <v>70</v>
      </c>
      <c r="B72" s="17">
        <v>339</v>
      </c>
      <c r="C72" s="35" t="s">
        <v>77</v>
      </c>
      <c r="D72" s="17" t="str">
        <f>VLOOKUP(B:B,[1]Sheet1!$B:$D,3,0)</f>
        <v>西门片区</v>
      </c>
      <c r="E72" s="36">
        <v>1985</v>
      </c>
      <c r="F72" s="37">
        <v>590.625</v>
      </c>
      <c r="G72" s="38">
        <f t="shared" si="2"/>
        <v>0.297544080604534</v>
      </c>
    </row>
    <row r="73" ht="13.5" spans="1:7">
      <c r="A73" s="17">
        <v>71</v>
      </c>
      <c r="B73" s="17">
        <v>298747</v>
      </c>
      <c r="C73" s="35" t="s">
        <v>78</v>
      </c>
      <c r="D73" s="17" t="str">
        <f>VLOOKUP(B:B,[1]Sheet1!$B:$D,3,0)</f>
        <v>西门片区</v>
      </c>
      <c r="E73" s="36">
        <v>4485</v>
      </c>
      <c r="F73" s="37">
        <v>1299.375</v>
      </c>
      <c r="G73" s="38">
        <f t="shared" si="2"/>
        <v>0.289715719063545</v>
      </c>
    </row>
    <row r="74" ht="13.5" spans="1:7">
      <c r="A74" s="17">
        <v>72</v>
      </c>
      <c r="B74" s="17">
        <v>385</v>
      </c>
      <c r="C74" s="35" t="s">
        <v>79</v>
      </c>
      <c r="D74" s="17" t="str">
        <f>VLOOKUP(B:B,[1]Sheet1!$B:$D,3,0)</f>
        <v>新津片</v>
      </c>
      <c r="E74" s="36">
        <v>16052.5</v>
      </c>
      <c r="F74" s="37">
        <v>3749.62499999999</v>
      </c>
      <c r="G74" s="38">
        <f t="shared" si="2"/>
        <v>0.233585111353371</v>
      </c>
    </row>
    <row r="75" ht="13.5" spans="1:7">
      <c r="A75" s="17">
        <v>73</v>
      </c>
      <c r="B75" s="17">
        <v>108656</v>
      </c>
      <c r="C75" s="35" t="s">
        <v>80</v>
      </c>
      <c r="D75" s="17" t="str">
        <f>VLOOKUP(B:B,[1]Sheet1!$B:$D,3,0)</f>
        <v>新津片</v>
      </c>
      <c r="E75" s="36">
        <v>12237.5</v>
      </c>
      <c r="F75" s="37">
        <v>2729.24999999999</v>
      </c>
      <c r="G75" s="38">
        <f t="shared" si="2"/>
        <v>0.223023493360571</v>
      </c>
    </row>
    <row r="76" ht="13.5" spans="1:7">
      <c r="A76" s="17">
        <v>74</v>
      </c>
      <c r="B76" s="17">
        <v>514</v>
      </c>
      <c r="C76" s="35" t="s">
        <v>81</v>
      </c>
      <c r="D76" s="17" t="str">
        <f>VLOOKUP(B:B,[1]Sheet1!$B:$D,3,0)</f>
        <v>新津片</v>
      </c>
      <c r="E76" s="36">
        <v>9656.25</v>
      </c>
      <c r="F76" s="37">
        <v>3181.5</v>
      </c>
      <c r="G76" s="38">
        <f t="shared" si="2"/>
        <v>0.32947572815534</v>
      </c>
    </row>
    <row r="77" ht="13.5" spans="1:7">
      <c r="A77" s="17">
        <v>75</v>
      </c>
      <c r="B77" s="17">
        <v>102567</v>
      </c>
      <c r="C77" s="35" t="s">
        <v>82</v>
      </c>
      <c r="D77" s="17" t="str">
        <f>VLOOKUP(B:B,[1]Sheet1!$B:$D,3,0)</f>
        <v>新津片</v>
      </c>
      <c r="E77" s="36">
        <v>4413.75</v>
      </c>
      <c r="F77" s="37">
        <v>1382.625</v>
      </c>
      <c r="G77" s="38">
        <f t="shared" si="2"/>
        <v>0.313254035683942</v>
      </c>
    </row>
    <row r="78" ht="13.5" spans="1:7">
      <c r="A78" s="17">
        <v>76</v>
      </c>
      <c r="B78" s="17">
        <v>371</v>
      </c>
      <c r="C78" s="35" t="s">
        <v>83</v>
      </c>
      <c r="D78" s="17" t="str">
        <f>VLOOKUP(B:B,[1]Sheet1!$B:$D,3,0)</f>
        <v>新津片</v>
      </c>
      <c r="E78" s="36">
        <v>3895</v>
      </c>
      <c r="F78" s="37">
        <v>1298.25</v>
      </c>
      <c r="G78" s="38">
        <f t="shared" si="2"/>
        <v>0.333311938382542</v>
      </c>
    </row>
    <row r="79" ht="13.5" spans="1:8">
      <c r="A79" s="17">
        <v>77</v>
      </c>
      <c r="B79" s="41">
        <v>307</v>
      </c>
      <c r="C79" s="42" t="s">
        <v>84</v>
      </c>
      <c r="D79" s="43" t="str">
        <f>VLOOKUP(B:B,[1]Sheet1!$B:$D,3,0)</f>
        <v>旗舰片区</v>
      </c>
      <c r="E79" s="44">
        <v>45110</v>
      </c>
      <c r="F79" s="45">
        <v>13500</v>
      </c>
      <c r="G79" s="46">
        <f t="shared" si="2"/>
        <v>0.299268454888051</v>
      </c>
      <c r="H79" t="s">
        <v>85</v>
      </c>
    </row>
    <row r="80" ht="13.5" spans="1:7">
      <c r="A80" s="17">
        <v>78</v>
      </c>
      <c r="B80" s="17">
        <v>114685</v>
      </c>
      <c r="C80" s="35" t="s">
        <v>86</v>
      </c>
      <c r="D80" s="17" t="str">
        <f>VLOOKUP(B:B,[1]Sheet1!$B:$D,3,0)</f>
        <v>旗舰片区</v>
      </c>
      <c r="E80" s="36">
        <v>27610</v>
      </c>
      <c r="F80" s="37">
        <v>7875</v>
      </c>
      <c r="G80" s="38">
        <f t="shared" si="2"/>
        <v>0.285222745382108</v>
      </c>
    </row>
    <row r="81" ht="13.5" spans="1:7">
      <c r="A81" s="17">
        <v>79</v>
      </c>
      <c r="B81" s="17">
        <v>337</v>
      </c>
      <c r="C81" s="35" t="s">
        <v>87</v>
      </c>
      <c r="D81" s="17" t="str">
        <f>VLOOKUP(B:B,[1]Sheet1!$B:$D,3,0)</f>
        <v>旗舰片区</v>
      </c>
      <c r="E81" s="36">
        <v>29235</v>
      </c>
      <c r="F81" s="37">
        <v>7863.75</v>
      </c>
      <c r="G81" s="38">
        <f t="shared" si="2"/>
        <v>0.268984094407388</v>
      </c>
    </row>
    <row r="82" ht="13.5" spans="1:7">
      <c r="A82" s="17">
        <v>80</v>
      </c>
      <c r="B82" s="17">
        <v>399</v>
      </c>
      <c r="C82" s="35" t="s">
        <v>88</v>
      </c>
      <c r="D82" s="17" t="str">
        <f>VLOOKUP(B:B,[1]Sheet1!$B:$D,3,0)</f>
        <v>南门片区</v>
      </c>
      <c r="E82" s="36">
        <v>29485</v>
      </c>
      <c r="F82" s="37">
        <v>9253.125</v>
      </c>
      <c r="G82" s="38">
        <f t="shared" si="2"/>
        <v>0.313824826182805</v>
      </c>
    </row>
    <row r="83" ht="13.5" spans="1:7">
      <c r="A83" s="17">
        <v>81</v>
      </c>
      <c r="B83" s="17">
        <v>742</v>
      </c>
      <c r="C83" s="35" t="s">
        <v>89</v>
      </c>
      <c r="D83" s="17" t="str">
        <f>VLOOKUP(B:B,[1]Sheet1!$B:$D,3,0)</f>
        <v>旗舰片区</v>
      </c>
      <c r="E83" s="36">
        <v>21860</v>
      </c>
      <c r="F83" s="37">
        <v>4211.99999999999</v>
      </c>
      <c r="G83" s="38">
        <f t="shared" si="2"/>
        <v>0.192680695333943</v>
      </c>
    </row>
    <row r="84" ht="13.5" spans="1:7">
      <c r="A84" s="17">
        <v>82</v>
      </c>
      <c r="B84" s="17">
        <v>106066</v>
      </c>
      <c r="C84" s="35" t="s">
        <v>90</v>
      </c>
      <c r="D84" s="17" t="str">
        <f>VLOOKUP(B:B,[1]Sheet1!$B:$D,3,0)</f>
        <v>旗舰片区</v>
      </c>
      <c r="E84" s="36">
        <v>12297.5</v>
      </c>
      <c r="F84" s="37">
        <v>4277.8125</v>
      </c>
      <c r="G84" s="38">
        <f t="shared" si="2"/>
        <v>0.347860337466965</v>
      </c>
    </row>
    <row r="85" ht="13.5" spans="1:7">
      <c r="A85" s="17">
        <v>83</v>
      </c>
      <c r="B85" s="17">
        <v>744</v>
      </c>
      <c r="C85" s="35" t="s">
        <v>91</v>
      </c>
      <c r="D85" s="17" t="str">
        <f>VLOOKUP(B:B,[1]Sheet1!$B:$D,3,0)</f>
        <v>旗舰片区</v>
      </c>
      <c r="E85" s="36">
        <v>9735</v>
      </c>
      <c r="F85" s="37">
        <v>3291.75</v>
      </c>
      <c r="G85" s="38">
        <f t="shared" si="2"/>
        <v>0.338135593220339</v>
      </c>
    </row>
    <row r="86" ht="13.5" spans="1:7">
      <c r="A86" s="17">
        <v>84</v>
      </c>
      <c r="B86" s="17">
        <v>105910</v>
      </c>
      <c r="C86" s="35" t="s">
        <v>92</v>
      </c>
      <c r="D86" s="17" t="str">
        <f>VLOOKUP(B:B,[1]Sheet1!$B:$D,3,0)</f>
        <v>旗舰片区</v>
      </c>
      <c r="E86" s="36">
        <v>7735</v>
      </c>
      <c r="F86" s="37">
        <v>2607.75</v>
      </c>
      <c r="G86" s="38">
        <f t="shared" si="2"/>
        <v>0.337136393018746</v>
      </c>
    </row>
    <row r="87" ht="13.5" spans="1:7">
      <c r="A87" s="17">
        <v>85</v>
      </c>
      <c r="B87" s="17">
        <v>119622</v>
      </c>
      <c r="C87" s="35" t="s">
        <v>93</v>
      </c>
      <c r="D87" s="17" t="str">
        <f>VLOOKUP(B:B,[1]Sheet1!$B:$D,3,0)</f>
        <v>旗舰片区</v>
      </c>
      <c r="E87" s="36">
        <v>5485</v>
      </c>
      <c r="F87" s="37">
        <v>1485</v>
      </c>
      <c r="G87" s="38">
        <f t="shared" si="2"/>
        <v>0.27073837739289</v>
      </c>
    </row>
    <row r="88" ht="13.5" spans="1:7">
      <c r="A88" s="17">
        <v>86</v>
      </c>
      <c r="B88" s="17">
        <v>116919</v>
      </c>
      <c r="C88" s="35" t="s">
        <v>94</v>
      </c>
      <c r="D88" s="17" t="str">
        <f>VLOOKUP(B:B,[1]Sheet1!$B:$D,3,0)</f>
        <v>旗舰片区</v>
      </c>
      <c r="E88" s="36">
        <v>6860</v>
      </c>
      <c r="F88" s="37">
        <v>2369.25</v>
      </c>
      <c r="G88" s="38">
        <f t="shared" si="2"/>
        <v>0.345371720116618</v>
      </c>
    </row>
    <row r="89" ht="13.5" spans="1:7">
      <c r="A89" s="17">
        <v>87</v>
      </c>
      <c r="B89" s="17">
        <v>308</v>
      </c>
      <c r="C89" s="35" t="s">
        <v>95</v>
      </c>
      <c r="D89" s="17" t="str">
        <f>VLOOKUP(B:B,[1]Sheet1!$B:$D,3,0)</f>
        <v>旗舰片区</v>
      </c>
      <c r="E89" s="36">
        <v>6610</v>
      </c>
      <c r="F89" s="37">
        <v>2223</v>
      </c>
      <c r="G89" s="38">
        <f t="shared" si="2"/>
        <v>0.336308623298033</v>
      </c>
    </row>
    <row r="90" ht="13.5" spans="1:7">
      <c r="A90" s="17">
        <v>88</v>
      </c>
      <c r="B90" s="17">
        <v>116482</v>
      </c>
      <c r="C90" s="35" t="s">
        <v>96</v>
      </c>
      <c r="D90" s="17" t="str">
        <f>VLOOKUP(B:B,[1]Sheet1!$B:$D,3,0)</f>
        <v>旗舰片区</v>
      </c>
      <c r="E90" s="36">
        <v>6641.25</v>
      </c>
      <c r="F90" s="37">
        <v>2292.46875</v>
      </c>
      <c r="G90" s="38">
        <f t="shared" si="2"/>
        <v>0.345186335403727</v>
      </c>
    </row>
    <row r="91" ht="13.5" spans="1:7">
      <c r="A91" s="17">
        <v>89</v>
      </c>
      <c r="B91" s="17">
        <v>106485</v>
      </c>
      <c r="C91" s="35" t="s">
        <v>97</v>
      </c>
      <c r="D91" s="17" t="str">
        <f>VLOOKUP(B:B,[1]Sheet1!$B:$D,3,0)</f>
        <v>旗舰片区</v>
      </c>
      <c r="E91" s="36">
        <v>6360</v>
      </c>
      <c r="F91" s="37">
        <v>1575</v>
      </c>
      <c r="G91" s="38">
        <f t="shared" si="2"/>
        <v>0.247641509433962</v>
      </c>
    </row>
    <row r="92" ht="13.5" spans="1:7">
      <c r="A92" s="17">
        <v>90</v>
      </c>
      <c r="B92" s="17">
        <v>102935</v>
      </c>
      <c r="C92" s="35" t="s">
        <v>98</v>
      </c>
      <c r="D92" s="17" t="str">
        <f>VLOOKUP(B:B,[1]Sheet1!$B:$D,3,0)</f>
        <v>旗舰片区</v>
      </c>
      <c r="E92" s="36">
        <v>6547.5</v>
      </c>
      <c r="F92" s="37">
        <v>2143.6875</v>
      </c>
      <c r="G92" s="38">
        <f t="shared" si="2"/>
        <v>0.327405498281787</v>
      </c>
    </row>
    <row r="93" ht="13.5" spans="1:7">
      <c r="A93" s="17">
        <v>91</v>
      </c>
      <c r="B93" s="17">
        <v>106865</v>
      </c>
      <c r="C93" s="35" t="s">
        <v>99</v>
      </c>
      <c r="D93" s="17" t="str">
        <f>VLOOKUP(B:B,[1]Sheet1!$B:$D,3,0)</f>
        <v>旗舰片区</v>
      </c>
      <c r="E93" s="36">
        <v>6110</v>
      </c>
      <c r="F93" s="37">
        <v>1998</v>
      </c>
      <c r="G93" s="38">
        <f t="shared" si="2"/>
        <v>0.327004909983633</v>
      </c>
    </row>
    <row r="94" ht="13.5" spans="1:7">
      <c r="A94" s="17">
        <v>92</v>
      </c>
      <c r="B94" s="17">
        <v>113299</v>
      </c>
      <c r="C94" s="35" t="s">
        <v>100</v>
      </c>
      <c r="D94" s="17" t="str">
        <f>VLOOKUP(B:B,[1]Sheet1!$B:$D,3,0)</f>
        <v>旗舰片区</v>
      </c>
      <c r="E94" s="36">
        <v>5922.5</v>
      </c>
      <c r="F94" s="37">
        <v>1935.5625</v>
      </c>
      <c r="G94" s="38">
        <f t="shared" si="2"/>
        <v>0.326815111861545</v>
      </c>
    </row>
    <row r="95" ht="13.5" spans="1:7">
      <c r="A95" s="17">
        <v>93</v>
      </c>
      <c r="B95" s="17">
        <v>113023</v>
      </c>
      <c r="C95" s="35" t="s">
        <v>101</v>
      </c>
      <c r="D95" s="17" t="str">
        <f>VLOOKUP(B:B,[1]Sheet1!$B:$D,3,0)</f>
        <v>旗舰片区</v>
      </c>
      <c r="E95" s="36">
        <v>4110</v>
      </c>
      <c r="F95" s="37">
        <v>1180.8</v>
      </c>
      <c r="G95" s="38">
        <f t="shared" si="2"/>
        <v>0.287299270072993</v>
      </c>
    </row>
    <row r="96" ht="13.5" spans="1:7">
      <c r="A96" s="17">
        <v>94</v>
      </c>
      <c r="B96" s="17">
        <v>341</v>
      </c>
      <c r="C96" s="35" t="s">
        <v>102</v>
      </c>
      <c r="D96" s="17" t="str">
        <f>VLOOKUP(B:B,[1]Sheet1!$B:$D,3,0)</f>
        <v>城郊一片</v>
      </c>
      <c r="E96" s="36">
        <v>13599.6847446236</v>
      </c>
      <c r="F96" s="37">
        <v>4516.23541330645</v>
      </c>
      <c r="G96" s="38">
        <f t="shared" si="2"/>
        <v>0.332083831214681</v>
      </c>
    </row>
    <row r="97" ht="13.5" spans="1:7">
      <c r="A97" s="17">
        <v>95</v>
      </c>
      <c r="B97" s="17">
        <v>351</v>
      </c>
      <c r="C97" s="35" t="s">
        <v>103</v>
      </c>
      <c r="D97" s="17" t="str">
        <f>VLOOKUP(B:B,[1]Sheet1!$B:$D,3,0)</f>
        <v>城郊一片</v>
      </c>
      <c r="E97" s="36">
        <v>4921.904192151</v>
      </c>
      <c r="F97" s="37">
        <v>1532.34122204032</v>
      </c>
      <c r="G97" s="38">
        <f t="shared" si="2"/>
        <v>0.311330973179843</v>
      </c>
    </row>
    <row r="98" ht="13.5" spans="1:7">
      <c r="A98" s="17">
        <v>96</v>
      </c>
      <c r="B98" s="17">
        <v>539</v>
      </c>
      <c r="C98" s="35" t="s">
        <v>104</v>
      </c>
      <c r="D98" s="17" t="str">
        <f>VLOOKUP(B:B,[1]Sheet1!$B:$D,3,0)</f>
        <v>城郊一片</v>
      </c>
      <c r="E98" s="36">
        <v>7217.77349439929</v>
      </c>
      <c r="F98" s="37">
        <v>2091.52256635887</v>
      </c>
      <c r="G98" s="38">
        <f t="shared" si="2"/>
        <v>0.289773926541448</v>
      </c>
    </row>
    <row r="99" ht="13.5" spans="1:7">
      <c r="A99" s="17">
        <v>97</v>
      </c>
      <c r="B99" s="17">
        <v>549</v>
      </c>
      <c r="C99" s="35" t="s">
        <v>105</v>
      </c>
      <c r="D99" s="17" t="str">
        <f>VLOOKUP(B:B,[1]Sheet1!$B:$D,3,0)</f>
        <v>城郊一片</v>
      </c>
      <c r="E99" s="36">
        <v>4990.67454671556</v>
      </c>
      <c r="F99" s="37">
        <v>1555.01254858065</v>
      </c>
      <c r="G99" s="38">
        <f t="shared" si="2"/>
        <v>0.311583641454646</v>
      </c>
    </row>
    <row r="100" ht="13.5" spans="1:7">
      <c r="A100" s="17">
        <v>98</v>
      </c>
      <c r="B100" s="17">
        <v>587</v>
      </c>
      <c r="C100" s="35" t="s">
        <v>106</v>
      </c>
      <c r="D100" s="17" t="str">
        <f>VLOOKUP(B:B,[1]Sheet1!$B:$D,3,0)</f>
        <v>城郊一片</v>
      </c>
      <c r="E100" s="36">
        <v>8029.09170484016</v>
      </c>
      <c r="F100" s="37">
        <v>2499.29941010081</v>
      </c>
      <c r="G100" s="38">
        <f t="shared" ref="G100:G131" si="3">F100/E100</f>
        <v>0.311280466331473</v>
      </c>
    </row>
    <row r="101" ht="13.5" spans="1:7">
      <c r="A101" s="17">
        <v>99</v>
      </c>
      <c r="B101" s="17">
        <v>594</v>
      </c>
      <c r="C101" s="35" t="s">
        <v>107</v>
      </c>
      <c r="D101" s="17" t="str">
        <f>VLOOKUP(B:B,[1]Sheet1!$B:$D,3,0)</f>
        <v>城郊一片</v>
      </c>
      <c r="E101" s="36">
        <v>6267.71886569219</v>
      </c>
      <c r="F101" s="37">
        <v>1979.52146306855</v>
      </c>
      <c r="G101" s="38">
        <f t="shared" si="3"/>
        <v>0.315828055706825</v>
      </c>
    </row>
    <row r="102" ht="13.5" spans="1:7">
      <c r="A102" s="17">
        <v>100</v>
      </c>
      <c r="B102" s="17">
        <v>704</v>
      </c>
      <c r="C102" s="35" t="s">
        <v>108</v>
      </c>
      <c r="D102" s="17" t="str">
        <f>VLOOKUP(B:B,[1]Sheet1!$B:$D,3,0)</f>
        <v>城郊一片</v>
      </c>
      <c r="E102" s="36">
        <v>6470.05757385601</v>
      </c>
      <c r="F102" s="37">
        <v>2095.34040250403</v>
      </c>
      <c r="G102" s="38">
        <f t="shared" si="3"/>
        <v>0.323851894451575</v>
      </c>
    </row>
    <row r="103" ht="13.5" spans="1:7">
      <c r="A103" s="17">
        <v>101</v>
      </c>
      <c r="B103" s="17">
        <v>706</v>
      </c>
      <c r="C103" s="35" t="s">
        <v>109</v>
      </c>
      <c r="D103" s="17" t="str">
        <f>VLOOKUP(B:B,[1]Sheet1!$B:$D,3,0)</f>
        <v>城郊一片</v>
      </c>
      <c r="E103" s="36">
        <v>6464.32808049994</v>
      </c>
      <c r="F103" s="37">
        <v>2161.7876325121</v>
      </c>
      <c r="G103" s="38">
        <f t="shared" si="3"/>
        <v>0.334417994506385</v>
      </c>
    </row>
    <row r="104" ht="13.5" spans="1:7">
      <c r="A104" s="17">
        <v>102</v>
      </c>
      <c r="B104" s="17">
        <v>710</v>
      </c>
      <c r="C104" s="35" t="s">
        <v>110</v>
      </c>
      <c r="D104" s="17" t="str">
        <f>VLOOKUP(B:B,[1]Sheet1!$B:$D,3,0)</f>
        <v>城郊一片</v>
      </c>
      <c r="E104" s="36">
        <v>5328.76899190095</v>
      </c>
      <c r="F104" s="37">
        <v>1849.39208629839</v>
      </c>
      <c r="G104" s="38">
        <f t="shared" si="3"/>
        <v>0.347058033311114</v>
      </c>
    </row>
    <row r="105" ht="13.5" spans="1:7">
      <c r="A105" s="17">
        <v>103</v>
      </c>
      <c r="B105" s="17">
        <v>713</v>
      </c>
      <c r="C105" s="35" t="s">
        <v>111</v>
      </c>
      <c r="D105" s="17" t="str">
        <f>VLOOKUP(B:B,[1]Sheet1!$B:$D,3,0)</f>
        <v>城郊一片</v>
      </c>
      <c r="E105" s="36">
        <v>5390.19646332838</v>
      </c>
      <c r="F105" s="37">
        <v>1769.78232428226</v>
      </c>
      <c r="G105" s="38">
        <f t="shared" si="3"/>
        <v>0.328333547083633</v>
      </c>
    </row>
    <row r="106" ht="13.5" spans="1:7">
      <c r="A106" s="17">
        <v>104</v>
      </c>
      <c r="B106" s="17">
        <v>716</v>
      </c>
      <c r="C106" s="35" t="s">
        <v>112</v>
      </c>
      <c r="D106" s="17" t="str">
        <f>VLOOKUP(B:B,[1]Sheet1!$B:$D,3,0)</f>
        <v>城郊一片</v>
      </c>
      <c r="E106" s="36">
        <v>7263.79604326881</v>
      </c>
      <c r="F106" s="37">
        <v>2293.73271765726</v>
      </c>
      <c r="G106" s="38">
        <f t="shared" si="3"/>
        <v>0.315776035559645</v>
      </c>
    </row>
    <row r="107" ht="13.5" spans="1:7">
      <c r="A107" s="17">
        <v>105</v>
      </c>
      <c r="B107" s="17">
        <v>717</v>
      </c>
      <c r="C107" s="35" t="s">
        <v>113</v>
      </c>
      <c r="D107" s="17" t="str">
        <f>VLOOKUP(B:B,[1]Sheet1!$B:$D,3,0)</f>
        <v>城郊一片</v>
      </c>
      <c r="E107" s="36">
        <v>7773.41722960633</v>
      </c>
      <c r="F107" s="37">
        <v>2417.3659365242</v>
      </c>
      <c r="G107" s="38">
        <f t="shared" si="3"/>
        <v>0.310978539440449</v>
      </c>
    </row>
    <row r="108" ht="13.5" spans="1:7">
      <c r="A108" s="17">
        <v>106</v>
      </c>
      <c r="B108" s="17">
        <v>720</v>
      </c>
      <c r="C108" s="35" t="s">
        <v>114</v>
      </c>
      <c r="D108" s="17" t="str">
        <f>VLOOKUP(B:B,[1]Sheet1!$B:$D,3,0)</f>
        <v>城郊一片</v>
      </c>
      <c r="E108" s="36">
        <v>5271.02022225451</v>
      </c>
      <c r="F108" s="37">
        <v>1554.35536854435</v>
      </c>
      <c r="G108" s="38">
        <f t="shared" si="3"/>
        <v>0.294887005362223</v>
      </c>
    </row>
    <row r="109" ht="13.5" spans="1:7">
      <c r="A109" s="17">
        <v>107</v>
      </c>
      <c r="B109" s="17">
        <v>721</v>
      </c>
      <c r="C109" s="35" t="s">
        <v>115</v>
      </c>
      <c r="D109" s="17" t="str">
        <f>VLOOKUP(B:B,[1]Sheet1!$B:$D,3,0)</f>
        <v>城郊一片</v>
      </c>
      <c r="E109" s="36">
        <v>7023.49715850264</v>
      </c>
      <c r="F109" s="37">
        <v>2364.07363294355</v>
      </c>
      <c r="G109" s="38">
        <f t="shared" si="3"/>
        <v>0.336594944027507</v>
      </c>
    </row>
    <row r="110" ht="13.5" spans="1:7">
      <c r="A110" s="17">
        <v>108</v>
      </c>
      <c r="B110" s="17">
        <v>732</v>
      </c>
      <c r="C110" s="35" t="s">
        <v>116</v>
      </c>
      <c r="D110" s="17" t="str">
        <f>VLOOKUP(B:B,[1]Sheet1!$B:$D,3,0)</f>
        <v>城郊一片</v>
      </c>
      <c r="E110" s="36">
        <v>5041.07527410544</v>
      </c>
      <c r="F110" s="37">
        <v>1600.0231188629</v>
      </c>
      <c r="G110" s="38">
        <f t="shared" si="3"/>
        <v>0.317397188469246</v>
      </c>
    </row>
    <row r="111" ht="13.5" spans="1:7">
      <c r="A111" s="17">
        <v>109</v>
      </c>
      <c r="B111" s="17">
        <v>738</v>
      </c>
      <c r="C111" s="35" t="s">
        <v>117</v>
      </c>
      <c r="D111" s="17" t="str">
        <f>VLOOKUP(B:B,[1]Sheet1!$B:$D,3,0)</f>
        <v>城郊一片</v>
      </c>
      <c r="E111" s="36">
        <v>6773.58479557346</v>
      </c>
      <c r="F111" s="37">
        <v>2026.9849571129</v>
      </c>
      <c r="G111" s="38">
        <f t="shared" si="3"/>
        <v>0.299248480426131</v>
      </c>
    </row>
    <row r="112" ht="13.5" spans="1:7">
      <c r="A112" s="17">
        <v>110</v>
      </c>
      <c r="B112" s="17">
        <v>746</v>
      </c>
      <c r="C112" s="35" t="s">
        <v>118</v>
      </c>
      <c r="D112" s="17" t="str">
        <f>VLOOKUP(B:B,[1]Sheet1!$B:$D,3,0)</f>
        <v>城郊一片</v>
      </c>
      <c r="E112" s="36">
        <v>10049.9654215992</v>
      </c>
      <c r="F112" s="37">
        <v>2909.00430987097</v>
      </c>
      <c r="G112" s="38">
        <f t="shared" si="3"/>
        <v>0.289454161067956</v>
      </c>
    </row>
    <row r="113" ht="13.5" spans="1:7">
      <c r="A113" s="17">
        <v>111</v>
      </c>
      <c r="B113" s="17">
        <v>748</v>
      </c>
      <c r="C113" s="35" t="s">
        <v>119</v>
      </c>
      <c r="D113" s="17" t="str">
        <f>VLOOKUP(B:B,[1]Sheet1!$B:$D,3,0)</f>
        <v>城郊一片</v>
      </c>
      <c r="E113" s="36">
        <v>6307.92459062771</v>
      </c>
      <c r="F113" s="37">
        <v>1908.51386077016</v>
      </c>
      <c r="G113" s="38">
        <f t="shared" si="3"/>
        <v>0.302558128802907</v>
      </c>
    </row>
    <row r="114" ht="13.5" spans="1:7">
      <c r="A114" s="17">
        <v>112</v>
      </c>
      <c r="B114" s="17">
        <v>102564</v>
      </c>
      <c r="C114" s="35" t="s">
        <v>120</v>
      </c>
      <c r="D114" s="17" t="str">
        <f>VLOOKUP(B:B,[1]Sheet1!$B:$D,3,0)</f>
        <v>城郊一片</v>
      </c>
      <c r="E114" s="36">
        <v>5294.89125977996</v>
      </c>
      <c r="F114" s="37">
        <v>1706.69605822984</v>
      </c>
      <c r="G114" s="38">
        <f t="shared" si="3"/>
        <v>0.322328821215634</v>
      </c>
    </row>
    <row r="115" ht="13.5" spans="1:7">
      <c r="A115" s="17">
        <v>113</v>
      </c>
      <c r="B115" s="17">
        <v>104533</v>
      </c>
      <c r="C115" s="35" t="s">
        <v>121</v>
      </c>
      <c r="D115" s="17" t="str">
        <f>VLOOKUP(B:B,[1]Sheet1!$B:$D,3,0)</f>
        <v>城郊一片</v>
      </c>
      <c r="E115" s="36">
        <v>5275.4413795681</v>
      </c>
      <c r="F115" s="37">
        <v>1660.83796172177</v>
      </c>
      <c r="G115" s="38">
        <f t="shared" si="3"/>
        <v>0.314824455855814</v>
      </c>
    </row>
    <row r="116" ht="13.5" spans="1:7">
      <c r="A116" s="17">
        <v>114</v>
      </c>
      <c r="B116" s="17">
        <v>107728</v>
      </c>
      <c r="C116" s="35" t="s">
        <v>122</v>
      </c>
      <c r="D116" s="17" t="str">
        <f>VLOOKUP(B:B,[1]Sheet1!$B:$D,3,0)</f>
        <v>城郊一片</v>
      </c>
      <c r="E116" s="36">
        <v>6454.45202812198</v>
      </c>
      <c r="F116" s="37">
        <v>1892.4028848871</v>
      </c>
      <c r="G116" s="38">
        <f t="shared" si="3"/>
        <v>0.293193423181692</v>
      </c>
    </row>
    <row r="117" ht="13.5" spans="1:7">
      <c r="A117" s="17">
        <v>115</v>
      </c>
      <c r="B117" s="17">
        <v>110378</v>
      </c>
      <c r="C117" s="35" t="s">
        <v>123</v>
      </c>
      <c r="D117" s="17" t="str">
        <f>VLOOKUP(B:B,[1]Sheet1!$B:$D,3,0)</f>
        <v>城郊一片</v>
      </c>
      <c r="E117" s="36">
        <v>4689.70013217738</v>
      </c>
      <c r="F117" s="37">
        <v>1359.1586786371</v>
      </c>
      <c r="G117" s="38">
        <f t="shared" si="3"/>
        <v>0.289817822105836</v>
      </c>
    </row>
    <row r="118" ht="13.5" spans="1:7">
      <c r="A118" s="17">
        <v>116</v>
      </c>
      <c r="B118" s="17">
        <v>111400</v>
      </c>
      <c r="C118" s="35" t="s">
        <v>124</v>
      </c>
      <c r="D118" s="17" t="str">
        <f>VLOOKUP(B:B,[1]Sheet1!$B:$D,3,0)</f>
        <v>城郊一片</v>
      </c>
      <c r="E118" s="36">
        <v>11380.1945201912</v>
      </c>
      <c r="F118" s="37">
        <v>2695.39760932259</v>
      </c>
      <c r="G118" s="38">
        <f t="shared" si="3"/>
        <v>0.236849871462241</v>
      </c>
    </row>
    <row r="119" ht="13.5" spans="1:7">
      <c r="A119" s="17">
        <v>117</v>
      </c>
      <c r="B119" s="17">
        <v>117637</v>
      </c>
      <c r="C119" s="35" t="s">
        <v>125</v>
      </c>
      <c r="D119" s="17" t="str">
        <f>VLOOKUP(B:B,[1]Sheet1!$B:$D,3,0)</f>
        <v>城郊一片</v>
      </c>
      <c r="E119" s="36">
        <v>3898.55952902715</v>
      </c>
      <c r="F119" s="37">
        <v>1273.67765637096</v>
      </c>
      <c r="G119" s="38">
        <f t="shared" si="3"/>
        <v>0.326704683329228</v>
      </c>
    </row>
    <row r="120" ht="13.5" spans="1:7">
      <c r="A120" s="17">
        <v>118</v>
      </c>
      <c r="B120" s="17">
        <v>117923</v>
      </c>
      <c r="C120" s="35" t="s">
        <v>126</v>
      </c>
      <c r="D120" s="17" t="str">
        <f>VLOOKUP(B:B,[1]Sheet1!$B:$D,3,0)</f>
        <v>城郊一片</v>
      </c>
      <c r="E120" s="36">
        <v>3833.23904433382</v>
      </c>
      <c r="F120" s="37">
        <v>1254.3682031492</v>
      </c>
      <c r="G120" s="38">
        <f t="shared" si="3"/>
        <v>0.327234536808595</v>
      </c>
    </row>
    <row r="121" ht="13.5" spans="1:7">
      <c r="A121" s="17">
        <v>119</v>
      </c>
      <c r="B121" s="17">
        <v>122686</v>
      </c>
      <c r="C121" s="35" t="s">
        <v>127</v>
      </c>
      <c r="D121" s="17" t="str">
        <f>VLOOKUP(B:B,[1]Sheet1!$B:$D,3,0)</f>
        <v>城郊一片</v>
      </c>
      <c r="E121" s="36">
        <v>2860</v>
      </c>
      <c r="F121" s="37">
        <v>850.100806451613</v>
      </c>
      <c r="G121" s="38">
        <f t="shared" si="3"/>
        <v>0.297238044213851</v>
      </c>
    </row>
    <row r="122" ht="13.5" spans="1:7">
      <c r="A122" s="17">
        <v>120</v>
      </c>
      <c r="B122" s="17">
        <v>123007</v>
      </c>
      <c r="C122" s="35" t="s">
        <v>128</v>
      </c>
      <c r="D122" s="17" t="str">
        <f>VLOOKUP(B:B,[1]Sheet1!$B:$D,3,0)</f>
        <v>城郊一片</v>
      </c>
      <c r="E122" s="36">
        <v>3797.5</v>
      </c>
      <c r="F122" s="37">
        <v>1142.09274193549</v>
      </c>
      <c r="G122" s="38">
        <f t="shared" si="3"/>
        <v>0.300748582471492</v>
      </c>
    </row>
    <row r="123" ht="13.5" spans="1:7">
      <c r="A123" s="17">
        <v>121</v>
      </c>
      <c r="B123" s="39">
        <v>329</v>
      </c>
      <c r="C123" s="40" t="s">
        <v>129</v>
      </c>
      <c r="D123" s="17" t="str">
        <f>VLOOKUP(B:B,[1]Sheet1!$B:$D,3,0)</f>
        <v>南门片区</v>
      </c>
      <c r="E123" s="36">
        <v>8720.27577046551</v>
      </c>
      <c r="F123" s="37">
        <v>2661.07745940796</v>
      </c>
      <c r="G123" s="38">
        <f t="shared" si="3"/>
        <v>0.305159782723925</v>
      </c>
    </row>
    <row r="124" ht="13.5" spans="1:7">
      <c r="A124" s="17">
        <v>122</v>
      </c>
      <c r="B124" s="39">
        <v>513</v>
      </c>
      <c r="C124" s="40" t="s">
        <v>130</v>
      </c>
      <c r="D124" s="17" t="str">
        <f>VLOOKUP(B:B,[1]Sheet1!$B:$D,3,0)</f>
        <v>西门片区</v>
      </c>
      <c r="E124" s="36">
        <v>8413.26388888889</v>
      </c>
      <c r="F124" s="37">
        <v>2616.08999999999</v>
      </c>
      <c r="G124" s="38">
        <f t="shared" si="3"/>
        <v>0.310948287674058</v>
      </c>
    </row>
    <row r="125" ht="13.5" spans="1:7">
      <c r="A125" s="17">
        <v>123</v>
      </c>
      <c r="B125" s="39">
        <v>570</v>
      </c>
      <c r="C125" s="40" t="s">
        <v>131</v>
      </c>
      <c r="D125" s="17" t="str">
        <f>VLOOKUP(B:B,[1]Sheet1!$B:$D,3,0)</f>
        <v>南门片区</v>
      </c>
      <c r="E125" s="36">
        <v>6183.91559843131</v>
      </c>
      <c r="F125" s="37">
        <v>2045.40285324129</v>
      </c>
      <c r="G125" s="38">
        <f t="shared" si="3"/>
        <v>0.330761767473048</v>
      </c>
    </row>
    <row r="126" ht="13.5" spans="1:7">
      <c r="A126" s="17">
        <v>124</v>
      </c>
      <c r="B126" s="39">
        <v>572</v>
      </c>
      <c r="C126" s="40" t="s">
        <v>132</v>
      </c>
      <c r="D126" s="17" t="str">
        <f>VLOOKUP(B:B,[1]Sheet1!$B:$D,3,0)</f>
        <v>西门片区</v>
      </c>
      <c r="E126" s="36">
        <v>7307.41121901246</v>
      </c>
      <c r="F126" s="37">
        <v>2269.09369921601</v>
      </c>
      <c r="G126" s="38">
        <f t="shared" si="3"/>
        <v>0.310519502900325</v>
      </c>
    </row>
    <row r="127" ht="13.5" spans="1:7">
      <c r="A127" s="17">
        <v>125</v>
      </c>
      <c r="B127" s="39">
        <v>709</v>
      </c>
      <c r="C127" s="40" t="s">
        <v>133</v>
      </c>
      <c r="D127" s="17" t="str">
        <f>VLOOKUP(B:B,[1]Sheet1!$B:$D,3,0)</f>
        <v>东门片区</v>
      </c>
      <c r="E127" s="36">
        <v>8325.86111111111</v>
      </c>
      <c r="F127" s="37">
        <v>2513.82874999999</v>
      </c>
      <c r="G127" s="38">
        <f t="shared" si="3"/>
        <v>0.301930180728719</v>
      </c>
    </row>
    <row r="128" ht="13.5" spans="1:7">
      <c r="A128" s="17">
        <v>126</v>
      </c>
      <c r="B128" s="39">
        <v>730</v>
      </c>
      <c r="C128" s="40" t="s">
        <v>134</v>
      </c>
      <c r="D128" s="17" t="str">
        <f>VLOOKUP(B:B,[1]Sheet1!$B:$D,3,0)</f>
        <v>东门片区</v>
      </c>
      <c r="E128" s="36">
        <v>12096.6666666667</v>
      </c>
      <c r="F128" s="37">
        <v>3590.38125</v>
      </c>
      <c r="G128" s="38">
        <f t="shared" si="3"/>
        <v>0.296807488288784</v>
      </c>
    </row>
    <row r="129" ht="13.5" spans="1:7">
      <c r="A129" s="17">
        <v>127</v>
      </c>
      <c r="B129" s="39">
        <v>747</v>
      </c>
      <c r="C129" s="40" t="s">
        <v>135</v>
      </c>
      <c r="D129" s="17" t="str">
        <f>VLOOKUP(B:B,[1]Sheet1!$B:$D,3,0)</f>
        <v>西门片区</v>
      </c>
      <c r="E129" s="36">
        <v>8225.97222222223</v>
      </c>
      <c r="F129" s="37">
        <v>2431.45433764378</v>
      </c>
      <c r="G129" s="38">
        <f t="shared" si="3"/>
        <v>0.295582609806933</v>
      </c>
    </row>
    <row r="130" ht="13.5" spans="1:7">
      <c r="A130" s="17">
        <v>128</v>
      </c>
      <c r="B130" s="39">
        <v>752</v>
      </c>
      <c r="C130" s="40" t="s">
        <v>136</v>
      </c>
      <c r="D130" s="17" t="str">
        <f>VLOOKUP(B:B,[1]Sheet1!$B:$D,3,0)</f>
        <v>西门片区</v>
      </c>
      <c r="E130" s="36">
        <v>4696.54557522547</v>
      </c>
      <c r="F130" s="37">
        <v>1353.80890403125</v>
      </c>
      <c r="G130" s="38">
        <f t="shared" si="3"/>
        <v>0.28825631144147</v>
      </c>
    </row>
    <row r="131" ht="13.5" spans="1:7">
      <c r="A131" s="17">
        <v>129</v>
      </c>
      <c r="B131" s="39">
        <v>101453</v>
      </c>
      <c r="C131" s="40" t="s">
        <v>137</v>
      </c>
      <c r="D131" s="17" t="str">
        <f>VLOOKUP(B:B,[1]Sheet1!$B:$D,3,0)</f>
        <v>南门片区</v>
      </c>
      <c r="E131" s="36">
        <v>8193.67667008035</v>
      </c>
      <c r="F131" s="37">
        <v>2722.30331494656</v>
      </c>
      <c r="G131" s="38">
        <f t="shared" si="3"/>
        <v>0.332244415365717</v>
      </c>
    </row>
    <row r="132" ht="13.5" spans="1:7">
      <c r="A132" s="17">
        <v>130</v>
      </c>
      <c r="B132" s="39">
        <v>104429</v>
      </c>
      <c r="C132" s="40" t="s">
        <v>138</v>
      </c>
      <c r="D132" s="17" t="str">
        <f>VLOOKUP(B:B,[1]Sheet1!$B:$D,3,0)</f>
        <v>南门片区</v>
      </c>
      <c r="E132" s="36">
        <v>5323.26648631129</v>
      </c>
      <c r="F132" s="37">
        <v>1566.97844474232</v>
      </c>
      <c r="G132" s="38">
        <f t="shared" ref="G132:G148" si="4">F132/E132</f>
        <v>0.294364080545617</v>
      </c>
    </row>
    <row r="133" ht="13.5" spans="1:7">
      <c r="A133" s="17">
        <v>131</v>
      </c>
      <c r="B133" s="39">
        <v>106399</v>
      </c>
      <c r="C133" s="40" t="s">
        <v>139</v>
      </c>
      <c r="D133" s="17" t="str">
        <f>VLOOKUP(B:B,[1]Sheet1!$B:$D,3,0)</f>
        <v>南门片区</v>
      </c>
      <c r="E133" s="36">
        <v>9871.27868867213</v>
      </c>
      <c r="F133" s="37">
        <v>3067.29049380909</v>
      </c>
      <c r="G133" s="38">
        <f t="shared" si="4"/>
        <v>0.310728791127029</v>
      </c>
    </row>
    <row r="134" ht="13.5" spans="1:7">
      <c r="A134" s="17">
        <v>132</v>
      </c>
      <c r="B134" s="39">
        <v>106569</v>
      </c>
      <c r="C134" s="40" t="s">
        <v>140</v>
      </c>
      <c r="D134" s="17" t="str">
        <f>VLOOKUP(B:B,[1]Sheet1!$B:$D,3,0)</f>
        <v>西门片区</v>
      </c>
      <c r="E134" s="36">
        <v>8660.8942388597</v>
      </c>
      <c r="F134" s="37">
        <v>2497.43323519723</v>
      </c>
      <c r="G134" s="38">
        <f t="shared" si="4"/>
        <v>0.288357433576748</v>
      </c>
    </row>
    <row r="135" ht="13.5" spans="1:7">
      <c r="A135" s="17">
        <v>133</v>
      </c>
      <c r="B135" s="39">
        <v>107658</v>
      </c>
      <c r="C135" s="40" t="s">
        <v>141</v>
      </c>
      <c r="D135" s="17" t="str">
        <f>VLOOKUP(B:B,[1]Sheet1!$B:$D,3,0)</f>
        <v>东门片区</v>
      </c>
      <c r="E135" s="36">
        <v>12616.2901300799</v>
      </c>
      <c r="F135" s="37">
        <v>3837.51534215591</v>
      </c>
      <c r="G135" s="38">
        <f t="shared" si="4"/>
        <v>0.304171456314758</v>
      </c>
    </row>
    <row r="136" ht="13.5" spans="1:7">
      <c r="A136" s="17">
        <v>134</v>
      </c>
      <c r="B136" s="39">
        <v>113008</v>
      </c>
      <c r="C136" s="40" t="s">
        <v>142</v>
      </c>
      <c r="D136" s="17" t="str">
        <f>VLOOKUP(B:B,[1]Sheet1!$B:$D,3,0)</f>
        <v>西门片区</v>
      </c>
      <c r="E136" s="36">
        <v>8489.43475775276</v>
      </c>
      <c r="F136" s="37">
        <v>1763.88050384802</v>
      </c>
      <c r="G136" s="38">
        <f t="shared" si="4"/>
        <v>0.207773609690233</v>
      </c>
    </row>
    <row r="137" ht="13.5" spans="1:7">
      <c r="A137" s="17">
        <v>135</v>
      </c>
      <c r="B137" s="39">
        <v>113025</v>
      </c>
      <c r="C137" s="40" t="s">
        <v>143</v>
      </c>
      <c r="D137" s="17" t="str">
        <f>VLOOKUP(B:B,[1]Sheet1!$B:$D,3,0)</f>
        <v>南门片区</v>
      </c>
      <c r="E137" s="36">
        <v>5873.23438767424</v>
      </c>
      <c r="F137" s="37">
        <v>1872.25314893972</v>
      </c>
      <c r="G137" s="38">
        <f t="shared" si="4"/>
        <v>0.318777189084926</v>
      </c>
    </row>
    <row r="138" ht="13.5" spans="1:7">
      <c r="A138" s="17">
        <v>136</v>
      </c>
      <c r="B138" s="39">
        <v>113298</v>
      </c>
      <c r="C138" s="40" t="s">
        <v>144</v>
      </c>
      <c r="D138" s="17" t="str">
        <f>VLOOKUP(B:B,[1]Sheet1!$B:$D,3,0)</f>
        <v>南门片区</v>
      </c>
      <c r="E138" s="36">
        <v>3855.83333333334</v>
      </c>
      <c r="F138" s="37">
        <v>1146.225</v>
      </c>
      <c r="G138" s="38">
        <f t="shared" si="4"/>
        <v>0.297270369569915</v>
      </c>
    </row>
    <row r="139" ht="13.5" spans="1:7">
      <c r="A139" s="17">
        <v>137</v>
      </c>
      <c r="B139" s="39">
        <v>113833</v>
      </c>
      <c r="C139" s="40" t="s">
        <v>145</v>
      </c>
      <c r="D139" s="17" t="str">
        <f>VLOOKUP(B:B,[1]Sheet1!$B:$D,3,0)</f>
        <v>南门片区</v>
      </c>
      <c r="E139" s="36">
        <v>7025.59215975575</v>
      </c>
      <c r="F139" s="37">
        <v>2532.8925135362</v>
      </c>
      <c r="G139" s="38">
        <f t="shared" si="4"/>
        <v>0.36052370475548</v>
      </c>
    </row>
    <row r="140" ht="13.5" spans="1:7">
      <c r="A140" s="17">
        <v>138</v>
      </c>
      <c r="B140" s="39">
        <v>114286</v>
      </c>
      <c r="C140" s="40" t="s">
        <v>146</v>
      </c>
      <c r="D140" s="17" t="str">
        <f>VLOOKUP(B:B,[1]Sheet1!$B:$D,3,0)</f>
        <v>南门片区</v>
      </c>
      <c r="E140" s="36">
        <v>8864.58340578455</v>
      </c>
      <c r="F140" s="37">
        <v>2688.07564050956</v>
      </c>
      <c r="G140" s="38">
        <f t="shared" si="4"/>
        <v>0.303237672596714</v>
      </c>
    </row>
    <row r="141" ht="13.5" spans="1:7">
      <c r="A141" s="17">
        <v>139</v>
      </c>
      <c r="B141" s="39">
        <v>118951</v>
      </c>
      <c r="C141" s="40" t="s">
        <v>147</v>
      </c>
      <c r="D141" s="17" t="str">
        <f>VLOOKUP(B:B,[1]Sheet1!$B:$D,3,0)</f>
        <v>南门片区</v>
      </c>
      <c r="E141" s="36">
        <v>5755.59817226676</v>
      </c>
      <c r="F141" s="37">
        <v>2048.84836761099</v>
      </c>
      <c r="G141" s="38">
        <f t="shared" si="4"/>
        <v>0.355974879810638</v>
      </c>
    </row>
    <row r="142" ht="13.5" spans="1:7">
      <c r="A142" s="17">
        <v>140</v>
      </c>
      <c r="B142" s="39">
        <v>119263</v>
      </c>
      <c r="C142" s="40" t="s">
        <v>148</v>
      </c>
      <c r="D142" s="17" t="str">
        <f>VLOOKUP(B:B,[1]Sheet1!$B:$D,3,0)</f>
        <v>南门片区</v>
      </c>
      <c r="E142" s="36">
        <v>6181.35076863554</v>
      </c>
      <c r="F142" s="37">
        <v>1997.48660243426</v>
      </c>
      <c r="G142" s="38">
        <f t="shared" si="4"/>
        <v>0.323147266220451</v>
      </c>
    </row>
    <row r="143" ht="13.5" spans="1:7">
      <c r="A143" s="17">
        <v>141</v>
      </c>
      <c r="B143" s="39">
        <v>120844</v>
      </c>
      <c r="C143" s="40" t="s">
        <v>149</v>
      </c>
      <c r="D143" s="17" t="str">
        <f>VLOOKUP(B:B,[1]Sheet1!$B:$D,3,0)</f>
        <v>东门片区</v>
      </c>
      <c r="E143" s="36">
        <v>12337.9732059097</v>
      </c>
      <c r="F143" s="37">
        <v>3212.27792484461</v>
      </c>
      <c r="G143" s="38">
        <f t="shared" si="4"/>
        <v>0.260357019036642</v>
      </c>
    </row>
    <row r="144" ht="13.5" spans="1:7">
      <c r="A144" s="17">
        <v>142</v>
      </c>
      <c r="B144" s="39">
        <v>122906</v>
      </c>
      <c r="C144" s="40" t="s">
        <v>150</v>
      </c>
      <c r="D144" s="17" t="str">
        <f>VLOOKUP(B:B,[1]Sheet1!$B:$D,3,0)</f>
        <v>东门片区</v>
      </c>
      <c r="E144" s="36">
        <v>5879.65710793971</v>
      </c>
      <c r="F144" s="37">
        <v>2020.69640444416</v>
      </c>
      <c r="G144" s="38">
        <f t="shared" si="4"/>
        <v>0.343675892547454</v>
      </c>
    </row>
    <row r="145" ht="13.5" spans="1:7">
      <c r="A145" s="17">
        <v>143</v>
      </c>
      <c r="B145" s="39">
        <v>128640</v>
      </c>
      <c r="C145" s="40" t="s">
        <v>151</v>
      </c>
      <c r="D145" s="17" t="str">
        <f>VLOOKUP(B:B,[1]Sheet1!$B:$D,3,0)</f>
        <v>西门片区</v>
      </c>
      <c r="E145" s="36">
        <v>3855.83333333334</v>
      </c>
      <c r="F145" s="37">
        <v>1146.225</v>
      </c>
      <c r="G145" s="38">
        <f t="shared" si="4"/>
        <v>0.297270369569915</v>
      </c>
    </row>
    <row r="146" ht="13.5" spans="1:7">
      <c r="A146" s="17">
        <v>144</v>
      </c>
      <c r="B146" s="39">
        <v>138202</v>
      </c>
      <c r="C146" s="40" t="s">
        <v>152</v>
      </c>
      <c r="D146" s="17" t="str">
        <f>VLOOKUP(B:B,[1]Sheet1!$B:$D,3,0)</f>
        <v>南门片区</v>
      </c>
      <c r="E146" s="36">
        <v>8850.27777777778</v>
      </c>
      <c r="F146" s="37">
        <v>2674.52500000001</v>
      </c>
      <c r="G146" s="38">
        <f t="shared" si="4"/>
        <v>0.302196729543958</v>
      </c>
    </row>
    <row r="147" spans="1:7">
      <c r="A147" s="17">
        <v>145</v>
      </c>
      <c r="B147" s="47">
        <v>302867</v>
      </c>
      <c r="C147" s="48" t="s">
        <v>153</v>
      </c>
      <c r="D147" s="17" t="str">
        <f>VLOOKUP(B:B,[1]Sheet1!$B:$D,3,0)</f>
        <v>东门片区</v>
      </c>
      <c r="E147" s="36">
        <v>2110</v>
      </c>
      <c r="F147" s="37">
        <v>540</v>
      </c>
      <c r="G147" s="38">
        <f t="shared" si="4"/>
        <v>0.255924170616114</v>
      </c>
    </row>
    <row r="148" spans="1:7">
      <c r="A148" s="17"/>
      <c r="B148" s="49"/>
      <c r="C148" s="49"/>
      <c r="D148" s="50"/>
      <c r="E148" s="36">
        <f>SUM(E3:E147)</f>
        <v>1250277.96654358</v>
      </c>
      <c r="F148" s="37">
        <v>373920.198221474</v>
      </c>
      <c r="G148" s="38">
        <f t="shared" si="4"/>
        <v>0.299069653490883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opLeftCell="A106" workbookViewId="0">
      <selection activeCell="E13" sqref="E13"/>
    </sheetView>
  </sheetViews>
  <sheetFormatPr defaultColWidth="9" defaultRowHeight="13.5"/>
  <cols>
    <col min="1" max="1" width="6.125" style="1" customWidth="1"/>
    <col min="2" max="2" width="9" style="1"/>
    <col min="3" max="3" width="33" style="1" customWidth="1"/>
    <col min="4" max="4" width="9" style="1"/>
    <col min="5" max="5" width="12.125" style="1" customWidth="1"/>
    <col min="6" max="6" width="13" style="1" customWidth="1"/>
    <col min="7" max="7" width="10.625" style="1" customWidth="1"/>
    <col min="8" max="8" width="9.25" style="1" customWidth="1"/>
    <col min="9" max="9" width="10.875" style="1" customWidth="1"/>
    <col min="10" max="10" width="10.75" style="2" customWidth="1"/>
  </cols>
  <sheetData>
    <row r="1" ht="27" spans="1:10">
      <c r="A1" s="3" t="s">
        <v>1</v>
      </c>
      <c r="B1" s="3" t="s">
        <v>2</v>
      </c>
      <c r="C1" s="3" t="s">
        <v>154</v>
      </c>
      <c r="D1" s="4" t="s">
        <v>155</v>
      </c>
      <c r="E1" s="4" t="s">
        <v>156</v>
      </c>
      <c r="F1" s="4" t="s">
        <v>157</v>
      </c>
      <c r="G1" s="4" t="s">
        <v>158</v>
      </c>
      <c r="H1" s="4" t="s">
        <v>159</v>
      </c>
      <c r="I1" s="6" t="s">
        <v>160</v>
      </c>
      <c r="J1" s="7" t="s">
        <v>161</v>
      </c>
    </row>
    <row r="2" spans="1:10">
      <c r="A2" s="4">
        <v>1</v>
      </c>
      <c r="B2" s="4">
        <v>329</v>
      </c>
      <c r="C2" s="4" t="s">
        <v>162</v>
      </c>
      <c r="D2" s="4" t="s">
        <v>163</v>
      </c>
      <c r="E2" s="5">
        <v>2516997.18851873</v>
      </c>
      <c r="F2" s="5">
        <v>213528</v>
      </c>
      <c r="G2" s="5">
        <v>73315</v>
      </c>
      <c r="H2" s="4">
        <v>1302</v>
      </c>
      <c r="I2" s="8">
        <v>0.343350754936121</v>
      </c>
      <c r="J2" s="9">
        <v>6888</v>
      </c>
    </row>
    <row r="3" spans="1:10">
      <c r="A3" s="4">
        <v>2</v>
      </c>
      <c r="B3" s="4">
        <v>377</v>
      </c>
      <c r="C3" s="4" t="s">
        <v>164</v>
      </c>
      <c r="D3" s="4" t="s">
        <v>163</v>
      </c>
      <c r="E3" s="5">
        <v>2917080</v>
      </c>
      <c r="F3" s="5">
        <v>262012</v>
      </c>
      <c r="G3" s="5">
        <v>94550</v>
      </c>
      <c r="H3" s="4">
        <v>4433</v>
      </c>
      <c r="I3" s="8">
        <v>0.360861334595362</v>
      </c>
      <c r="J3" s="9">
        <v>8452</v>
      </c>
    </row>
    <row r="4" spans="1:10">
      <c r="A4" s="4">
        <v>3</v>
      </c>
      <c r="B4" s="4">
        <v>387</v>
      </c>
      <c r="C4" s="4" t="s">
        <v>165</v>
      </c>
      <c r="D4" s="4" t="s">
        <v>163</v>
      </c>
      <c r="E4" s="5">
        <v>2836050</v>
      </c>
      <c r="F4" s="5">
        <v>240870</v>
      </c>
      <c r="G4" s="5">
        <v>79484</v>
      </c>
      <c r="H4" s="4">
        <v>2666</v>
      </c>
      <c r="I4" s="8">
        <v>0.32998712998713</v>
      </c>
      <c r="J4" s="9">
        <v>7770</v>
      </c>
    </row>
    <row r="5" spans="1:10">
      <c r="A5" s="4">
        <v>4</v>
      </c>
      <c r="B5" s="4">
        <v>399</v>
      </c>
      <c r="C5" s="4" t="s">
        <v>166</v>
      </c>
      <c r="D5" s="4" t="s">
        <v>163</v>
      </c>
      <c r="E5" s="5">
        <v>8577500</v>
      </c>
      <c r="F5" s="5">
        <v>713000</v>
      </c>
      <c r="G5" s="5">
        <v>248775</v>
      </c>
      <c r="H5" s="4">
        <v>5456</v>
      </c>
      <c r="I5" s="8">
        <v>0.348913043478261</v>
      </c>
      <c r="J5" s="9">
        <v>23000</v>
      </c>
    </row>
    <row r="6" spans="1:10">
      <c r="A6" s="4">
        <v>5</v>
      </c>
      <c r="B6" s="4">
        <v>546</v>
      </c>
      <c r="C6" s="4" t="s">
        <v>167</v>
      </c>
      <c r="D6" s="4" t="s">
        <v>163</v>
      </c>
      <c r="E6" s="5">
        <v>3666060</v>
      </c>
      <c r="F6" s="5">
        <v>311364</v>
      </c>
      <c r="G6" s="5">
        <v>110546</v>
      </c>
      <c r="H6" s="4">
        <v>4898</v>
      </c>
      <c r="I6" s="8">
        <v>0.355037833532457</v>
      </c>
      <c r="J6" s="9">
        <v>10044</v>
      </c>
    </row>
    <row r="7" spans="1:10">
      <c r="A7" s="4">
        <v>6</v>
      </c>
      <c r="B7" s="4">
        <v>570</v>
      </c>
      <c r="C7" s="4" t="s">
        <v>168</v>
      </c>
      <c r="D7" s="4" t="s">
        <v>163</v>
      </c>
      <c r="E7" s="5">
        <v>1775556.19495857</v>
      </c>
      <c r="F7" s="5">
        <v>150629</v>
      </c>
      <c r="G7" s="5">
        <v>56358</v>
      </c>
      <c r="H7" s="4">
        <v>1798</v>
      </c>
      <c r="I7" s="8">
        <v>0.374151059888866</v>
      </c>
      <c r="J7" s="9">
        <v>4859</v>
      </c>
    </row>
    <row r="8" spans="1:10">
      <c r="A8" s="4">
        <v>7</v>
      </c>
      <c r="B8" s="4">
        <v>571</v>
      </c>
      <c r="C8" s="4" t="s">
        <v>169</v>
      </c>
      <c r="D8" s="4" t="s">
        <v>163</v>
      </c>
      <c r="E8" s="5">
        <v>5045760</v>
      </c>
      <c r="F8" s="5">
        <v>413044</v>
      </c>
      <c r="G8" s="5">
        <v>143778</v>
      </c>
      <c r="H8" s="4">
        <v>4340</v>
      </c>
      <c r="I8" s="8">
        <v>0.348093665565896</v>
      </c>
      <c r="J8" s="9">
        <v>13324</v>
      </c>
    </row>
    <row r="9" spans="1:10">
      <c r="A9" s="4">
        <v>8</v>
      </c>
      <c r="B9" s="4">
        <v>707</v>
      </c>
      <c r="C9" s="4" t="s">
        <v>170</v>
      </c>
      <c r="D9" s="4" t="s">
        <v>163</v>
      </c>
      <c r="E9" s="5">
        <v>3942000</v>
      </c>
      <c r="F9" s="5">
        <v>341000</v>
      </c>
      <c r="G9" s="5">
        <v>122450</v>
      </c>
      <c r="H9" s="4">
        <v>3751</v>
      </c>
      <c r="I9" s="8">
        <v>0.359090909090909</v>
      </c>
      <c r="J9" s="9">
        <v>11000</v>
      </c>
    </row>
    <row r="10" spans="1:10">
      <c r="A10" s="4">
        <v>9</v>
      </c>
      <c r="B10" s="4">
        <v>723</v>
      </c>
      <c r="C10" s="4" t="s">
        <v>171</v>
      </c>
      <c r="D10" s="4" t="s">
        <v>163</v>
      </c>
      <c r="E10" s="5">
        <v>1888875</v>
      </c>
      <c r="F10" s="5">
        <v>158382.7601</v>
      </c>
      <c r="G10" s="5">
        <v>52948</v>
      </c>
      <c r="H10" s="4">
        <v>2015</v>
      </c>
      <c r="I10" s="8">
        <v>0.334304061670409</v>
      </c>
      <c r="J10" s="9">
        <v>5109.12129354839</v>
      </c>
    </row>
    <row r="11" spans="1:10">
      <c r="A11" s="4">
        <v>10</v>
      </c>
      <c r="B11" s="4">
        <v>737</v>
      </c>
      <c r="C11" s="4" t="s">
        <v>172</v>
      </c>
      <c r="D11" s="4" t="s">
        <v>163</v>
      </c>
      <c r="E11" s="5">
        <v>2825806.4516129</v>
      </c>
      <c r="F11" s="5">
        <v>236902</v>
      </c>
      <c r="G11" s="5">
        <v>79205</v>
      </c>
      <c r="H11" s="4">
        <v>2542</v>
      </c>
      <c r="I11" s="8">
        <v>0.334336561109657</v>
      </c>
      <c r="J11" s="9">
        <v>7642</v>
      </c>
    </row>
    <row r="12" spans="1:10">
      <c r="A12" s="4">
        <v>11</v>
      </c>
      <c r="B12" s="4">
        <v>743</v>
      </c>
      <c r="C12" s="4" t="s">
        <v>173</v>
      </c>
      <c r="D12" s="4" t="s">
        <v>163</v>
      </c>
      <c r="E12" s="5">
        <v>1777903.22580645</v>
      </c>
      <c r="F12" s="5">
        <v>151001</v>
      </c>
      <c r="G12" s="5">
        <v>54374</v>
      </c>
      <c r="H12" s="4">
        <v>1891</v>
      </c>
      <c r="I12" s="8">
        <v>0.360090330527612</v>
      </c>
      <c r="J12" s="9">
        <v>4871</v>
      </c>
    </row>
    <row r="13" spans="1:10">
      <c r="A13" s="4">
        <v>12</v>
      </c>
      <c r="B13" s="4">
        <v>101453</v>
      </c>
      <c r="C13" s="4" t="s">
        <v>174</v>
      </c>
      <c r="D13" s="4" t="s">
        <v>163</v>
      </c>
      <c r="E13" s="5">
        <v>2363059.2090068</v>
      </c>
      <c r="F13" s="5">
        <v>192725.5454</v>
      </c>
      <c r="G13" s="5">
        <v>71889</v>
      </c>
      <c r="H13" s="4">
        <v>2542</v>
      </c>
      <c r="I13" s="8">
        <v>0.373012305404533</v>
      </c>
      <c r="J13" s="9">
        <v>6216.95307741935</v>
      </c>
    </row>
    <row r="14" spans="1:10">
      <c r="A14" s="4">
        <v>13</v>
      </c>
      <c r="B14" s="4">
        <v>103639</v>
      </c>
      <c r="C14" s="4" t="s">
        <v>175</v>
      </c>
      <c r="D14" s="4" t="s">
        <v>163</v>
      </c>
      <c r="E14" s="5">
        <v>2274534</v>
      </c>
      <c r="F14" s="5">
        <v>193161.8955</v>
      </c>
      <c r="G14" s="5">
        <v>67611</v>
      </c>
      <c r="H14" s="4">
        <v>2728</v>
      </c>
      <c r="I14" s="8">
        <v>0.35002245046824</v>
      </c>
      <c r="J14" s="9">
        <v>6231.02888709677</v>
      </c>
    </row>
    <row r="15" spans="1:10">
      <c r="A15" s="4">
        <v>14</v>
      </c>
      <c r="B15" s="4">
        <v>104429</v>
      </c>
      <c r="C15" s="4" t="s">
        <v>176</v>
      </c>
      <c r="D15" s="4" t="s">
        <v>163</v>
      </c>
      <c r="E15" s="5">
        <v>1523967.11079266</v>
      </c>
      <c r="F15" s="5">
        <v>129270</v>
      </c>
      <c r="G15" s="5">
        <v>43183</v>
      </c>
      <c r="H15" s="4">
        <v>1426</v>
      </c>
      <c r="I15" s="8">
        <v>0.334052757793765</v>
      </c>
      <c r="J15" s="9">
        <v>4170</v>
      </c>
    </row>
    <row r="16" spans="1:10">
      <c r="A16" s="4">
        <v>15</v>
      </c>
      <c r="B16" s="4">
        <v>104430</v>
      </c>
      <c r="C16" s="4" t="s">
        <v>177</v>
      </c>
      <c r="D16" s="4" t="s">
        <v>163</v>
      </c>
      <c r="E16" s="5">
        <v>1469125</v>
      </c>
      <c r="F16" s="5">
        <v>121675</v>
      </c>
      <c r="G16" s="5">
        <v>44919</v>
      </c>
      <c r="H16" s="4">
        <v>1612</v>
      </c>
      <c r="I16" s="8">
        <v>0.369171974522293</v>
      </c>
      <c r="J16" s="9">
        <v>3925</v>
      </c>
    </row>
    <row r="17" spans="1:10">
      <c r="A17" s="4">
        <v>16</v>
      </c>
      <c r="B17" s="4">
        <v>105751</v>
      </c>
      <c r="C17" s="4" t="s">
        <v>178</v>
      </c>
      <c r="D17" s="4" t="s">
        <v>163</v>
      </c>
      <c r="E17" s="5">
        <v>2529450</v>
      </c>
      <c r="F17" s="5">
        <v>198400</v>
      </c>
      <c r="G17" s="5">
        <v>70897</v>
      </c>
      <c r="H17" s="4">
        <v>2077</v>
      </c>
      <c r="I17" s="8">
        <v>0.35734375</v>
      </c>
      <c r="J17" s="9">
        <v>6400</v>
      </c>
    </row>
    <row r="18" spans="1:10">
      <c r="A18" s="4">
        <v>17</v>
      </c>
      <c r="B18" s="4">
        <v>106399</v>
      </c>
      <c r="C18" s="4" t="s">
        <v>179</v>
      </c>
      <c r="D18" s="4" t="s">
        <v>163</v>
      </c>
      <c r="E18" s="5">
        <v>2853463.8925284</v>
      </c>
      <c r="F18" s="5">
        <v>235600</v>
      </c>
      <c r="G18" s="5">
        <v>81406</v>
      </c>
      <c r="H18" s="4">
        <v>2232</v>
      </c>
      <c r="I18" s="8">
        <v>0.345526315789474</v>
      </c>
      <c r="J18" s="9">
        <v>7600</v>
      </c>
    </row>
    <row r="19" spans="1:10">
      <c r="A19" s="4">
        <v>18</v>
      </c>
      <c r="B19" s="4">
        <v>106568</v>
      </c>
      <c r="C19" s="4" t="s">
        <v>180</v>
      </c>
      <c r="D19" s="4" t="s">
        <v>163</v>
      </c>
      <c r="E19" s="5">
        <v>1511100</v>
      </c>
      <c r="F19" s="5">
        <v>109337</v>
      </c>
      <c r="G19" s="5">
        <v>38285</v>
      </c>
      <c r="H19" s="4">
        <v>1054</v>
      </c>
      <c r="I19" s="8">
        <v>0.35015593989226</v>
      </c>
      <c r="J19" s="9">
        <v>3527</v>
      </c>
    </row>
    <row r="20" spans="1:10">
      <c r="A20" s="4">
        <v>19</v>
      </c>
      <c r="B20" s="4">
        <v>113025</v>
      </c>
      <c r="C20" s="4" t="s">
        <v>181</v>
      </c>
      <c r="D20" s="4" t="s">
        <v>163</v>
      </c>
      <c r="E20" s="5">
        <v>1684736.37050143</v>
      </c>
      <c r="F20" s="5">
        <v>136710</v>
      </c>
      <c r="G20" s="5">
        <v>48484</v>
      </c>
      <c r="H20" s="4">
        <v>1674</v>
      </c>
      <c r="I20" s="8">
        <v>0.354648526077098</v>
      </c>
      <c r="J20" s="9">
        <v>4410</v>
      </c>
    </row>
    <row r="21" spans="1:10">
      <c r="A21" s="4">
        <v>20</v>
      </c>
      <c r="B21" s="4">
        <v>113298</v>
      </c>
      <c r="C21" s="4" t="s">
        <v>182</v>
      </c>
      <c r="D21" s="4" t="s">
        <v>163</v>
      </c>
      <c r="E21" s="5">
        <v>1095000</v>
      </c>
      <c r="F21" s="5">
        <v>92876</v>
      </c>
      <c r="G21" s="5">
        <v>31589</v>
      </c>
      <c r="H21" s="4">
        <v>1085</v>
      </c>
      <c r="I21" s="8">
        <v>0.340120160213618</v>
      </c>
      <c r="J21" s="9">
        <v>2996</v>
      </c>
    </row>
    <row r="22" spans="1:10">
      <c r="A22" s="4">
        <v>21</v>
      </c>
      <c r="B22" s="4">
        <v>113833</v>
      </c>
      <c r="C22" s="4" t="s">
        <v>183</v>
      </c>
      <c r="D22" s="4" t="s">
        <v>163</v>
      </c>
      <c r="E22" s="5">
        <v>2021599.13190635</v>
      </c>
      <c r="F22" s="5">
        <v>164920</v>
      </c>
      <c r="G22" s="5">
        <v>69781</v>
      </c>
      <c r="H22" s="4">
        <v>2232</v>
      </c>
      <c r="I22" s="8">
        <v>0.42312030075188</v>
      </c>
      <c r="J22" s="9">
        <v>5320</v>
      </c>
    </row>
    <row r="23" spans="1:10">
      <c r="A23" s="4">
        <v>22</v>
      </c>
      <c r="B23" s="4">
        <v>114069</v>
      </c>
      <c r="C23" s="4" t="s">
        <v>184</v>
      </c>
      <c r="D23" s="4" t="s">
        <v>163</v>
      </c>
      <c r="E23" s="5">
        <v>1518870.96774194</v>
      </c>
      <c r="F23" s="5">
        <v>142600</v>
      </c>
      <c r="G23" s="5">
        <v>45663</v>
      </c>
      <c r="H23" s="4">
        <v>1922</v>
      </c>
      <c r="I23" s="8">
        <v>0.320217391304348</v>
      </c>
      <c r="J23" s="9">
        <v>4600</v>
      </c>
    </row>
    <row r="24" spans="1:10">
      <c r="A24" s="4">
        <v>23</v>
      </c>
      <c r="B24" s="4">
        <v>114286</v>
      </c>
      <c r="C24" s="4" t="s">
        <v>185</v>
      </c>
      <c r="D24" s="4" t="s">
        <v>163</v>
      </c>
      <c r="E24" s="5">
        <v>2559181.88992234</v>
      </c>
      <c r="F24" s="5">
        <v>216380</v>
      </c>
      <c r="G24" s="5">
        <v>74059</v>
      </c>
      <c r="H24" s="4">
        <v>2232</v>
      </c>
      <c r="I24" s="8">
        <v>0.342263610315186</v>
      </c>
      <c r="J24" s="9">
        <v>6980</v>
      </c>
    </row>
    <row r="25" spans="1:10">
      <c r="A25" s="4">
        <v>24</v>
      </c>
      <c r="B25" s="4">
        <v>114848</v>
      </c>
      <c r="C25" s="4" t="s">
        <v>186</v>
      </c>
      <c r="D25" s="4" t="s">
        <v>163</v>
      </c>
      <c r="E25" s="5">
        <v>1518870.96774194</v>
      </c>
      <c r="F25" s="5">
        <v>123380</v>
      </c>
      <c r="G25" s="5">
        <v>42098</v>
      </c>
      <c r="H25" s="4">
        <v>2480</v>
      </c>
      <c r="I25" s="8">
        <v>0.341206030150754</v>
      </c>
      <c r="J25" s="9">
        <v>3980</v>
      </c>
    </row>
    <row r="26" spans="1:10">
      <c r="A26" s="4">
        <v>25</v>
      </c>
      <c r="B26" s="4">
        <v>115971</v>
      </c>
      <c r="C26" s="4" t="s">
        <v>187</v>
      </c>
      <c r="D26" s="4" t="s">
        <v>163</v>
      </c>
      <c r="E26" s="5">
        <v>1720975</v>
      </c>
      <c r="F26" s="5">
        <v>130200</v>
      </c>
      <c r="G26" s="5">
        <v>46655</v>
      </c>
      <c r="H26" s="4">
        <v>1395</v>
      </c>
      <c r="I26" s="8">
        <v>0.358333333333333</v>
      </c>
      <c r="J26" s="9">
        <v>4200</v>
      </c>
    </row>
    <row r="27" spans="1:10">
      <c r="A27" s="4">
        <v>26</v>
      </c>
      <c r="B27" s="4">
        <v>118074</v>
      </c>
      <c r="C27" s="4" t="s">
        <v>188</v>
      </c>
      <c r="D27" s="4" t="s">
        <v>163</v>
      </c>
      <c r="E27" s="5">
        <v>3074176</v>
      </c>
      <c r="F27" s="5">
        <v>253750.5837</v>
      </c>
      <c r="G27" s="5">
        <v>91450</v>
      </c>
      <c r="H27" s="4">
        <v>3224</v>
      </c>
      <c r="I27" s="8">
        <v>0.360393259658933</v>
      </c>
      <c r="J27" s="9">
        <v>8185.5027</v>
      </c>
    </row>
    <row r="28" spans="1:10">
      <c r="A28" s="4">
        <v>27</v>
      </c>
      <c r="B28" s="4">
        <v>118951</v>
      </c>
      <c r="C28" s="4" t="s">
        <v>189</v>
      </c>
      <c r="D28" s="4" t="s">
        <v>163</v>
      </c>
      <c r="E28" s="5">
        <v>1650348.3867316</v>
      </c>
      <c r="F28" s="5">
        <v>133796</v>
      </c>
      <c r="G28" s="5">
        <v>53351</v>
      </c>
      <c r="H28" s="4">
        <v>2015</v>
      </c>
      <c r="I28" s="8">
        <v>0.398748841519926</v>
      </c>
      <c r="J28" s="9">
        <v>4316</v>
      </c>
    </row>
    <row r="29" spans="1:10">
      <c r="A29" s="4">
        <v>28</v>
      </c>
      <c r="B29" s="4">
        <v>119263</v>
      </c>
      <c r="C29" s="4" t="s">
        <v>190</v>
      </c>
      <c r="D29" s="4" t="s">
        <v>163</v>
      </c>
      <c r="E29" s="5">
        <v>1774806.43158779</v>
      </c>
      <c r="F29" s="5">
        <v>150567</v>
      </c>
      <c r="G29" s="5">
        <v>55025</v>
      </c>
      <c r="H29" s="4">
        <v>1674</v>
      </c>
      <c r="I29" s="8">
        <v>0.365451925056619</v>
      </c>
      <c r="J29" s="9">
        <v>4857</v>
      </c>
    </row>
    <row r="30" spans="1:10">
      <c r="A30" s="4">
        <v>29</v>
      </c>
      <c r="B30" s="4">
        <v>138202</v>
      </c>
      <c r="C30" s="4" t="s">
        <v>152</v>
      </c>
      <c r="D30" s="4" t="s">
        <v>163</v>
      </c>
      <c r="E30" s="5">
        <v>2555000</v>
      </c>
      <c r="F30" s="5">
        <v>212908</v>
      </c>
      <c r="G30" s="5">
        <v>73687</v>
      </c>
      <c r="H30" s="4">
        <v>1798</v>
      </c>
      <c r="I30" s="8">
        <v>0.346097845078626</v>
      </c>
      <c r="J30" s="10">
        <v>6868</v>
      </c>
    </row>
    <row r="31" spans="1:10">
      <c r="A31" s="4">
        <v>30</v>
      </c>
      <c r="B31" s="4">
        <v>143253</v>
      </c>
      <c r="C31" s="4" t="s">
        <v>191</v>
      </c>
      <c r="D31" s="4" t="s">
        <v>163</v>
      </c>
      <c r="E31" s="5">
        <v>1412903.22580645</v>
      </c>
      <c r="F31" s="5">
        <v>110701</v>
      </c>
      <c r="G31" s="5">
        <v>34937</v>
      </c>
      <c r="H31" s="4">
        <v>899</v>
      </c>
      <c r="I31" s="8">
        <v>0.315597871744609</v>
      </c>
      <c r="J31" s="9">
        <v>3571</v>
      </c>
    </row>
    <row r="32" spans="1:10">
      <c r="A32" s="4">
        <v>31</v>
      </c>
      <c r="B32" s="4">
        <v>301263</v>
      </c>
      <c r="C32" s="4" t="s">
        <v>192</v>
      </c>
      <c r="D32" s="4" t="s">
        <v>163</v>
      </c>
      <c r="E32" s="5">
        <v>1204500</v>
      </c>
      <c r="F32" s="5">
        <v>102300</v>
      </c>
      <c r="G32" s="5">
        <v>32736</v>
      </c>
      <c r="H32" s="4">
        <v>1178</v>
      </c>
      <c r="I32" s="8">
        <v>0.32</v>
      </c>
      <c r="J32" s="9">
        <v>3300</v>
      </c>
    </row>
    <row r="33" spans="1:10">
      <c r="A33" s="4">
        <v>32</v>
      </c>
      <c r="B33" s="4">
        <v>307</v>
      </c>
      <c r="C33" s="4" t="s">
        <v>193</v>
      </c>
      <c r="D33" s="4" t="s">
        <v>194</v>
      </c>
      <c r="E33" s="5">
        <v>47733970</v>
      </c>
      <c r="F33" s="5">
        <v>4054118</v>
      </c>
      <c r="G33" s="5">
        <v>396800</v>
      </c>
      <c r="H33" s="4">
        <v>11470</v>
      </c>
      <c r="I33" s="8">
        <v>0.0978757895058802</v>
      </c>
      <c r="J33" s="9">
        <v>130778</v>
      </c>
    </row>
    <row r="34" spans="1:10">
      <c r="A34" s="4">
        <v>33</v>
      </c>
      <c r="B34" s="4">
        <v>308</v>
      </c>
      <c r="C34" s="4" t="s">
        <v>195</v>
      </c>
      <c r="D34" s="4" t="s">
        <v>194</v>
      </c>
      <c r="E34" s="5">
        <v>1898000</v>
      </c>
      <c r="F34" s="5">
        <v>161200</v>
      </c>
      <c r="G34" s="5">
        <v>61256</v>
      </c>
      <c r="H34" s="4">
        <v>1550</v>
      </c>
      <c r="I34" s="8">
        <v>0.38</v>
      </c>
      <c r="J34" s="9">
        <v>5200</v>
      </c>
    </row>
    <row r="35" spans="1:10">
      <c r="A35" s="4">
        <v>34</v>
      </c>
      <c r="B35" s="4">
        <v>337</v>
      </c>
      <c r="C35" s="4" t="s">
        <v>196</v>
      </c>
      <c r="D35" s="4" t="s">
        <v>194</v>
      </c>
      <c r="E35" s="5">
        <v>8504500</v>
      </c>
      <c r="F35" s="5">
        <v>722300</v>
      </c>
      <c r="G35" s="5">
        <v>216690</v>
      </c>
      <c r="H35" s="4">
        <v>5425</v>
      </c>
      <c r="I35" s="8">
        <v>0.3</v>
      </c>
      <c r="J35" s="9">
        <v>23300</v>
      </c>
    </row>
    <row r="36" spans="1:10">
      <c r="A36" s="4">
        <v>35</v>
      </c>
      <c r="B36" s="4">
        <v>742</v>
      </c>
      <c r="C36" s="4" t="s">
        <v>197</v>
      </c>
      <c r="D36" s="4" t="s">
        <v>194</v>
      </c>
      <c r="E36" s="5">
        <v>5256000</v>
      </c>
      <c r="F36" s="5">
        <v>539400</v>
      </c>
      <c r="G36" s="5">
        <v>133300</v>
      </c>
      <c r="H36" s="4">
        <v>3534</v>
      </c>
      <c r="I36" s="8">
        <v>0.247126436781609</v>
      </c>
      <c r="J36" s="9">
        <v>17400</v>
      </c>
    </row>
    <row r="37" spans="1:10">
      <c r="A37" s="4">
        <v>36</v>
      </c>
      <c r="B37" s="4">
        <v>744</v>
      </c>
      <c r="C37" s="4" t="s">
        <v>198</v>
      </c>
      <c r="D37" s="4" t="s">
        <v>194</v>
      </c>
      <c r="E37" s="5">
        <v>2810500</v>
      </c>
      <c r="F37" s="5">
        <v>238700</v>
      </c>
      <c r="G37" s="5">
        <v>90706</v>
      </c>
      <c r="H37" s="4">
        <v>2325</v>
      </c>
      <c r="I37" s="8">
        <v>0.38</v>
      </c>
      <c r="J37" s="9">
        <v>7700</v>
      </c>
    </row>
    <row r="38" spans="1:10">
      <c r="A38" s="4">
        <v>37</v>
      </c>
      <c r="B38" s="4">
        <v>102935</v>
      </c>
      <c r="C38" s="4" t="s">
        <v>199</v>
      </c>
      <c r="D38" s="4" t="s">
        <v>194</v>
      </c>
      <c r="E38" s="5">
        <v>1879750</v>
      </c>
      <c r="F38" s="5">
        <v>159650</v>
      </c>
      <c r="G38" s="5">
        <v>59086</v>
      </c>
      <c r="H38" s="4">
        <v>1550</v>
      </c>
      <c r="I38" s="8">
        <v>0.370097087378641</v>
      </c>
      <c r="J38" s="9">
        <v>5150</v>
      </c>
    </row>
    <row r="39" spans="1:10">
      <c r="A39" s="4">
        <v>38</v>
      </c>
      <c r="B39" s="4">
        <v>105910</v>
      </c>
      <c r="C39" s="4" t="s">
        <v>200</v>
      </c>
      <c r="D39" s="4" t="s">
        <v>194</v>
      </c>
      <c r="E39" s="5">
        <v>2226500</v>
      </c>
      <c r="F39" s="5">
        <v>189100</v>
      </c>
      <c r="G39" s="5">
        <v>71858</v>
      </c>
      <c r="H39" s="4">
        <v>2480</v>
      </c>
      <c r="I39" s="8">
        <v>0.38</v>
      </c>
      <c r="J39" s="9">
        <v>6100</v>
      </c>
    </row>
    <row r="40" spans="1:10">
      <c r="A40" s="4">
        <v>39</v>
      </c>
      <c r="B40" s="4">
        <v>106066</v>
      </c>
      <c r="C40" s="4" t="s">
        <v>201</v>
      </c>
      <c r="D40" s="4" t="s">
        <v>194</v>
      </c>
      <c r="E40" s="5">
        <v>3558750</v>
      </c>
      <c r="F40" s="5">
        <v>314650</v>
      </c>
      <c r="G40" s="5">
        <v>120993</v>
      </c>
      <c r="H40" s="4">
        <v>5115</v>
      </c>
      <c r="I40" s="8">
        <v>0.384532019704434</v>
      </c>
      <c r="J40" s="9">
        <v>10150</v>
      </c>
    </row>
    <row r="41" spans="1:10">
      <c r="A41" s="4">
        <v>40</v>
      </c>
      <c r="B41" s="4">
        <v>106485</v>
      </c>
      <c r="C41" s="4" t="s">
        <v>202</v>
      </c>
      <c r="D41" s="4" t="s">
        <v>194</v>
      </c>
      <c r="E41" s="5">
        <v>1825000</v>
      </c>
      <c r="F41" s="5">
        <v>155000</v>
      </c>
      <c r="G41" s="5">
        <v>43400</v>
      </c>
      <c r="H41" s="4">
        <v>1860</v>
      </c>
      <c r="I41" s="8">
        <v>0.28</v>
      </c>
      <c r="J41" s="9">
        <v>5000</v>
      </c>
    </row>
    <row r="42" spans="1:10">
      <c r="A42" s="4">
        <v>41</v>
      </c>
      <c r="B42" s="4">
        <v>106865</v>
      </c>
      <c r="C42" s="4" t="s">
        <v>203</v>
      </c>
      <c r="D42" s="4" t="s">
        <v>194</v>
      </c>
      <c r="E42" s="5">
        <v>1752000</v>
      </c>
      <c r="F42" s="5">
        <v>148800</v>
      </c>
      <c r="G42" s="5">
        <v>55056</v>
      </c>
      <c r="H42" s="4">
        <v>1860</v>
      </c>
      <c r="I42" s="8">
        <v>0.37</v>
      </c>
      <c r="J42" s="9">
        <v>4800</v>
      </c>
    </row>
    <row r="43" spans="1:10">
      <c r="A43" s="4">
        <v>42</v>
      </c>
      <c r="B43" s="4">
        <v>113023</v>
      </c>
      <c r="C43" s="4" t="s">
        <v>204</v>
      </c>
      <c r="D43" s="4" t="s">
        <v>194</v>
      </c>
      <c r="E43" s="5">
        <v>1168000</v>
      </c>
      <c r="F43" s="5">
        <v>108500</v>
      </c>
      <c r="G43" s="5">
        <v>35650</v>
      </c>
      <c r="H43" s="4">
        <v>1705</v>
      </c>
      <c r="I43" s="8">
        <v>0.328571428571429</v>
      </c>
      <c r="J43" s="9">
        <v>3500</v>
      </c>
    </row>
    <row r="44" spans="1:10">
      <c r="A44" s="4">
        <v>43</v>
      </c>
      <c r="B44" s="4">
        <v>113299</v>
      </c>
      <c r="C44" s="4" t="s">
        <v>205</v>
      </c>
      <c r="D44" s="4" t="s">
        <v>194</v>
      </c>
      <c r="E44" s="5">
        <v>1697250</v>
      </c>
      <c r="F44" s="5">
        <v>144150</v>
      </c>
      <c r="G44" s="5">
        <v>53351</v>
      </c>
      <c r="H44" s="4">
        <v>2325</v>
      </c>
      <c r="I44" s="8">
        <v>0.37010752688172</v>
      </c>
      <c r="J44" s="9">
        <v>4650</v>
      </c>
    </row>
    <row r="45" spans="1:10">
      <c r="A45" s="4">
        <v>44</v>
      </c>
      <c r="B45" s="4">
        <v>114685</v>
      </c>
      <c r="C45" s="4" t="s">
        <v>206</v>
      </c>
      <c r="D45" s="4" t="s">
        <v>194</v>
      </c>
      <c r="E45" s="5">
        <v>9125000</v>
      </c>
      <c r="F45" s="5">
        <v>682000</v>
      </c>
      <c r="G45" s="5">
        <v>217000</v>
      </c>
      <c r="H45" s="4">
        <v>4495</v>
      </c>
      <c r="I45" s="8">
        <v>0.318181818181818</v>
      </c>
      <c r="J45" s="9">
        <v>22000</v>
      </c>
    </row>
    <row r="46" spans="1:10">
      <c r="A46" s="4">
        <v>45</v>
      </c>
      <c r="B46" s="4">
        <v>116482</v>
      </c>
      <c r="C46" s="4" t="s">
        <v>207</v>
      </c>
      <c r="D46" s="4" t="s">
        <v>194</v>
      </c>
      <c r="E46" s="5">
        <v>1907125</v>
      </c>
      <c r="F46" s="5">
        <v>167400</v>
      </c>
      <c r="G46" s="5">
        <v>63178</v>
      </c>
      <c r="H46" s="4">
        <v>2015</v>
      </c>
      <c r="I46" s="8">
        <v>0.377407407407407</v>
      </c>
      <c r="J46" s="10">
        <v>5400</v>
      </c>
    </row>
    <row r="47" spans="1:10">
      <c r="A47" s="4">
        <v>46</v>
      </c>
      <c r="B47" s="4">
        <v>116919</v>
      </c>
      <c r="C47" s="4" t="s">
        <v>208</v>
      </c>
      <c r="D47" s="4" t="s">
        <v>194</v>
      </c>
      <c r="E47" s="5">
        <v>1971000</v>
      </c>
      <c r="F47" s="5">
        <v>167400</v>
      </c>
      <c r="G47" s="5">
        <v>65286</v>
      </c>
      <c r="H47" s="4">
        <v>2201</v>
      </c>
      <c r="I47" s="8">
        <v>0.39</v>
      </c>
      <c r="J47" s="9">
        <v>5400</v>
      </c>
    </row>
    <row r="48" spans="1:10">
      <c r="A48" s="4">
        <v>47</v>
      </c>
      <c r="B48" s="4">
        <v>117310</v>
      </c>
      <c r="C48" s="4" t="s">
        <v>209</v>
      </c>
      <c r="D48" s="4" t="s">
        <v>194</v>
      </c>
      <c r="E48" s="5">
        <v>1642500</v>
      </c>
      <c r="F48" s="5">
        <v>130510</v>
      </c>
      <c r="G48" s="5">
        <v>41850</v>
      </c>
      <c r="H48" s="4">
        <v>1860</v>
      </c>
      <c r="I48" s="8">
        <v>0.320665083135392</v>
      </c>
      <c r="J48" s="9">
        <v>4210</v>
      </c>
    </row>
    <row r="49" spans="1:10">
      <c r="A49" s="4">
        <v>48</v>
      </c>
      <c r="B49" s="4">
        <v>119622</v>
      </c>
      <c r="C49" s="4" t="s">
        <v>210</v>
      </c>
      <c r="D49" s="4" t="s">
        <v>194</v>
      </c>
      <c r="E49" s="5">
        <v>1569500</v>
      </c>
      <c r="F49" s="5">
        <v>133300</v>
      </c>
      <c r="G49" s="5">
        <v>40920</v>
      </c>
      <c r="H49" s="4">
        <v>1860</v>
      </c>
      <c r="I49" s="8">
        <v>0.306976744186047</v>
      </c>
      <c r="J49" s="10">
        <v>4300</v>
      </c>
    </row>
    <row r="50" spans="1:10">
      <c r="A50" s="4">
        <v>49</v>
      </c>
      <c r="B50" s="4">
        <v>341</v>
      </c>
      <c r="C50" s="4" t="s">
        <v>211</v>
      </c>
      <c r="D50" s="4" t="s">
        <v>212</v>
      </c>
      <c r="E50" s="5">
        <v>4014530.18</v>
      </c>
      <c r="F50" s="5">
        <v>334552</v>
      </c>
      <c r="G50" s="5">
        <v>124434</v>
      </c>
      <c r="H50" s="4">
        <v>2821</v>
      </c>
      <c r="I50" s="8">
        <v>0.371942179392142</v>
      </c>
      <c r="J50" s="11">
        <v>10792</v>
      </c>
    </row>
    <row r="51" spans="1:10">
      <c r="A51" s="4">
        <v>50</v>
      </c>
      <c r="B51" s="4">
        <v>351</v>
      </c>
      <c r="C51" s="4" t="s">
        <v>213</v>
      </c>
      <c r="D51" s="4" t="s">
        <v>212</v>
      </c>
      <c r="E51" s="5">
        <v>1432022.68758414</v>
      </c>
      <c r="F51" s="5">
        <v>119350</v>
      </c>
      <c r="G51" s="5">
        <v>42222</v>
      </c>
      <c r="H51" s="4">
        <v>1581</v>
      </c>
      <c r="I51" s="8">
        <v>0.353766233766234</v>
      </c>
      <c r="J51" s="11">
        <v>3850</v>
      </c>
    </row>
    <row r="52" spans="1:10">
      <c r="A52" s="4">
        <v>51</v>
      </c>
      <c r="B52" s="4">
        <v>539</v>
      </c>
      <c r="C52" s="4" t="s">
        <v>214</v>
      </c>
      <c r="D52" s="4" t="s">
        <v>212</v>
      </c>
      <c r="E52" s="5">
        <v>2115273.39193323</v>
      </c>
      <c r="F52" s="5">
        <v>176266</v>
      </c>
      <c r="G52" s="5">
        <v>57629</v>
      </c>
      <c r="H52" s="4">
        <v>1891</v>
      </c>
      <c r="I52" s="8">
        <v>0.326943369679916</v>
      </c>
      <c r="J52" s="11">
        <v>5686</v>
      </c>
    </row>
    <row r="53" spans="1:10">
      <c r="A53" s="4">
        <v>52</v>
      </c>
      <c r="B53" s="4">
        <v>549</v>
      </c>
      <c r="C53" s="4" t="s">
        <v>215</v>
      </c>
      <c r="D53" s="4" t="s">
        <v>212</v>
      </c>
      <c r="E53" s="5">
        <v>1452488.74510255</v>
      </c>
      <c r="F53" s="5">
        <v>121055</v>
      </c>
      <c r="G53" s="5">
        <v>42842</v>
      </c>
      <c r="H53" s="4">
        <v>1333</v>
      </c>
      <c r="I53" s="8">
        <v>0.353905249679898</v>
      </c>
      <c r="J53" s="11">
        <v>3905</v>
      </c>
    </row>
    <row r="54" spans="1:10">
      <c r="A54" s="4">
        <v>53</v>
      </c>
      <c r="B54" s="4">
        <v>587</v>
      </c>
      <c r="C54" s="4" t="s">
        <v>216</v>
      </c>
      <c r="D54" s="4" t="s">
        <v>212</v>
      </c>
      <c r="E54" s="5">
        <v>2356721.69136043</v>
      </c>
      <c r="F54" s="5">
        <v>196385</v>
      </c>
      <c r="G54" s="5">
        <v>68882</v>
      </c>
      <c r="H54" s="4">
        <v>2139</v>
      </c>
      <c r="I54" s="8">
        <v>0.350749802683504</v>
      </c>
      <c r="J54" s="11">
        <v>6335</v>
      </c>
    </row>
    <row r="55" spans="1:10">
      <c r="A55" s="4">
        <v>54</v>
      </c>
      <c r="B55" s="4">
        <v>594</v>
      </c>
      <c r="C55" s="4" t="s">
        <v>217</v>
      </c>
      <c r="D55" s="4" t="s">
        <v>212</v>
      </c>
      <c r="E55" s="5">
        <v>1832537.13442999</v>
      </c>
      <c r="F55" s="5">
        <v>152706</v>
      </c>
      <c r="G55" s="5">
        <v>54560</v>
      </c>
      <c r="H55" s="4">
        <v>2201</v>
      </c>
      <c r="I55" s="8">
        <v>0.357287860332927</v>
      </c>
      <c r="J55" s="11">
        <v>4926</v>
      </c>
    </row>
    <row r="56" spans="1:10">
      <c r="A56" s="4">
        <v>55</v>
      </c>
      <c r="B56" s="4">
        <v>704</v>
      </c>
      <c r="C56" s="4" t="s">
        <v>218</v>
      </c>
      <c r="D56" s="4" t="s">
        <v>212</v>
      </c>
      <c r="E56" s="5">
        <v>1892753.13397955</v>
      </c>
      <c r="F56" s="5">
        <v>157728</v>
      </c>
      <c r="G56" s="5">
        <v>57753</v>
      </c>
      <c r="H56" s="4">
        <v>2387</v>
      </c>
      <c r="I56" s="8">
        <v>0.366155660377358</v>
      </c>
      <c r="J56" s="11">
        <v>5088</v>
      </c>
    </row>
    <row r="57" spans="1:10">
      <c r="A57" s="4">
        <v>56</v>
      </c>
      <c r="B57" s="4">
        <v>706</v>
      </c>
      <c r="C57" s="4" t="s">
        <v>219</v>
      </c>
      <c r="D57" s="4" t="s">
        <v>212</v>
      </c>
      <c r="E57" s="5">
        <v>1891048.03675678</v>
      </c>
      <c r="F57" s="5">
        <v>157573</v>
      </c>
      <c r="G57" s="5">
        <v>59582</v>
      </c>
      <c r="H57" s="4">
        <v>1736</v>
      </c>
      <c r="I57" s="8">
        <v>0.378123155616762</v>
      </c>
      <c r="J57" s="11">
        <v>5083</v>
      </c>
    </row>
    <row r="58" spans="1:10">
      <c r="A58" s="4">
        <v>57</v>
      </c>
      <c r="B58" s="4">
        <v>710</v>
      </c>
      <c r="C58" s="4" t="s">
        <v>220</v>
      </c>
      <c r="D58" s="4" t="s">
        <v>212</v>
      </c>
      <c r="E58" s="5">
        <v>1553105.65198972</v>
      </c>
      <c r="F58" s="5">
        <v>129425</v>
      </c>
      <c r="G58" s="5">
        <v>50964</v>
      </c>
      <c r="H58" s="4">
        <v>1860</v>
      </c>
      <c r="I58" s="8">
        <v>0.39377245508982</v>
      </c>
      <c r="J58" s="11">
        <v>4175</v>
      </c>
    </row>
    <row r="59" spans="1:10">
      <c r="A59" s="4">
        <v>58</v>
      </c>
      <c r="B59" s="4">
        <v>713</v>
      </c>
      <c r="C59" s="4" t="s">
        <v>221</v>
      </c>
      <c r="D59" s="4" t="s">
        <v>212</v>
      </c>
      <c r="E59" s="5">
        <v>1571386.46748652</v>
      </c>
      <c r="F59" s="5">
        <v>130944</v>
      </c>
      <c r="G59" s="5">
        <v>48763</v>
      </c>
      <c r="H59" s="4">
        <v>1550</v>
      </c>
      <c r="I59" s="8">
        <v>0.372395833333333</v>
      </c>
      <c r="J59" s="11">
        <v>4224</v>
      </c>
    </row>
    <row r="60" spans="1:10">
      <c r="A60" s="4">
        <v>59</v>
      </c>
      <c r="B60" s="4">
        <v>716</v>
      </c>
      <c r="C60" s="4" t="s">
        <v>222</v>
      </c>
      <c r="D60" s="4" t="s">
        <v>212</v>
      </c>
      <c r="E60" s="5">
        <v>2128969.7024768</v>
      </c>
      <c r="F60" s="5">
        <v>177413</v>
      </c>
      <c r="G60" s="5">
        <v>63209</v>
      </c>
      <c r="H60" s="4">
        <v>1705</v>
      </c>
      <c r="I60" s="8">
        <v>0.35628167045256</v>
      </c>
      <c r="J60" s="11">
        <v>5723</v>
      </c>
    </row>
    <row r="61" spans="1:10">
      <c r="A61" s="4">
        <v>60</v>
      </c>
      <c r="B61" s="4">
        <v>717</v>
      </c>
      <c r="C61" s="4" t="s">
        <v>223</v>
      </c>
      <c r="D61" s="4" t="s">
        <v>212</v>
      </c>
      <c r="E61" s="5">
        <v>2280632.96753084</v>
      </c>
      <c r="F61" s="5">
        <v>190061</v>
      </c>
      <c r="G61" s="5">
        <v>66619</v>
      </c>
      <c r="H61" s="4">
        <v>2046</v>
      </c>
      <c r="I61" s="8">
        <v>0.350513782417224</v>
      </c>
      <c r="J61" s="11">
        <v>6131</v>
      </c>
    </row>
    <row r="62" spans="1:10">
      <c r="A62" s="4">
        <v>61</v>
      </c>
      <c r="B62" s="4">
        <v>720</v>
      </c>
      <c r="C62" s="4" t="s">
        <v>224</v>
      </c>
      <c r="D62" s="4" t="s">
        <v>212</v>
      </c>
      <c r="E62" s="5">
        <v>1535919.61814294</v>
      </c>
      <c r="F62" s="5">
        <v>127999</v>
      </c>
      <c r="G62" s="5">
        <v>42842</v>
      </c>
      <c r="H62" s="4">
        <v>1395</v>
      </c>
      <c r="I62" s="8">
        <v>0.334705739888593</v>
      </c>
      <c r="J62" s="11">
        <v>4129</v>
      </c>
    </row>
    <row r="63" spans="1:10">
      <c r="A63" s="4">
        <v>62</v>
      </c>
      <c r="B63" s="4">
        <v>721</v>
      </c>
      <c r="C63" s="4" t="s">
        <v>225</v>
      </c>
      <c r="D63" s="4" t="s">
        <v>212</v>
      </c>
      <c r="E63" s="5">
        <v>2057456.75437038</v>
      </c>
      <c r="F63" s="5">
        <v>171461</v>
      </c>
      <c r="G63" s="5">
        <v>65131</v>
      </c>
      <c r="H63" s="4">
        <v>1953</v>
      </c>
      <c r="I63" s="8">
        <v>0.379858976676912</v>
      </c>
      <c r="J63" s="11">
        <v>5531</v>
      </c>
    </row>
    <row r="64" spans="1:10">
      <c r="A64" s="4">
        <v>63</v>
      </c>
      <c r="B64" s="4">
        <v>732</v>
      </c>
      <c r="C64" s="4" t="s">
        <v>226</v>
      </c>
      <c r="D64" s="4" t="s">
        <v>212</v>
      </c>
      <c r="E64" s="5">
        <v>1467488.00157378</v>
      </c>
      <c r="F64" s="5">
        <v>122295</v>
      </c>
      <c r="G64" s="5">
        <v>44082</v>
      </c>
      <c r="H64" s="4">
        <v>1488</v>
      </c>
      <c r="I64" s="8">
        <v>0.360456273764259</v>
      </c>
      <c r="J64" s="11">
        <v>3945</v>
      </c>
    </row>
    <row r="65" spans="1:10">
      <c r="A65" s="4">
        <v>64</v>
      </c>
      <c r="B65" s="4">
        <v>738</v>
      </c>
      <c r="C65" s="4" t="s">
        <v>227</v>
      </c>
      <c r="D65" s="4" t="s">
        <v>212</v>
      </c>
      <c r="E65" s="5">
        <v>1983082.83516266</v>
      </c>
      <c r="F65" s="5">
        <v>165261</v>
      </c>
      <c r="G65" s="5">
        <v>55862</v>
      </c>
      <c r="H65" s="4">
        <v>3286</v>
      </c>
      <c r="I65" s="8">
        <v>0.338022885012193</v>
      </c>
      <c r="J65" s="11">
        <v>5331</v>
      </c>
    </row>
    <row r="66" spans="1:10">
      <c r="A66" s="4">
        <v>65</v>
      </c>
      <c r="B66" s="4">
        <v>746</v>
      </c>
      <c r="C66" s="4" t="s">
        <v>228</v>
      </c>
      <c r="D66" s="4" t="s">
        <v>212</v>
      </c>
      <c r="E66" s="5">
        <v>2958133.70946793</v>
      </c>
      <c r="F66" s="5">
        <v>246512</v>
      </c>
      <c r="G66" s="5">
        <v>80166</v>
      </c>
      <c r="H66" s="4">
        <v>4030</v>
      </c>
      <c r="I66" s="8">
        <v>0.325201207243461</v>
      </c>
      <c r="J66" s="11">
        <v>7952</v>
      </c>
    </row>
    <row r="67" spans="1:10">
      <c r="A67" s="4">
        <v>66</v>
      </c>
      <c r="B67" s="4">
        <v>748</v>
      </c>
      <c r="C67" s="4" t="s">
        <v>229</v>
      </c>
      <c r="D67" s="4" t="s">
        <v>212</v>
      </c>
      <c r="E67" s="5">
        <v>1844502.35817081</v>
      </c>
      <c r="F67" s="5">
        <v>153698</v>
      </c>
      <c r="G67" s="5">
        <v>52576</v>
      </c>
      <c r="H67" s="4">
        <v>1705</v>
      </c>
      <c r="I67" s="8">
        <v>0.342073416700282</v>
      </c>
      <c r="J67" s="11">
        <v>4958</v>
      </c>
    </row>
    <row r="68" spans="1:10">
      <c r="A68" s="4">
        <v>67</v>
      </c>
      <c r="B68" s="4">
        <v>102564</v>
      </c>
      <c r="C68" s="4" t="s">
        <v>230</v>
      </c>
      <c r="D68" s="4" t="s">
        <v>212</v>
      </c>
      <c r="E68" s="5">
        <v>1543023.63891052</v>
      </c>
      <c r="F68" s="5">
        <v>128588</v>
      </c>
      <c r="G68" s="5">
        <v>47027</v>
      </c>
      <c r="H68" s="4">
        <v>1395</v>
      </c>
      <c r="I68" s="8">
        <v>0.365718418514947</v>
      </c>
      <c r="J68" s="11">
        <v>4148</v>
      </c>
    </row>
    <row r="69" spans="1:10">
      <c r="A69" s="4">
        <v>68</v>
      </c>
      <c r="B69" s="4">
        <v>104533</v>
      </c>
      <c r="C69" s="4" t="s">
        <v>231</v>
      </c>
      <c r="D69" s="4" t="s">
        <v>212</v>
      </c>
      <c r="E69" s="5">
        <v>1537235.35455946</v>
      </c>
      <c r="F69" s="5">
        <v>131192</v>
      </c>
      <c r="G69" s="5">
        <v>47306</v>
      </c>
      <c r="H69" s="4">
        <v>1705</v>
      </c>
      <c r="I69" s="8">
        <v>0.360586011342155</v>
      </c>
      <c r="J69" s="11">
        <v>4232</v>
      </c>
    </row>
    <row r="70" spans="1:10">
      <c r="A70" s="4">
        <v>69</v>
      </c>
      <c r="B70" s="4">
        <v>107728</v>
      </c>
      <c r="C70" s="4" t="s">
        <v>232</v>
      </c>
      <c r="D70" s="4" t="s">
        <v>212</v>
      </c>
      <c r="E70" s="5">
        <v>1888108.9235691</v>
      </c>
      <c r="F70" s="5">
        <v>157356</v>
      </c>
      <c r="G70" s="5">
        <v>52142</v>
      </c>
      <c r="H70" s="4">
        <v>1705</v>
      </c>
      <c r="I70" s="8">
        <v>0.331363278171789</v>
      </c>
      <c r="J70" s="11">
        <v>5076</v>
      </c>
    </row>
    <row r="71" spans="1:10">
      <c r="A71" s="4">
        <v>70</v>
      </c>
      <c r="B71" s="4">
        <v>110378</v>
      </c>
      <c r="C71" s="4" t="s">
        <v>233</v>
      </c>
      <c r="D71" s="4" t="s">
        <v>212</v>
      </c>
      <c r="E71" s="5">
        <v>1362918.75933599</v>
      </c>
      <c r="F71" s="5">
        <v>113584</v>
      </c>
      <c r="G71" s="5">
        <v>37448</v>
      </c>
      <c r="H71" s="4">
        <v>1178</v>
      </c>
      <c r="I71" s="8">
        <v>0.329694323144105</v>
      </c>
      <c r="J71" s="11">
        <v>3664</v>
      </c>
    </row>
    <row r="72" spans="1:10">
      <c r="A72" s="4">
        <v>71</v>
      </c>
      <c r="B72" s="4">
        <v>111400</v>
      </c>
      <c r="C72" s="4" t="s">
        <v>234</v>
      </c>
      <c r="D72" s="4" t="s">
        <v>212</v>
      </c>
      <c r="E72" s="5">
        <v>3354009.88920891</v>
      </c>
      <c r="F72" s="5">
        <v>273296</v>
      </c>
      <c r="G72" s="5">
        <v>71176</v>
      </c>
      <c r="H72" s="4">
        <v>2108</v>
      </c>
      <c r="I72" s="8">
        <v>0.26043557168784</v>
      </c>
      <c r="J72" s="11">
        <v>8816</v>
      </c>
    </row>
    <row r="73" spans="1:10">
      <c r="A73" s="4">
        <v>72</v>
      </c>
      <c r="B73" s="4">
        <v>117637</v>
      </c>
      <c r="C73" s="4" t="s">
        <v>235</v>
      </c>
      <c r="D73" s="4" t="s">
        <v>212</v>
      </c>
      <c r="E73" s="5">
        <v>1127475.31583848</v>
      </c>
      <c r="F73" s="5">
        <v>93961</v>
      </c>
      <c r="G73" s="5">
        <v>35092</v>
      </c>
      <c r="H73" s="4">
        <v>1085</v>
      </c>
      <c r="I73" s="8">
        <v>0.37347410095678</v>
      </c>
      <c r="J73" s="11">
        <v>3031</v>
      </c>
    </row>
    <row r="74" spans="1:10">
      <c r="A74" s="4">
        <v>73</v>
      </c>
      <c r="B74" s="4">
        <v>117923</v>
      </c>
      <c r="C74" s="4" t="s">
        <v>236</v>
      </c>
      <c r="D74" s="4" t="s">
        <v>212</v>
      </c>
      <c r="E74" s="5">
        <v>1108035.93959375</v>
      </c>
      <c r="F74" s="5">
        <v>92349</v>
      </c>
      <c r="G74" s="5">
        <v>34565</v>
      </c>
      <c r="H74" s="4">
        <v>1178</v>
      </c>
      <c r="I74" s="8">
        <v>0.374286673380329</v>
      </c>
      <c r="J74" s="11">
        <v>2979</v>
      </c>
    </row>
    <row r="75" spans="1:10">
      <c r="A75" s="4">
        <v>74</v>
      </c>
      <c r="B75" s="4">
        <v>122686</v>
      </c>
      <c r="C75" s="4" t="s">
        <v>237</v>
      </c>
      <c r="D75" s="4" t="s">
        <v>212</v>
      </c>
      <c r="E75" s="5">
        <v>803000</v>
      </c>
      <c r="F75" s="5">
        <v>68200</v>
      </c>
      <c r="G75" s="5">
        <v>23436</v>
      </c>
      <c r="H75" s="4">
        <v>930</v>
      </c>
      <c r="I75" s="8">
        <v>0.343636363636364</v>
      </c>
      <c r="J75" s="11">
        <v>2200</v>
      </c>
    </row>
    <row r="76" spans="1:10">
      <c r="A76" s="4">
        <v>75</v>
      </c>
      <c r="B76" s="4">
        <v>123007</v>
      </c>
      <c r="C76" s="4" t="s">
        <v>238</v>
      </c>
      <c r="D76" s="4" t="s">
        <v>212</v>
      </c>
      <c r="E76" s="5">
        <v>1076750</v>
      </c>
      <c r="F76" s="5">
        <v>91450</v>
      </c>
      <c r="G76" s="5">
        <v>31465</v>
      </c>
      <c r="H76" s="4">
        <v>1302</v>
      </c>
      <c r="I76" s="8">
        <v>0.34406779661017</v>
      </c>
      <c r="J76" s="12">
        <v>2950</v>
      </c>
    </row>
    <row r="77" ht="14.25" spans="1:10">
      <c r="A77" s="4">
        <v>76</v>
      </c>
      <c r="B77" s="4">
        <v>311</v>
      </c>
      <c r="C77" s="4" t="s">
        <v>239</v>
      </c>
      <c r="D77" s="4" t="s">
        <v>240</v>
      </c>
      <c r="E77" s="5">
        <v>2190000</v>
      </c>
      <c r="F77" s="5">
        <v>186000</v>
      </c>
      <c r="G77" s="5">
        <v>53723</v>
      </c>
      <c r="H77" s="4">
        <v>1550</v>
      </c>
      <c r="I77" s="8">
        <v>0.288833333333333</v>
      </c>
      <c r="J77" s="13">
        <v>6000</v>
      </c>
    </row>
    <row r="78" ht="14.25" spans="1:10">
      <c r="A78" s="4">
        <v>77</v>
      </c>
      <c r="B78" s="4">
        <v>339</v>
      </c>
      <c r="C78" s="4" t="s">
        <v>241</v>
      </c>
      <c r="D78" s="4" t="s">
        <v>240</v>
      </c>
      <c r="E78" s="5">
        <v>547500</v>
      </c>
      <c r="F78" s="5">
        <v>46500</v>
      </c>
      <c r="G78" s="5">
        <v>16275</v>
      </c>
      <c r="H78" s="4">
        <v>620</v>
      </c>
      <c r="I78" s="8">
        <v>0.35</v>
      </c>
      <c r="J78" s="13">
        <v>1500</v>
      </c>
    </row>
    <row r="79" ht="14.25" spans="1:10">
      <c r="A79" s="4">
        <v>78</v>
      </c>
      <c r="B79" s="4">
        <v>343</v>
      </c>
      <c r="C79" s="4" t="s">
        <v>242</v>
      </c>
      <c r="D79" s="4" t="s">
        <v>240</v>
      </c>
      <c r="E79" s="5">
        <v>5992570</v>
      </c>
      <c r="F79" s="5">
        <v>508958</v>
      </c>
      <c r="G79" s="5">
        <v>178281</v>
      </c>
      <c r="H79" s="4">
        <v>3100</v>
      </c>
      <c r="I79" s="8">
        <v>0.350286271165794</v>
      </c>
      <c r="J79" s="13">
        <v>16418</v>
      </c>
    </row>
    <row r="80" ht="14.25" spans="1:10">
      <c r="A80" s="4">
        <v>79</v>
      </c>
      <c r="B80" s="4">
        <v>357</v>
      </c>
      <c r="C80" s="4" t="s">
        <v>243</v>
      </c>
      <c r="D80" s="4" t="s">
        <v>240</v>
      </c>
      <c r="E80" s="5">
        <v>2920000</v>
      </c>
      <c r="F80" s="5">
        <v>248000</v>
      </c>
      <c r="G80" s="5">
        <v>83080</v>
      </c>
      <c r="H80" s="4">
        <v>2232</v>
      </c>
      <c r="I80" s="8">
        <v>0.335</v>
      </c>
      <c r="J80" s="13">
        <v>8000</v>
      </c>
    </row>
    <row r="81" ht="14.25" spans="1:10">
      <c r="A81" s="4">
        <v>80</v>
      </c>
      <c r="B81" s="4">
        <v>359</v>
      </c>
      <c r="C81" s="4" t="s">
        <v>244</v>
      </c>
      <c r="D81" s="4" t="s">
        <v>240</v>
      </c>
      <c r="E81" s="5">
        <v>3011250</v>
      </c>
      <c r="F81" s="5">
        <v>255750</v>
      </c>
      <c r="G81" s="5">
        <v>83111</v>
      </c>
      <c r="H81" s="4">
        <v>3689</v>
      </c>
      <c r="I81" s="8">
        <v>0.324969696969697</v>
      </c>
      <c r="J81" s="13">
        <v>8250</v>
      </c>
    </row>
    <row r="82" ht="14.25" spans="1:10">
      <c r="A82" s="4">
        <v>81</v>
      </c>
      <c r="B82" s="4">
        <v>365</v>
      </c>
      <c r="C82" s="4" t="s">
        <v>245</v>
      </c>
      <c r="D82" s="4" t="s">
        <v>240</v>
      </c>
      <c r="E82" s="5">
        <v>4015000</v>
      </c>
      <c r="F82" s="5">
        <v>325500</v>
      </c>
      <c r="G82" s="5">
        <v>122760</v>
      </c>
      <c r="H82" s="4">
        <v>2914</v>
      </c>
      <c r="I82" s="8">
        <v>0.377142857142857</v>
      </c>
      <c r="J82" s="13">
        <v>10500</v>
      </c>
    </row>
    <row r="83" ht="14.25" spans="1:10">
      <c r="A83" s="4">
        <v>82</v>
      </c>
      <c r="B83" s="4">
        <v>379</v>
      </c>
      <c r="C83" s="4" t="s">
        <v>246</v>
      </c>
      <c r="D83" s="4" t="s">
        <v>240</v>
      </c>
      <c r="E83" s="5">
        <v>3102500</v>
      </c>
      <c r="F83" s="5">
        <v>263500</v>
      </c>
      <c r="G83" s="5">
        <v>89590</v>
      </c>
      <c r="H83" s="4">
        <v>3007</v>
      </c>
      <c r="I83" s="8">
        <v>0.34</v>
      </c>
      <c r="J83" s="13">
        <v>8500</v>
      </c>
    </row>
    <row r="84" ht="14.25" spans="1:10">
      <c r="A84" s="4">
        <v>83</v>
      </c>
      <c r="B84" s="4">
        <v>391</v>
      </c>
      <c r="C84" s="4" t="s">
        <v>247</v>
      </c>
      <c r="D84" s="4" t="s">
        <v>240</v>
      </c>
      <c r="E84" s="5">
        <v>2190000</v>
      </c>
      <c r="F84" s="5">
        <v>201500</v>
      </c>
      <c r="G84" s="5">
        <v>65100</v>
      </c>
      <c r="H84" s="4">
        <v>3565</v>
      </c>
      <c r="I84" s="8">
        <v>0.323076923076923</v>
      </c>
      <c r="J84" s="13">
        <v>6500</v>
      </c>
    </row>
    <row r="85" ht="14.25" spans="1:10">
      <c r="A85" s="4">
        <v>84</v>
      </c>
      <c r="B85" s="4">
        <v>513</v>
      </c>
      <c r="C85" s="4" t="s">
        <v>248</v>
      </c>
      <c r="D85" s="4" t="s">
        <v>240</v>
      </c>
      <c r="E85" s="5">
        <v>2427250</v>
      </c>
      <c r="F85" s="5">
        <v>205902</v>
      </c>
      <c r="G85" s="5">
        <v>72075</v>
      </c>
      <c r="H85" s="4">
        <v>2387</v>
      </c>
      <c r="I85" s="8">
        <v>0.350045167118338</v>
      </c>
      <c r="J85" s="13">
        <v>6642</v>
      </c>
    </row>
    <row r="86" ht="14.25" spans="1:10">
      <c r="A86" s="4">
        <v>85</v>
      </c>
      <c r="B86" s="4">
        <v>517</v>
      </c>
      <c r="C86" s="4" t="s">
        <v>249</v>
      </c>
      <c r="D86" s="4" t="s">
        <v>240</v>
      </c>
      <c r="E86" s="5">
        <v>3285000</v>
      </c>
      <c r="F86" s="5">
        <v>279000</v>
      </c>
      <c r="G86" s="5">
        <v>83700</v>
      </c>
      <c r="H86" s="4">
        <v>2449</v>
      </c>
      <c r="I86" s="8">
        <v>0.3</v>
      </c>
      <c r="J86" s="13">
        <v>9000</v>
      </c>
    </row>
    <row r="87" ht="14.25" spans="1:10">
      <c r="A87" s="4">
        <v>86</v>
      </c>
      <c r="B87" s="4">
        <v>572</v>
      </c>
      <c r="C87" s="4" t="s">
        <v>250</v>
      </c>
      <c r="D87" s="4" t="s">
        <v>240</v>
      </c>
      <c r="E87" s="5">
        <v>2103981.83354447</v>
      </c>
      <c r="F87" s="5">
        <v>178498</v>
      </c>
      <c r="G87" s="5">
        <v>62527</v>
      </c>
      <c r="H87" s="4">
        <v>2108</v>
      </c>
      <c r="I87" s="8">
        <v>0.350295241403265</v>
      </c>
      <c r="J87" s="13">
        <v>5758</v>
      </c>
    </row>
    <row r="88" ht="14.25" spans="1:10">
      <c r="A88" s="4">
        <v>87</v>
      </c>
      <c r="B88" s="4">
        <v>582</v>
      </c>
      <c r="C88" s="4" t="s">
        <v>251</v>
      </c>
      <c r="D88" s="4" t="s">
        <v>240</v>
      </c>
      <c r="E88" s="5">
        <v>8030000</v>
      </c>
      <c r="F88" s="5">
        <v>706800</v>
      </c>
      <c r="G88" s="5">
        <v>181970</v>
      </c>
      <c r="H88" s="4">
        <v>4898</v>
      </c>
      <c r="I88" s="8">
        <v>0.257456140350877</v>
      </c>
      <c r="J88" s="14">
        <v>22800</v>
      </c>
    </row>
    <row r="89" ht="14.25" spans="1:10">
      <c r="A89" s="4">
        <v>88</v>
      </c>
      <c r="B89" s="4">
        <v>726</v>
      </c>
      <c r="C89" s="4" t="s">
        <v>252</v>
      </c>
      <c r="D89" s="4" t="s">
        <v>240</v>
      </c>
      <c r="E89" s="5">
        <v>2759400</v>
      </c>
      <c r="F89" s="5">
        <v>234360</v>
      </c>
      <c r="G89" s="5">
        <v>82026</v>
      </c>
      <c r="H89" s="4">
        <v>2883</v>
      </c>
      <c r="I89" s="8">
        <v>0.35</v>
      </c>
      <c r="J89" s="13">
        <v>7560</v>
      </c>
    </row>
    <row r="90" ht="14.25" spans="1:10">
      <c r="A90" s="4">
        <v>89</v>
      </c>
      <c r="B90" s="4">
        <v>727</v>
      </c>
      <c r="C90" s="4" t="s">
        <v>253</v>
      </c>
      <c r="D90" s="4" t="s">
        <v>240</v>
      </c>
      <c r="E90" s="5">
        <v>1525700</v>
      </c>
      <c r="F90" s="5">
        <v>129580</v>
      </c>
      <c r="G90" s="5">
        <v>46004</v>
      </c>
      <c r="H90" s="4">
        <v>1395</v>
      </c>
      <c r="I90" s="8">
        <v>0.355023923444976</v>
      </c>
      <c r="J90" s="13">
        <v>4180</v>
      </c>
    </row>
    <row r="91" ht="14.25" spans="1:10">
      <c r="A91" s="4">
        <v>90</v>
      </c>
      <c r="B91" s="4">
        <v>745</v>
      </c>
      <c r="C91" s="4" t="s">
        <v>254</v>
      </c>
      <c r="D91" s="4" t="s">
        <v>240</v>
      </c>
      <c r="E91" s="5">
        <v>2007500</v>
      </c>
      <c r="F91" s="5">
        <v>170500</v>
      </c>
      <c r="G91" s="5">
        <v>59675</v>
      </c>
      <c r="H91" s="4">
        <v>2170</v>
      </c>
      <c r="I91" s="8">
        <v>0.35</v>
      </c>
      <c r="J91" s="13">
        <v>5500</v>
      </c>
    </row>
    <row r="92" ht="14.25" spans="1:10">
      <c r="A92" s="4">
        <v>91</v>
      </c>
      <c r="B92" s="4">
        <v>747</v>
      </c>
      <c r="C92" s="4" t="s">
        <v>255</v>
      </c>
      <c r="D92" s="4" t="s">
        <v>240</v>
      </c>
      <c r="E92" s="5">
        <v>2372500</v>
      </c>
      <c r="F92" s="5">
        <v>201252</v>
      </c>
      <c r="G92" s="5">
        <v>66991</v>
      </c>
      <c r="H92" s="4">
        <v>2046</v>
      </c>
      <c r="I92" s="8">
        <v>0.332871226124461</v>
      </c>
      <c r="J92" s="13">
        <v>6492</v>
      </c>
    </row>
    <row r="93" ht="14.25" spans="1:10">
      <c r="A93" s="4">
        <v>92</v>
      </c>
      <c r="B93" s="4">
        <v>752</v>
      </c>
      <c r="C93" s="4" t="s">
        <v>256</v>
      </c>
      <c r="D93" s="4" t="s">
        <v>240</v>
      </c>
      <c r="E93" s="5">
        <v>1340761.04245746</v>
      </c>
      <c r="F93" s="5">
        <v>113739</v>
      </c>
      <c r="G93" s="5">
        <v>37293</v>
      </c>
      <c r="H93" s="4">
        <v>1302</v>
      </c>
      <c r="I93" s="8">
        <v>0.327882256745707</v>
      </c>
      <c r="J93" s="13">
        <v>3669</v>
      </c>
    </row>
    <row r="94" ht="14.25" spans="1:10">
      <c r="A94" s="4">
        <v>93</v>
      </c>
      <c r="B94" s="4">
        <v>102565</v>
      </c>
      <c r="C94" s="4" t="s">
        <v>257</v>
      </c>
      <c r="D94" s="4" t="s">
        <v>240</v>
      </c>
      <c r="E94" s="5">
        <v>2007500</v>
      </c>
      <c r="F94" s="5">
        <v>170500</v>
      </c>
      <c r="G94" s="5">
        <v>59675</v>
      </c>
      <c r="H94" s="4">
        <v>3658</v>
      </c>
      <c r="I94" s="8">
        <v>0.35</v>
      </c>
      <c r="J94" s="13">
        <v>5500</v>
      </c>
    </row>
    <row r="95" ht="14.25" spans="1:10">
      <c r="A95" s="4">
        <v>94</v>
      </c>
      <c r="B95" s="4">
        <v>102934</v>
      </c>
      <c r="C95" s="4" t="s">
        <v>258</v>
      </c>
      <c r="D95" s="4" t="s">
        <v>240</v>
      </c>
      <c r="E95" s="5">
        <v>2920000</v>
      </c>
      <c r="F95" s="5">
        <v>248000</v>
      </c>
      <c r="G95" s="5">
        <v>83080</v>
      </c>
      <c r="H95" s="4">
        <v>2170</v>
      </c>
      <c r="I95" s="8">
        <v>0.335</v>
      </c>
      <c r="J95" s="14">
        <v>8000</v>
      </c>
    </row>
    <row r="96" ht="14.25" spans="1:10">
      <c r="A96" s="4">
        <v>95</v>
      </c>
      <c r="B96" s="4">
        <v>103198</v>
      </c>
      <c r="C96" s="4" t="s">
        <v>259</v>
      </c>
      <c r="D96" s="4" t="s">
        <v>240</v>
      </c>
      <c r="E96" s="5">
        <v>2930950</v>
      </c>
      <c r="F96" s="5">
        <v>248930</v>
      </c>
      <c r="G96" s="5">
        <v>89590</v>
      </c>
      <c r="H96" s="4">
        <v>3658</v>
      </c>
      <c r="I96" s="8">
        <v>0.359900373599004</v>
      </c>
      <c r="J96" s="13">
        <v>8030</v>
      </c>
    </row>
    <row r="97" ht="14.25" spans="1:10">
      <c r="A97" s="4">
        <v>96</v>
      </c>
      <c r="B97" s="4">
        <v>105267</v>
      </c>
      <c r="C97" s="4" t="s">
        <v>260</v>
      </c>
      <c r="D97" s="4" t="s">
        <v>240</v>
      </c>
      <c r="E97" s="5">
        <v>2930950</v>
      </c>
      <c r="F97" s="5">
        <v>248930</v>
      </c>
      <c r="G97" s="5">
        <v>87110</v>
      </c>
      <c r="H97" s="4">
        <v>2976</v>
      </c>
      <c r="I97" s="8">
        <v>0.349937733499377</v>
      </c>
      <c r="J97" s="13">
        <v>8030</v>
      </c>
    </row>
    <row r="98" ht="14.25" spans="1:10">
      <c r="A98" s="4">
        <v>97</v>
      </c>
      <c r="B98" s="4">
        <v>106569</v>
      </c>
      <c r="C98" s="4" t="s">
        <v>261</v>
      </c>
      <c r="D98" s="4" t="s">
        <v>240</v>
      </c>
      <c r="E98" s="5">
        <v>2499638.49385131</v>
      </c>
      <c r="F98" s="5">
        <v>212040</v>
      </c>
      <c r="G98" s="5">
        <v>68789</v>
      </c>
      <c r="H98" s="4">
        <v>1891</v>
      </c>
      <c r="I98" s="8">
        <v>0.324415204678363</v>
      </c>
      <c r="J98" s="13">
        <v>6840</v>
      </c>
    </row>
    <row r="99" ht="14.25" spans="1:10">
      <c r="A99" s="4">
        <v>98</v>
      </c>
      <c r="B99" s="4">
        <v>108277</v>
      </c>
      <c r="C99" s="4" t="s">
        <v>262</v>
      </c>
      <c r="D99" s="4" t="s">
        <v>240</v>
      </c>
      <c r="E99" s="5">
        <v>2320670</v>
      </c>
      <c r="F99" s="5">
        <v>197098</v>
      </c>
      <c r="G99" s="5">
        <v>69006</v>
      </c>
      <c r="H99" s="4">
        <v>2294</v>
      </c>
      <c r="I99" s="8">
        <v>0.350110097514942</v>
      </c>
      <c r="J99" s="13">
        <v>6358</v>
      </c>
    </row>
    <row r="100" ht="14.25" spans="1:10">
      <c r="A100" s="4">
        <v>99</v>
      </c>
      <c r="B100" s="4">
        <v>111219</v>
      </c>
      <c r="C100" s="4" t="s">
        <v>263</v>
      </c>
      <c r="D100" s="4" t="s">
        <v>240</v>
      </c>
      <c r="E100" s="5">
        <v>2920000</v>
      </c>
      <c r="F100" s="5">
        <v>248000</v>
      </c>
      <c r="G100" s="5">
        <v>86800</v>
      </c>
      <c r="H100" s="4">
        <v>2852</v>
      </c>
      <c r="I100" s="8">
        <v>0.35</v>
      </c>
      <c r="J100" s="13">
        <v>8000</v>
      </c>
    </row>
    <row r="101" ht="14.25" spans="1:10">
      <c r="A101" s="4">
        <v>100</v>
      </c>
      <c r="B101" s="4">
        <v>112415</v>
      </c>
      <c r="C101" s="4" t="s">
        <v>264</v>
      </c>
      <c r="D101" s="4" t="s">
        <v>240</v>
      </c>
      <c r="E101" s="5">
        <v>1642500</v>
      </c>
      <c r="F101" s="5">
        <v>139500</v>
      </c>
      <c r="G101" s="5">
        <v>48825</v>
      </c>
      <c r="H101" s="4">
        <v>2046</v>
      </c>
      <c r="I101" s="8">
        <v>0.35</v>
      </c>
      <c r="J101" s="13">
        <v>4500</v>
      </c>
    </row>
    <row r="102" ht="14.25" spans="1:10">
      <c r="A102" s="4">
        <v>101</v>
      </c>
      <c r="B102" s="4">
        <v>113008</v>
      </c>
      <c r="C102" s="4" t="s">
        <v>265</v>
      </c>
      <c r="D102" s="4" t="s">
        <v>240</v>
      </c>
      <c r="E102" s="5">
        <v>2449516.63441316</v>
      </c>
      <c r="F102" s="5">
        <v>207793</v>
      </c>
      <c r="G102" s="5">
        <v>48577</v>
      </c>
      <c r="H102" s="4">
        <v>2046</v>
      </c>
      <c r="I102" s="8">
        <v>0.2337759212293</v>
      </c>
      <c r="J102" s="13">
        <v>6703</v>
      </c>
    </row>
    <row r="103" ht="14.25" spans="1:10">
      <c r="A103" s="4">
        <v>102</v>
      </c>
      <c r="B103" s="4">
        <v>117491</v>
      </c>
      <c r="C103" s="4" t="s">
        <v>266</v>
      </c>
      <c r="D103" s="4" t="s">
        <v>240</v>
      </c>
      <c r="E103" s="5">
        <v>4292400</v>
      </c>
      <c r="F103" s="5">
        <v>364560</v>
      </c>
      <c r="G103" s="5">
        <v>98425</v>
      </c>
      <c r="H103" s="4">
        <v>2418</v>
      </c>
      <c r="I103" s="8">
        <v>0.269982993197279</v>
      </c>
      <c r="J103" s="13">
        <v>11760</v>
      </c>
    </row>
    <row r="104" ht="14.25" spans="1:10">
      <c r="A104" s="4">
        <v>103</v>
      </c>
      <c r="B104" s="4">
        <v>118151</v>
      </c>
      <c r="C104" s="4" t="s">
        <v>267</v>
      </c>
      <c r="D104" s="4" t="s">
        <v>240</v>
      </c>
      <c r="E104" s="5">
        <v>1679000</v>
      </c>
      <c r="F104" s="5">
        <v>142600</v>
      </c>
      <c r="G104" s="5">
        <v>47058</v>
      </c>
      <c r="H104" s="4">
        <v>1674</v>
      </c>
      <c r="I104" s="8">
        <v>0.33</v>
      </c>
      <c r="J104" s="13">
        <v>4600</v>
      </c>
    </row>
    <row r="105" ht="14.25" spans="1:10">
      <c r="A105" s="4">
        <v>104</v>
      </c>
      <c r="B105" s="4">
        <v>128640</v>
      </c>
      <c r="C105" s="4" t="s">
        <v>268</v>
      </c>
      <c r="D105" s="4" t="s">
        <v>240</v>
      </c>
      <c r="E105" s="5">
        <v>1095000</v>
      </c>
      <c r="F105" s="5">
        <v>92876</v>
      </c>
      <c r="G105" s="5">
        <v>31558</v>
      </c>
      <c r="H105" s="4">
        <v>1147</v>
      </c>
      <c r="I105" s="8">
        <v>0.339786381842457</v>
      </c>
      <c r="J105" s="13">
        <v>2996</v>
      </c>
    </row>
    <row r="106" ht="14.25" spans="1:10">
      <c r="A106" s="4">
        <v>105</v>
      </c>
      <c r="B106" s="4">
        <v>298747</v>
      </c>
      <c r="C106" s="4" t="s">
        <v>269</v>
      </c>
      <c r="D106" s="4" t="s">
        <v>240</v>
      </c>
      <c r="E106" s="5">
        <v>1277500</v>
      </c>
      <c r="F106" s="5">
        <v>108500</v>
      </c>
      <c r="G106" s="5">
        <v>35805</v>
      </c>
      <c r="H106" s="4">
        <v>1426</v>
      </c>
      <c r="I106" s="8">
        <v>0.33</v>
      </c>
      <c r="J106" s="13">
        <v>3500</v>
      </c>
    </row>
    <row r="107" spans="1:10">
      <c r="A107" s="4">
        <v>106</v>
      </c>
      <c r="B107" s="4">
        <v>52</v>
      </c>
      <c r="C107" s="4" t="s">
        <v>270</v>
      </c>
      <c r="D107" s="4" t="s">
        <v>271</v>
      </c>
      <c r="E107" s="5">
        <v>907171</v>
      </c>
      <c r="F107" s="5">
        <v>80755</v>
      </c>
      <c r="G107" s="5">
        <v>29078</v>
      </c>
      <c r="H107" s="4"/>
      <c r="I107" s="8">
        <v>0.360076775431862</v>
      </c>
      <c r="J107" s="9">
        <v>2605</v>
      </c>
    </row>
    <row r="108" spans="1:10">
      <c r="A108" s="4">
        <v>107</v>
      </c>
      <c r="B108" s="4">
        <v>54</v>
      </c>
      <c r="C108" s="4" t="s">
        <v>272</v>
      </c>
      <c r="D108" s="4" t="s">
        <v>271</v>
      </c>
      <c r="E108" s="5">
        <v>2569965</v>
      </c>
      <c r="F108" s="5">
        <v>244404</v>
      </c>
      <c r="G108" s="5">
        <v>73315</v>
      </c>
      <c r="H108" s="4"/>
      <c r="I108" s="8">
        <v>0.299974632166413</v>
      </c>
      <c r="J108" s="9">
        <v>7884</v>
      </c>
    </row>
    <row r="109" spans="1:10">
      <c r="A109" s="4">
        <v>108</v>
      </c>
      <c r="B109" s="4">
        <v>56</v>
      </c>
      <c r="C109" s="4" t="s">
        <v>273</v>
      </c>
      <c r="D109" s="4" t="s">
        <v>271</v>
      </c>
      <c r="E109" s="5">
        <v>1199755</v>
      </c>
      <c r="F109" s="5">
        <v>105400</v>
      </c>
      <c r="G109" s="5">
        <v>37944</v>
      </c>
      <c r="H109" s="4"/>
      <c r="I109" s="8">
        <v>0.36</v>
      </c>
      <c r="J109" s="9">
        <v>3400</v>
      </c>
    </row>
    <row r="110" spans="1:10">
      <c r="A110" s="4">
        <v>109</v>
      </c>
      <c r="B110" s="4">
        <v>367</v>
      </c>
      <c r="C110" s="4" t="s">
        <v>274</v>
      </c>
      <c r="D110" s="4" t="s">
        <v>271</v>
      </c>
      <c r="E110" s="5">
        <v>2032320</v>
      </c>
      <c r="F110" s="5">
        <v>159495</v>
      </c>
      <c r="G110" s="5">
        <v>57412</v>
      </c>
      <c r="H110" s="4"/>
      <c r="I110" s="8">
        <v>0.359961127308066</v>
      </c>
      <c r="J110" s="9">
        <v>5145</v>
      </c>
    </row>
    <row r="111" spans="1:10">
      <c r="A111" s="4">
        <v>110</v>
      </c>
      <c r="B111" s="4">
        <v>754</v>
      </c>
      <c r="C111" s="4" t="s">
        <v>275</v>
      </c>
      <c r="D111" s="4" t="s">
        <v>271</v>
      </c>
      <c r="E111" s="5">
        <v>1599795</v>
      </c>
      <c r="F111" s="5">
        <v>140399</v>
      </c>
      <c r="G111" s="5">
        <v>50530</v>
      </c>
      <c r="H111" s="4"/>
      <c r="I111" s="8">
        <v>0.359902848310885</v>
      </c>
      <c r="J111" s="9">
        <v>4529</v>
      </c>
    </row>
    <row r="112" spans="1:10">
      <c r="A112" s="4">
        <v>111</v>
      </c>
      <c r="B112" s="4">
        <v>104428</v>
      </c>
      <c r="C112" s="4" t="s">
        <v>276</v>
      </c>
      <c r="D112" s="4" t="s">
        <v>271</v>
      </c>
      <c r="E112" s="5">
        <v>2372500</v>
      </c>
      <c r="F112" s="5">
        <v>211296</v>
      </c>
      <c r="G112" s="5">
        <v>76508</v>
      </c>
      <c r="H112" s="4"/>
      <c r="I112" s="8">
        <v>0.362089201877934</v>
      </c>
      <c r="J112" s="9">
        <v>6816</v>
      </c>
    </row>
    <row r="113" spans="1:10">
      <c r="A113" s="4">
        <v>112</v>
      </c>
      <c r="B113" s="4">
        <v>104838</v>
      </c>
      <c r="C113" s="4" t="s">
        <v>277</v>
      </c>
      <c r="D113" s="4" t="s">
        <v>271</v>
      </c>
      <c r="E113" s="5">
        <v>1349770</v>
      </c>
      <c r="F113" s="5">
        <v>118451</v>
      </c>
      <c r="G113" s="5">
        <v>42656</v>
      </c>
      <c r="H113" s="4"/>
      <c r="I113" s="8">
        <v>0.360115153101282</v>
      </c>
      <c r="J113" s="9">
        <v>3821</v>
      </c>
    </row>
    <row r="114" spans="1:10">
      <c r="A114" s="4">
        <v>113</v>
      </c>
      <c r="B114" s="4">
        <v>355</v>
      </c>
      <c r="C114" s="4" t="s">
        <v>278</v>
      </c>
      <c r="D114" s="4" t="s">
        <v>279</v>
      </c>
      <c r="E114" s="5">
        <v>1971000</v>
      </c>
      <c r="F114" s="5">
        <v>158100</v>
      </c>
      <c r="G114" s="5">
        <v>52700</v>
      </c>
      <c r="H114" s="5">
        <v>2372.26788990826</v>
      </c>
      <c r="I114" s="15">
        <v>0.31</v>
      </c>
      <c r="J114" s="9">
        <v>5100</v>
      </c>
    </row>
    <row r="115" spans="1:10">
      <c r="A115" s="4">
        <v>114</v>
      </c>
      <c r="B115" s="4">
        <v>373</v>
      </c>
      <c r="C115" s="4" t="s">
        <v>280</v>
      </c>
      <c r="D115" s="4" t="s">
        <v>279</v>
      </c>
      <c r="E115" s="5">
        <v>3084834</v>
      </c>
      <c r="F115" s="5">
        <v>262000</v>
      </c>
      <c r="G115" s="5">
        <v>89094</v>
      </c>
      <c r="H115" s="5">
        <v>3638.83119266055</v>
      </c>
      <c r="I115" s="15">
        <v>0.33</v>
      </c>
      <c r="J115" s="9">
        <v>8451.61290322581</v>
      </c>
    </row>
    <row r="116" spans="1:10">
      <c r="A116" s="4">
        <v>115</v>
      </c>
      <c r="B116" s="4">
        <v>511</v>
      </c>
      <c r="C116" s="4" t="s">
        <v>281</v>
      </c>
      <c r="D116" s="4" t="s">
        <v>279</v>
      </c>
      <c r="E116" s="5">
        <v>2825806.4516129</v>
      </c>
      <c r="F116" s="5">
        <v>240000</v>
      </c>
      <c r="G116" s="5">
        <v>79205</v>
      </c>
      <c r="H116" s="5">
        <v>3473.99082568807</v>
      </c>
      <c r="I116" s="15">
        <v>0.31</v>
      </c>
      <c r="J116" s="9">
        <v>7741.93548387096</v>
      </c>
    </row>
    <row r="117" spans="1:10">
      <c r="A117" s="4">
        <v>116</v>
      </c>
      <c r="B117" s="4">
        <v>515</v>
      </c>
      <c r="C117" s="4" t="s">
        <v>282</v>
      </c>
      <c r="D117" s="4" t="s">
        <v>279</v>
      </c>
      <c r="E117" s="5">
        <v>2400970</v>
      </c>
      <c r="F117" s="5">
        <v>203918</v>
      </c>
      <c r="G117" s="5">
        <v>67301</v>
      </c>
      <c r="H117" s="5">
        <v>3487.92660550459</v>
      </c>
      <c r="I117" s="15">
        <v>0.3</v>
      </c>
      <c r="J117" s="9">
        <v>6578</v>
      </c>
    </row>
    <row r="118" spans="1:10">
      <c r="A118" s="4">
        <v>117</v>
      </c>
      <c r="B118" s="4">
        <v>578</v>
      </c>
      <c r="C118" s="4" t="s">
        <v>283</v>
      </c>
      <c r="D118" s="4" t="s">
        <v>279</v>
      </c>
      <c r="E118" s="5">
        <v>2737500</v>
      </c>
      <c r="F118" s="5">
        <v>232500</v>
      </c>
      <c r="G118" s="5">
        <v>79050</v>
      </c>
      <c r="H118" s="5">
        <v>3145.90275229358</v>
      </c>
      <c r="I118" s="15">
        <v>0.3</v>
      </c>
      <c r="J118" s="9">
        <v>7500</v>
      </c>
    </row>
    <row r="119" spans="1:10">
      <c r="A119" s="4">
        <v>118</v>
      </c>
      <c r="B119" s="4">
        <v>581</v>
      </c>
      <c r="C119" s="4" t="s">
        <v>284</v>
      </c>
      <c r="D119" s="4" t="s">
        <v>279</v>
      </c>
      <c r="E119" s="5">
        <v>2920000</v>
      </c>
      <c r="F119" s="5">
        <v>248000</v>
      </c>
      <c r="G119" s="5">
        <v>86800</v>
      </c>
      <c r="H119" s="5">
        <v>3800</v>
      </c>
      <c r="I119" s="15">
        <v>0.33</v>
      </c>
      <c r="J119" s="9">
        <v>8000</v>
      </c>
    </row>
    <row r="120" spans="1:10">
      <c r="A120" s="4">
        <v>119</v>
      </c>
      <c r="B120" s="4">
        <v>585</v>
      </c>
      <c r="C120" s="4" t="s">
        <v>285</v>
      </c>
      <c r="D120" s="4" t="s">
        <v>279</v>
      </c>
      <c r="E120" s="5">
        <v>3102500</v>
      </c>
      <c r="F120" s="5">
        <v>263500</v>
      </c>
      <c r="G120" s="5">
        <v>92225</v>
      </c>
      <c r="H120" s="5">
        <v>3969.30825688073</v>
      </c>
      <c r="I120" s="15">
        <v>0.32</v>
      </c>
      <c r="J120" s="9">
        <v>8500</v>
      </c>
    </row>
    <row r="121" spans="1:10">
      <c r="A121" s="4">
        <v>120</v>
      </c>
      <c r="B121" s="4">
        <v>598</v>
      </c>
      <c r="C121" s="4" t="s">
        <v>286</v>
      </c>
      <c r="D121" s="4" t="s">
        <v>279</v>
      </c>
      <c r="E121" s="5">
        <v>2601720</v>
      </c>
      <c r="F121" s="5">
        <v>220968</v>
      </c>
      <c r="G121" s="5">
        <v>77345</v>
      </c>
      <c r="H121" s="5">
        <v>3400</v>
      </c>
      <c r="I121" s="15">
        <v>0.34</v>
      </c>
      <c r="J121" s="9">
        <v>7128</v>
      </c>
    </row>
    <row r="122" spans="1:10">
      <c r="A122" s="4">
        <v>121</v>
      </c>
      <c r="B122" s="4">
        <v>709</v>
      </c>
      <c r="C122" s="4" t="s">
        <v>287</v>
      </c>
      <c r="D122" s="4" t="s">
        <v>279</v>
      </c>
      <c r="E122" s="5">
        <v>2401700</v>
      </c>
      <c r="F122" s="5">
        <v>203980</v>
      </c>
      <c r="G122" s="5">
        <v>69254</v>
      </c>
      <c r="H122" s="5">
        <v>2836.92660550459</v>
      </c>
      <c r="I122" s="16">
        <v>0.32</v>
      </c>
      <c r="J122" s="9">
        <v>6580</v>
      </c>
    </row>
    <row r="123" spans="1:10">
      <c r="A123" s="4">
        <v>122</v>
      </c>
      <c r="B123" s="4">
        <v>712</v>
      </c>
      <c r="C123" s="4" t="s">
        <v>288</v>
      </c>
      <c r="D123" s="4" t="s">
        <v>279</v>
      </c>
      <c r="E123" s="5">
        <v>3096612.90322581</v>
      </c>
      <c r="F123" s="5">
        <v>263000</v>
      </c>
      <c r="G123" s="5">
        <v>99944</v>
      </c>
      <c r="H123" s="5">
        <v>4500</v>
      </c>
      <c r="I123" s="15">
        <v>0.34</v>
      </c>
      <c r="J123" s="9">
        <v>8483.87096774194</v>
      </c>
    </row>
    <row r="124" spans="1:10">
      <c r="A124" s="4">
        <v>123</v>
      </c>
      <c r="B124" s="4">
        <v>724</v>
      </c>
      <c r="C124" s="4" t="s">
        <v>289</v>
      </c>
      <c r="D124" s="4" t="s">
        <v>279</v>
      </c>
      <c r="E124" s="5">
        <v>2995920</v>
      </c>
      <c r="F124" s="5">
        <v>235600</v>
      </c>
      <c r="G124" s="5">
        <v>85963</v>
      </c>
      <c r="H124" s="5">
        <v>4037.39449541284</v>
      </c>
      <c r="I124" s="15">
        <v>0.34</v>
      </c>
      <c r="J124" s="9">
        <v>7600</v>
      </c>
    </row>
    <row r="125" spans="1:10">
      <c r="A125" s="4">
        <v>124</v>
      </c>
      <c r="B125" s="4">
        <v>730</v>
      </c>
      <c r="C125" s="4" t="s">
        <v>290</v>
      </c>
      <c r="D125" s="4" t="s">
        <v>279</v>
      </c>
      <c r="E125" s="5">
        <v>3504000</v>
      </c>
      <c r="F125" s="5">
        <v>297259</v>
      </c>
      <c r="G125" s="5">
        <v>98921</v>
      </c>
      <c r="H125" s="5">
        <v>4047.74678899083</v>
      </c>
      <c r="I125" s="15">
        <v>0.32</v>
      </c>
      <c r="J125" s="9">
        <v>9589</v>
      </c>
    </row>
    <row r="126" spans="1:10">
      <c r="A126" s="4">
        <v>125</v>
      </c>
      <c r="B126" s="4">
        <v>740</v>
      </c>
      <c r="C126" s="4" t="s">
        <v>291</v>
      </c>
      <c r="D126" s="4" t="s">
        <v>279</v>
      </c>
      <c r="E126" s="5">
        <v>1821715</v>
      </c>
      <c r="F126" s="5">
        <v>142321</v>
      </c>
      <c r="G126" s="5">
        <v>49507</v>
      </c>
      <c r="H126" s="5">
        <v>2455.48440366972</v>
      </c>
      <c r="I126" s="15">
        <v>0.34</v>
      </c>
      <c r="J126" s="9">
        <v>4591</v>
      </c>
    </row>
    <row r="127" spans="1:10">
      <c r="A127" s="4">
        <v>126</v>
      </c>
      <c r="B127" s="4">
        <v>102479</v>
      </c>
      <c r="C127" s="4" t="s">
        <v>292</v>
      </c>
      <c r="D127" s="4" t="s">
        <v>279</v>
      </c>
      <c r="E127" s="5">
        <v>1738495</v>
      </c>
      <c r="F127" s="5">
        <v>137578</v>
      </c>
      <c r="G127" s="5">
        <v>49135</v>
      </c>
      <c r="H127" s="5">
        <v>1697.37798165138</v>
      </c>
      <c r="I127" s="15">
        <v>0.3</v>
      </c>
      <c r="J127" s="9">
        <v>4438</v>
      </c>
    </row>
    <row r="128" spans="1:10">
      <c r="A128" s="4">
        <v>127</v>
      </c>
      <c r="B128" s="4">
        <v>103199</v>
      </c>
      <c r="C128" s="4" t="s">
        <v>293</v>
      </c>
      <c r="D128" s="4" t="s">
        <v>279</v>
      </c>
      <c r="E128" s="5">
        <v>2007500</v>
      </c>
      <c r="F128" s="5">
        <v>170500</v>
      </c>
      <c r="G128" s="5">
        <v>61380</v>
      </c>
      <c r="H128" s="5">
        <v>2477.38348623853</v>
      </c>
      <c r="I128" s="15">
        <v>0.31</v>
      </c>
      <c r="J128" s="9">
        <v>5500</v>
      </c>
    </row>
    <row r="129" spans="1:10">
      <c r="A129" s="4">
        <v>128</v>
      </c>
      <c r="B129" s="4">
        <v>107658</v>
      </c>
      <c r="C129" s="4" t="s">
        <v>294</v>
      </c>
      <c r="D129" s="4" t="s">
        <v>279</v>
      </c>
      <c r="E129" s="5">
        <v>3655898.82779197</v>
      </c>
      <c r="F129" s="5">
        <v>303800</v>
      </c>
      <c r="G129" s="5">
        <v>105741</v>
      </c>
      <c r="H129" s="5">
        <v>4603.1871559633</v>
      </c>
      <c r="I129" s="15">
        <v>0.3</v>
      </c>
      <c r="J129" s="10">
        <v>9800</v>
      </c>
    </row>
    <row r="130" spans="1:10">
      <c r="A130" s="4">
        <v>129</v>
      </c>
      <c r="B130" s="4">
        <v>114622</v>
      </c>
      <c r="C130" s="4" t="s">
        <v>295</v>
      </c>
      <c r="D130" s="4" t="s">
        <v>279</v>
      </c>
      <c r="E130" s="5">
        <v>2690050</v>
      </c>
      <c r="F130" s="5">
        <v>228470</v>
      </c>
      <c r="G130" s="5">
        <v>81096</v>
      </c>
      <c r="H130" s="5">
        <v>4508.02568807339</v>
      </c>
      <c r="I130" s="15">
        <v>0.34</v>
      </c>
      <c r="J130" s="9">
        <v>7370</v>
      </c>
    </row>
    <row r="131" spans="1:10">
      <c r="A131" s="4">
        <v>130</v>
      </c>
      <c r="B131" s="4">
        <v>114844</v>
      </c>
      <c r="C131" s="4" t="s">
        <v>296</v>
      </c>
      <c r="D131" s="4" t="s">
        <v>279</v>
      </c>
      <c r="E131" s="5">
        <v>3252150</v>
      </c>
      <c r="F131" s="5">
        <v>276210</v>
      </c>
      <c r="G131" s="5">
        <v>73191</v>
      </c>
      <c r="H131" s="5">
        <v>2869.17798165138</v>
      </c>
      <c r="I131" s="15">
        <v>0.28</v>
      </c>
      <c r="J131" s="9">
        <v>8910</v>
      </c>
    </row>
    <row r="132" spans="1:10">
      <c r="A132" s="4">
        <v>131</v>
      </c>
      <c r="B132" s="4">
        <v>117184</v>
      </c>
      <c r="C132" s="4" t="s">
        <v>297</v>
      </c>
      <c r="D132" s="4" t="s">
        <v>279</v>
      </c>
      <c r="E132" s="5">
        <v>2644425</v>
      </c>
      <c r="F132" s="5">
        <v>224595</v>
      </c>
      <c r="G132" s="5">
        <v>78616</v>
      </c>
      <c r="H132" s="5">
        <v>3458.06422018349</v>
      </c>
      <c r="I132" s="15">
        <v>0.35</v>
      </c>
      <c r="J132" s="9">
        <v>7245</v>
      </c>
    </row>
    <row r="133" spans="1:10">
      <c r="A133" s="4">
        <v>132</v>
      </c>
      <c r="B133" s="4">
        <v>118758</v>
      </c>
      <c r="C133" s="4" t="s">
        <v>298</v>
      </c>
      <c r="D133" s="4" t="s">
        <v>279</v>
      </c>
      <c r="E133" s="5">
        <v>1259250</v>
      </c>
      <c r="F133" s="5">
        <v>100750</v>
      </c>
      <c r="G133" s="5">
        <v>31465</v>
      </c>
      <c r="H133" s="5">
        <v>1655.17247706422</v>
      </c>
      <c r="I133" s="15">
        <v>0.34</v>
      </c>
      <c r="J133" s="9">
        <v>3250</v>
      </c>
    </row>
    <row r="134" spans="1:10">
      <c r="A134" s="4">
        <v>133</v>
      </c>
      <c r="B134" s="4">
        <v>119262</v>
      </c>
      <c r="C134" s="4" t="s">
        <v>299</v>
      </c>
      <c r="D134" s="4" t="s">
        <v>279</v>
      </c>
      <c r="E134" s="5">
        <v>1449415</v>
      </c>
      <c r="F134" s="5">
        <v>123101</v>
      </c>
      <c r="G134" s="5">
        <v>43307</v>
      </c>
      <c r="H134" s="5">
        <v>2209.81651376147</v>
      </c>
      <c r="I134" s="15">
        <v>0.34</v>
      </c>
      <c r="J134" s="9">
        <v>3971</v>
      </c>
    </row>
    <row r="135" spans="1:10">
      <c r="A135" s="4">
        <v>134</v>
      </c>
      <c r="B135" s="4">
        <v>120844</v>
      </c>
      <c r="C135" s="4" t="s">
        <v>300</v>
      </c>
      <c r="D135" s="4" t="s">
        <v>279</v>
      </c>
      <c r="E135" s="5">
        <v>3574539.88711131</v>
      </c>
      <c r="F135" s="5">
        <v>303242</v>
      </c>
      <c r="G135" s="5">
        <v>88505</v>
      </c>
      <c r="H135" s="5">
        <v>4035.00550458716</v>
      </c>
      <c r="I135" s="15">
        <v>0.28</v>
      </c>
      <c r="J135" s="9">
        <v>9782</v>
      </c>
    </row>
    <row r="136" spans="1:10">
      <c r="A136" s="4">
        <v>135</v>
      </c>
      <c r="B136" s="4">
        <v>122198</v>
      </c>
      <c r="C136" s="4" t="s">
        <v>301</v>
      </c>
      <c r="D136" s="4" t="s">
        <v>279</v>
      </c>
      <c r="E136" s="5">
        <v>1778645</v>
      </c>
      <c r="F136" s="5">
        <v>151063</v>
      </c>
      <c r="G136" s="5">
        <v>49848</v>
      </c>
      <c r="H136" s="5">
        <v>2284.27339449541</v>
      </c>
      <c r="I136" s="15">
        <v>0.32</v>
      </c>
      <c r="J136" s="9">
        <v>4873</v>
      </c>
    </row>
    <row r="137" spans="1:10">
      <c r="A137" s="4">
        <v>136</v>
      </c>
      <c r="B137" s="4">
        <v>122906</v>
      </c>
      <c r="C137" s="4" t="s">
        <v>302</v>
      </c>
      <c r="D137" s="4" t="s">
        <v>279</v>
      </c>
      <c r="E137" s="5">
        <v>1686613.89095279</v>
      </c>
      <c r="F137" s="5">
        <v>143251</v>
      </c>
      <c r="G137" s="5">
        <v>55676</v>
      </c>
      <c r="H137" s="5">
        <v>2615.54678899083</v>
      </c>
      <c r="I137" s="15">
        <v>0.35</v>
      </c>
      <c r="J137" s="9">
        <v>4621</v>
      </c>
    </row>
    <row r="138" spans="1:10">
      <c r="A138" s="4">
        <v>137</v>
      </c>
      <c r="B138" s="4">
        <v>297863</v>
      </c>
      <c r="C138" s="4" t="s">
        <v>303</v>
      </c>
      <c r="D138" s="4" t="s">
        <v>279</v>
      </c>
      <c r="E138" s="5">
        <v>1412903.22580645</v>
      </c>
      <c r="F138" s="5">
        <v>139500</v>
      </c>
      <c r="G138" s="5">
        <v>39587</v>
      </c>
      <c r="H138" s="4">
        <v>1705</v>
      </c>
      <c r="I138" s="15">
        <v>0.32</v>
      </c>
      <c r="J138" s="10">
        <v>4500</v>
      </c>
    </row>
    <row r="139" spans="1:10">
      <c r="A139" s="4">
        <v>138</v>
      </c>
      <c r="B139" s="4">
        <v>302867</v>
      </c>
      <c r="C139" s="4" t="s">
        <v>153</v>
      </c>
      <c r="D139" s="4" t="s">
        <v>279</v>
      </c>
      <c r="E139" s="5">
        <v>803000</v>
      </c>
      <c r="F139" s="5">
        <v>68200</v>
      </c>
      <c r="G139" s="5">
        <v>20460</v>
      </c>
      <c r="H139" s="4">
        <v>1100</v>
      </c>
      <c r="I139" s="19">
        <v>0.3</v>
      </c>
      <c r="J139" s="9">
        <v>2200</v>
      </c>
    </row>
    <row r="140" ht="14.25" spans="1:10">
      <c r="A140" s="4">
        <v>139</v>
      </c>
      <c r="B140" s="17">
        <v>385</v>
      </c>
      <c r="C140" s="17" t="s">
        <v>79</v>
      </c>
      <c r="D140" s="17" t="s">
        <v>304</v>
      </c>
      <c r="E140" s="17">
        <v>4505195</v>
      </c>
      <c r="F140" s="5">
        <v>395374</v>
      </c>
      <c r="G140" s="5">
        <v>103323</v>
      </c>
      <c r="H140" s="18">
        <v>2400</v>
      </c>
      <c r="I140" s="20">
        <v>0.261</v>
      </c>
      <c r="J140" s="21">
        <v>12754</v>
      </c>
    </row>
    <row r="141" ht="14.25" spans="1:10">
      <c r="A141" s="4">
        <v>140</v>
      </c>
      <c r="B141" s="17">
        <v>108656</v>
      </c>
      <c r="C141" s="17" t="s">
        <v>80</v>
      </c>
      <c r="D141" s="17" t="s">
        <v>304</v>
      </c>
      <c r="E141" s="17">
        <v>3427131</v>
      </c>
      <c r="F141" s="5">
        <v>300762</v>
      </c>
      <c r="G141" s="5">
        <v>75206</v>
      </c>
      <c r="H141" s="18">
        <v>2100</v>
      </c>
      <c r="I141" s="20">
        <v>0.25</v>
      </c>
      <c r="J141" s="21">
        <v>9702</v>
      </c>
    </row>
    <row r="142" ht="14.25" spans="1:10">
      <c r="A142" s="4">
        <v>141</v>
      </c>
      <c r="B142" s="17">
        <v>514</v>
      </c>
      <c r="C142" s="17" t="s">
        <v>81</v>
      </c>
      <c r="D142" s="17" t="s">
        <v>304</v>
      </c>
      <c r="E142" s="17">
        <v>2697350</v>
      </c>
      <c r="F142" s="5">
        <v>236747</v>
      </c>
      <c r="G142" s="5">
        <v>87668</v>
      </c>
      <c r="H142" s="18">
        <v>3000</v>
      </c>
      <c r="I142" s="22">
        <v>0.37</v>
      </c>
      <c r="J142" s="21">
        <v>7637</v>
      </c>
    </row>
    <row r="143" ht="14.25" spans="1:10">
      <c r="A143" s="4">
        <v>142</v>
      </c>
      <c r="B143" s="17">
        <v>102567</v>
      </c>
      <c r="C143" s="17" t="s">
        <v>82</v>
      </c>
      <c r="D143" s="17" t="s">
        <v>304</v>
      </c>
      <c r="E143" s="17">
        <v>1216143.5</v>
      </c>
      <c r="F143" s="5">
        <v>106733</v>
      </c>
      <c r="G143" s="5">
        <v>38099</v>
      </c>
      <c r="H143" s="18">
        <v>1200</v>
      </c>
      <c r="I143" s="20">
        <v>0.357</v>
      </c>
      <c r="J143" s="21">
        <v>3443</v>
      </c>
    </row>
    <row r="144" ht="14.25" spans="1:10">
      <c r="A144" s="4">
        <v>143</v>
      </c>
      <c r="B144" s="17">
        <v>371</v>
      </c>
      <c r="C144" s="17" t="s">
        <v>83</v>
      </c>
      <c r="D144" s="17" t="s">
        <v>304</v>
      </c>
      <c r="E144" s="17">
        <v>1168000</v>
      </c>
      <c r="F144" s="5">
        <v>93868</v>
      </c>
      <c r="G144" s="5">
        <v>35774</v>
      </c>
      <c r="H144" s="18">
        <v>1320</v>
      </c>
      <c r="I144" s="20">
        <v>0.381</v>
      </c>
      <c r="J144" s="21">
        <v>3028</v>
      </c>
    </row>
    <row r="145" ht="14.25" spans="1:10">
      <c r="A145" s="4">
        <v>144</v>
      </c>
      <c r="B145" s="17">
        <v>733</v>
      </c>
      <c r="C145" s="17" t="s">
        <v>30</v>
      </c>
      <c r="D145" s="17" t="s">
        <v>304</v>
      </c>
      <c r="E145" s="17">
        <v>1729370</v>
      </c>
      <c r="F145" s="5">
        <v>140678</v>
      </c>
      <c r="G145" s="5">
        <v>50499</v>
      </c>
      <c r="H145" s="18">
        <v>1968</v>
      </c>
      <c r="I145" s="23">
        <v>0.365</v>
      </c>
      <c r="J145" s="21">
        <v>4538</v>
      </c>
    </row>
    <row r="146" ht="14.25" spans="1:10">
      <c r="A146" s="4">
        <v>145</v>
      </c>
      <c r="B146" s="17">
        <v>573</v>
      </c>
      <c r="C146" s="17" t="s">
        <v>32</v>
      </c>
      <c r="D146" s="17" t="s">
        <v>304</v>
      </c>
      <c r="E146" s="17">
        <v>1646150</v>
      </c>
      <c r="F146" s="5">
        <v>139810</v>
      </c>
      <c r="G146" s="5">
        <v>48949</v>
      </c>
      <c r="H146" s="18">
        <v>2168</v>
      </c>
      <c r="I146" s="23">
        <v>0.38</v>
      </c>
      <c r="J146" s="21">
        <v>4510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2023-05-12T11:15:00Z</dcterms:created>
  <dcterms:modified xsi:type="dcterms:W3CDTF">2024-05-09T10:42:06Z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22B726D96C21491E8DBE3218F73B096C_13</vt:lpwstr>
  </property>
</Properties>
</file>