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Sheet1!$B$2:$XFC$130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<sst xmlns="http://schemas.openxmlformats.org/spreadsheetml/2006/main" count="583" uniqueCount="269">
  <si>
    <t>2024年3月新品动销情况跟踪表</t>
  </si>
  <si>
    <t>序号</t>
  </si>
  <si>
    <t>货品ID</t>
  </si>
  <si>
    <t>通用名</t>
  </si>
  <si>
    <t>规格</t>
  </si>
  <si>
    <t>单位</t>
  </si>
  <si>
    <t>生产厂家</t>
  </si>
  <si>
    <t>动销天数</t>
  </si>
  <si>
    <t>购进日期</t>
  </si>
  <si>
    <t>购进数量</t>
  </si>
  <si>
    <t>考核时间</t>
  </si>
  <si>
    <t>动销要求</t>
  </si>
  <si>
    <t>销售数量</t>
  </si>
  <si>
    <t>动销进度</t>
  </si>
  <si>
    <t>动销情况</t>
  </si>
  <si>
    <t>无菌敷料</t>
  </si>
  <si>
    <t>10cmx15cm无纺布敷料</t>
  </si>
  <si>
    <t>包</t>
  </si>
  <si>
    <t>可孚医疗科技股份有限公司</t>
  </si>
  <si>
    <t>达标</t>
  </si>
  <si>
    <t>医用纱布敷料</t>
  </si>
  <si>
    <t>80cmx100cm A1型 纱布块（已灭菌）</t>
  </si>
  <si>
    <t>袋</t>
  </si>
  <si>
    <t>湖南可孚医疗设备有限公司</t>
  </si>
  <si>
    <t>7cmx9cm无纺布敷料</t>
  </si>
  <si>
    <t>10cmx10cm无纺布敷料</t>
  </si>
  <si>
    <t>6cmx7cm 无纺布敷料</t>
  </si>
  <si>
    <t>片</t>
  </si>
  <si>
    <t>贝婴缘紫草抑菌油</t>
  </si>
  <si>
    <t>30ml</t>
  </si>
  <si>
    <t>盒</t>
  </si>
  <si>
    <t>江西康加健康产业有限公司</t>
  </si>
  <si>
    <t>灵芝孢子（破壁）</t>
  </si>
  <si>
    <t>破壁3gx12袋</t>
  </si>
  <si>
    <t>成都汇道堂中药饮片有限责任公司</t>
  </si>
  <si>
    <t>破壁3gx30袋</t>
  </si>
  <si>
    <t>当归</t>
  </si>
  <si>
    <t>40克（片）</t>
  </si>
  <si>
    <t>瓶</t>
  </si>
  <si>
    <t>重庆中药饮片厂有限公司</t>
  </si>
  <si>
    <t>铁皮石斛</t>
  </si>
  <si>
    <t>净制45g</t>
  </si>
  <si>
    <t>西洋参</t>
  </si>
  <si>
    <t>薄片45g</t>
  </si>
  <si>
    <t>天麻</t>
  </si>
  <si>
    <t>薄片50g</t>
  </si>
  <si>
    <t>红参片</t>
  </si>
  <si>
    <t>薄片60g</t>
  </si>
  <si>
    <t>川贝母</t>
  </si>
  <si>
    <t>净制30g</t>
  </si>
  <si>
    <t>冬虫夏草</t>
  </si>
  <si>
    <t>净制精选3g</t>
  </si>
  <si>
    <t>净制精选5g</t>
  </si>
  <si>
    <t>医用退热贴</t>
  </si>
  <si>
    <t>112/5mmx40mmx4贴(BB-01VI型感温变色儿童装)</t>
  </si>
  <si>
    <t>珠海国佳新材股份有限公司</t>
  </si>
  <si>
    <t>VLanse葳兰氏 凡士林水润倍护膏</t>
  </si>
  <si>
    <t>30g</t>
  </si>
  <si>
    <t>广东时尚女孩生物科技有限公司</t>
  </si>
  <si>
    <t>卡瓦库德内衣洗衣液</t>
  </si>
  <si>
    <t>500ml（西柚玫瑰）</t>
  </si>
  <si>
    <t>泰国添意时有限公司</t>
  </si>
  <si>
    <t>葳兰氏Q10牛奶保湿洗面奶</t>
  </si>
  <si>
    <t>100ml</t>
  </si>
  <si>
    <t>支</t>
  </si>
  <si>
    <t>葳兰氏氨基酸牛奶保湿洗面奶</t>
  </si>
  <si>
    <t>KAVAGOOD 薄荷洗面奶</t>
  </si>
  <si>
    <t>KAVAGOOD 珍珠燕窝香蕉润肤膏</t>
  </si>
  <si>
    <t>15gx4瓶</t>
  </si>
  <si>
    <t>KAVAGOOD 护足霜</t>
  </si>
  <si>
    <t>15gx3瓶</t>
  </si>
  <si>
    <t>南洋万金 薄荷膏</t>
  </si>
  <si>
    <t>卡瓦库德 紫草舒缓膏</t>
  </si>
  <si>
    <t>500ml（茉莉香型）</t>
  </si>
  <si>
    <t>南洋万金老姜洗发水</t>
  </si>
  <si>
    <t>500ml</t>
  </si>
  <si>
    <t>NYMC BALM女性抑菌护理液</t>
  </si>
  <si>
    <t>250ml</t>
  </si>
  <si>
    <t>VLanse葳兰氏氨基酸手霜</t>
  </si>
  <si>
    <t>120g</t>
  </si>
  <si>
    <t>VLanse 牛奶身体乳</t>
  </si>
  <si>
    <t>400ml</t>
  </si>
  <si>
    <t>舒肝益脾液</t>
  </si>
  <si>
    <t>四川德峰药业有限公司（辽宁良心(集团)德峰药业有限公司）</t>
  </si>
  <si>
    <t>健脑丸</t>
  </si>
  <si>
    <t>400丸（每10丸重1/5g水丸）</t>
  </si>
  <si>
    <t>上海医药集团青岛国风药业股份有限公司</t>
  </si>
  <si>
    <t>碧绽美氨甲环酸精华液</t>
  </si>
  <si>
    <t>四川科伦新光健康药业有限公司</t>
  </si>
  <si>
    <t>碧绽美壬二酸调理凝胶</t>
  </si>
  <si>
    <t>15g</t>
  </si>
  <si>
    <t>碧绽美山椒素滋润保湿身体乳</t>
  </si>
  <si>
    <t>200g</t>
  </si>
  <si>
    <t>京润珍珠珍珠裸妆透白晶透隔离霜(柔皙紫)</t>
  </si>
  <si>
    <t>40g</t>
  </si>
  <si>
    <t>海南京润珍珠生物技术股份有限公司</t>
  </si>
  <si>
    <t>京润珍珠珍珠裸妆透白臻白霜(珍萃版)</t>
  </si>
  <si>
    <t>50g</t>
  </si>
  <si>
    <t>未动销</t>
  </si>
  <si>
    <t>京润珍珠裸妆透白珍珠水(珍萃版)</t>
  </si>
  <si>
    <t>150ml</t>
  </si>
  <si>
    <t>京润珍珠珍珠裸妆透白臻白乳(珍萃版)</t>
  </si>
  <si>
    <t>京润珍珠珍珠氨基酸细致面膜</t>
  </si>
  <si>
    <t>25gx5袋</t>
  </si>
  <si>
    <t>京润珍珠珍珠盈润柔肤水</t>
  </si>
  <si>
    <t>京润珍珠珍滑椰身体精华乳</t>
  </si>
  <si>
    <t>京润珍珠珍珠发酵液水光面膜</t>
  </si>
  <si>
    <t>京润珍珠珍珠多肽紧致眼精华露（珍萃版）</t>
  </si>
  <si>
    <t>京润珍珠珍珠多肽紧致肌底精华液（珍萃版）</t>
  </si>
  <si>
    <t>40ml</t>
  </si>
  <si>
    <t>京润珍珠珍珠多肽紧致洁面乳（珍萃版）</t>
  </si>
  <si>
    <t>京润珍珠多肽紧致御时礼盒</t>
  </si>
  <si>
    <t>120g+150ml+120g+50g+15g</t>
  </si>
  <si>
    <t>京润珍珠黑灵芝珍珠膏（珍萃版）</t>
  </si>
  <si>
    <t>京润珍珠珍珠多肽紧致精华霜（珍萃版）</t>
  </si>
  <si>
    <t>京润珍珠珍珠盈润精华乳</t>
  </si>
  <si>
    <t>京润珍珠珍珠盈润保湿霜</t>
  </si>
  <si>
    <t>京润珍珠珍珠莹细洁面露</t>
  </si>
  <si>
    <t>京润珍珠珍珠多肽紧致精华乳（珍萃版）</t>
  </si>
  <si>
    <t>京润珍珠多肽紧致珍珠水（珍萃版）</t>
  </si>
  <si>
    <t>京润珍珠珍珠裸妆透白臻白精华液</t>
  </si>
  <si>
    <t>40/支</t>
  </si>
  <si>
    <t>京润珍珠珍珠裸妆眼部精华露</t>
  </si>
  <si>
    <t>光感白珍珠粉精华面膜组合</t>
  </si>
  <si>
    <t>5gx10瓶+1/5gx10瓶</t>
  </si>
  <si>
    <t>京润珍珠裸妆耀白礼盒</t>
  </si>
  <si>
    <t>120g+150ml+40g+50g+15g</t>
  </si>
  <si>
    <t>京润珍珠美容养颜珍珠膏</t>
  </si>
  <si>
    <t>肘拐</t>
  </si>
  <si>
    <t>KFSZ010</t>
  </si>
  <si>
    <t>病人移动辅助设备</t>
  </si>
  <si>
    <t>KFZC099</t>
  </si>
  <si>
    <t>个</t>
  </si>
  <si>
    <t>可孚集尿袋</t>
  </si>
  <si>
    <t>III型女士专用</t>
  </si>
  <si>
    <t>II型老年萎缩</t>
  </si>
  <si>
    <t>I型男士</t>
  </si>
  <si>
    <t>可孚海水鼻腔喷雾</t>
  </si>
  <si>
    <t>高渗型 60mL</t>
  </si>
  <si>
    <t>可孚手臂吊带（儿童）</t>
  </si>
  <si>
    <t>KF-SD03</t>
  </si>
  <si>
    <t>可孚手臂吊带（黑色网状）</t>
  </si>
  <si>
    <t>KF-SD01</t>
  </si>
  <si>
    <t>通慈五年陈甲级温灸纯艾条</t>
  </si>
  <si>
    <t>18mm*200mm*10支装</t>
  </si>
  <si>
    <t>临湘市湖香艾生物科技有限责任公司</t>
  </si>
  <si>
    <t>通慈温灸艾绒柱(三年陈)</t>
  </si>
  <si>
    <t>17mm*30mm*49支装</t>
  </si>
  <si>
    <t>可孚医疗弹性袜（小腿露趾二级）</t>
  </si>
  <si>
    <t>KF-WAY-02 (肤色) L（OTC专供）</t>
  </si>
  <si>
    <t>KF-WAY-02 (肤色) M（OTC专供）</t>
  </si>
  <si>
    <t>KF-WAY-02 (肤色) XL（OTC专供）</t>
  </si>
  <si>
    <t>可孚医疗弹性袜（大腿露趾二级）</t>
  </si>
  <si>
    <t>KF-WBY-02 (肤色) M（OTC专供）</t>
  </si>
  <si>
    <t>KF-WBY-02 (肤色) XL（OTC专供）</t>
  </si>
  <si>
    <t>可孚压力绷带（护肘）</t>
  </si>
  <si>
    <t>KF-Z02 L</t>
  </si>
  <si>
    <t>付</t>
  </si>
  <si>
    <t>KF-Z02 M</t>
  </si>
  <si>
    <t>可孚压力绷带（护腕）</t>
  </si>
  <si>
    <t>KF-W02 L</t>
  </si>
  <si>
    <t>KF-W02 M</t>
  </si>
  <si>
    <t>KF-W02 XL</t>
  </si>
  <si>
    <t>可孚压力绷带（护踝）</t>
  </si>
  <si>
    <t>KF-H02 L</t>
  </si>
  <si>
    <t>腰椎固定带</t>
  </si>
  <si>
    <t>KFYG004(腰康宝) XL</t>
  </si>
  <si>
    <t>KFYG004(腰康宝) L</t>
  </si>
  <si>
    <t>KFYG004(腰康宝) M</t>
  </si>
  <si>
    <t>KFYG004(腰康宝) s</t>
  </si>
  <si>
    <t>KFYG001(冬夏型)-XL</t>
  </si>
  <si>
    <t>KFYG003(全弹型) M</t>
  </si>
  <si>
    <t>KFYG003(全弹型) L</t>
  </si>
  <si>
    <t>KFYG002(网状型）-M</t>
  </si>
  <si>
    <t>玻璃酸钠滴眼液</t>
  </si>
  <si>
    <t>0/4mlx15支（0/1% ）</t>
  </si>
  <si>
    <t>湖北远大天天明制药有限公司</t>
  </si>
  <si>
    <t>丁酸氢化可的松乳膏</t>
  </si>
  <si>
    <t>20g</t>
  </si>
  <si>
    <t>湖北舒邦药业有限公司（湖北丝宝药业有限公司）</t>
  </si>
  <si>
    <t>铝碳酸镁咀嚼片</t>
  </si>
  <si>
    <t>0/5gx7片x4板</t>
  </si>
  <si>
    <t>江苏万高药业股份有限公司（原江苏万高药业有限公司）</t>
  </si>
  <si>
    <t>萘敏维滴眼液</t>
  </si>
  <si>
    <t>0/4mlx10支</t>
  </si>
  <si>
    <t>清洗液</t>
  </si>
  <si>
    <t>2000mL</t>
  </si>
  <si>
    <t>贵州华波日化有限公司</t>
  </si>
  <si>
    <t>医用防龋齿膏</t>
  </si>
  <si>
    <t>80g/支</t>
  </si>
  <si>
    <t>四川护家卫士生物医药科技有限公司</t>
  </si>
  <si>
    <t>80gx3支</t>
  </si>
  <si>
    <t>牙科清洁刷</t>
  </si>
  <si>
    <t>YKQJS-A 儿童型</t>
  </si>
  <si>
    <t>1L</t>
  </si>
  <si>
    <t>YKQJS-A 2支/盒</t>
  </si>
  <si>
    <t>牙齿研磨膏</t>
  </si>
  <si>
    <t>120g/支</t>
  </si>
  <si>
    <t>2L</t>
  </si>
  <si>
    <t>磺胺醋酰钠滴眼液</t>
  </si>
  <si>
    <t>15%:8ml</t>
  </si>
  <si>
    <t>武汉五景药业有限公司</t>
  </si>
  <si>
    <t>维胺颗粒</t>
  </si>
  <si>
    <t>2gx9袋</t>
  </si>
  <si>
    <t>西安必康制药集团有限公司(原西安交大药业)</t>
  </si>
  <si>
    <t>盐酸氨溴索口服溶液</t>
  </si>
  <si>
    <t>10ml：60mgx10支</t>
  </si>
  <si>
    <t>石药集团欧意药业有限公司(原:石家庄欧意药业公司)</t>
  </si>
  <si>
    <t>复方氨酚烷胺胶囊(捷瑞宁)</t>
  </si>
  <si>
    <t>12粒</t>
  </si>
  <si>
    <t>绞股蓝总苷胶囊</t>
  </si>
  <si>
    <t>60mgx12粒x3板</t>
  </si>
  <si>
    <t>云南南药梁河制药有限责任公司</t>
  </si>
  <si>
    <t>地喹氯铵含片</t>
  </si>
  <si>
    <t>0.25mgx6片</t>
  </si>
  <si>
    <t>北京双鹤药业股份有限公司</t>
  </si>
  <si>
    <t>连花清咳片</t>
  </si>
  <si>
    <t>0.46gx12片x2板(相当于饮片1.84g)</t>
  </si>
  <si>
    <t>石家庄以岭药业股份有限公司</t>
  </si>
  <si>
    <t>余麦口咽合剂</t>
  </si>
  <si>
    <t>60mlx2瓶</t>
  </si>
  <si>
    <t>云南圣科药业有限公司</t>
  </si>
  <si>
    <t>100ml:0.6g</t>
  </si>
  <si>
    <t>华润三九（南昌）药业有限公司（原江西三九药业有限公司）</t>
  </si>
  <si>
    <t>盐酸特比萘芬凝胶</t>
  </si>
  <si>
    <t>20g(10g:0.1g)</t>
  </si>
  <si>
    <t>广东华润顺峰药业有限公司</t>
  </si>
  <si>
    <t>阿普米司特片</t>
  </si>
  <si>
    <t>10mgx12片</t>
  </si>
  <si>
    <t>齐鲁制药有限公司</t>
  </si>
  <si>
    <t>30mgx60片</t>
  </si>
  <si>
    <t>枸橼酸托法替布缓释片</t>
  </si>
  <si>
    <t>11mgx30片</t>
  </si>
  <si>
    <t>达格列净二甲双胍缓释片（Ⅰ）</t>
  </si>
  <si>
    <t>10mg/1000mgx14片</t>
  </si>
  <si>
    <t>AstraZeneca Pharmaceuticals LP</t>
  </si>
  <si>
    <t>10mg/1000mgx28片</t>
  </si>
  <si>
    <t>速昇水解蛋白液</t>
  </si>
  <si>
    <t>50mlx6瓶</t>
  </si>
  <si>
    <t>广州舜康生物科技有限公司</t>
  </si>
  <si>
    <t>甲巯咪唑乳膏</t>
  </si>
  <si>
    <t>10g:0/5g</t>
  </si>
  <si>
    <t>咖啡酸片</t>
  </si>
  <si>
    <t>0/1gx270片</t>
  </si>
  <si>
    <t>德州德药制药有限公司</t>
  </si>
  <si>
    <t>特殊医学用途蛋白质组件配方食品</t>
  </si>
  <si>
    <t>40gx10袋</t>
  </si>
  <si>
    <t>河北艾圣科技有限公司</t>
  </si>
  <si>
    <t>全营素蛋白型复合粉固体饮料</t>
  </si>
  <si>
    <t>400g</t>
  </si>
  <si>
    <t>罐</t>
  </si>
  <si>
    <t>佳乐利康（天津）医用食品有限公司</t>
  </si>
  <si>
    <t>酒石酸伐尼克兰片</t>
  </si>
  <si>
    <t>0/5mgx11片+1/0mgx6片（启动装）</t>
  </si>
  <si>
    <t>江苏嘉逸医药有限公司</t>
  </si>
  <si>
    <t>1/0mgx10片（维持装）</t>
  </si>
  <si>
    <t>导光凝胶</t>
  </si>
  <si>
    <t>涂抹型 20g</t>
  </si>
  <si>
    <t>北京天珠药业有限公司</t>
  </si>
  <si>
    <t>复方参芪维E胶囊</t>
  </si>
  <si>
    <t>0/38gx10粒x3板</t>
  </si>
  <si>
    <t>山西德元堂药业有限公司</t>
  </si>
  <si>
    <t>湖南臻美生物科技有限公司</t>
  </si>
  <si>
    <t>瑞舒伐他汀依折麦布片（I）</t>
  </si>
  <si>
    <t>30片</t>
  </si>
  <si>
    <t>土耳其</t>
  </si>
  <si>
    <t>硫酸瑞美吉泮口崩片</t>
  </si>
  <si>
    <t>75mgx2片</t>
  </si>
  <si>
    <t>英国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</si>
</sst>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28">
    <font>
      <sz val="12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Microsoft YaHei"/>
      <charset val="134"/>
    </font>
    <font>
      <sz val="10"/>
      <color rgb="FF000000"/>
      <name val="Microsoft YaHei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7E4B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9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9" fontId="5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9" fontId="2" fillId="0" borderId="1" xfId="0" applyNumberFormat="1" applyFont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512;&#21516;&#21488;&#36134;\2024&#24180;&#21830;&#21697;&#21160;&#38144;&#24773;&#20917;&#36319;&#36394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货品ID</v>
          </cell>
          <cell r="D2" t="str">
            <v>通用名</v>
          </cell>
          <cell r="E2" t="str">
            <v>规格</v>
          </cell>
          <cell r="F2" t="str">
            <v>单位</v>
          </cell>
          <cell r="G2" t="str">
            <v>生产厂家</v>
          </cell>
          <cell r="H2" t="str">
            <v>动销天数</v>
          </cell>
          <cell r="I2" t="str">
            <v>购进日期</v>
          </cell>
          <cell r="J2" t="str">
            <v>购进数量</v>
          </cell>
        </row>
        <row r="3">
          <cell r="C3">
            <v>240122</v>
          </cell>
          <cell r="D3" t="str">
            <v>无菌敷料</v>
          </cell>
          <cell r="E3" t="str">
            <v>10cmx15cm无纺布敷料</v>
          </cell>
          <cell r="F3" t="str">
            <v>包</v>
          </cell>
          <cell r="G3" t="str">
            <v>可孚医疗科技股份有限公司</v>
          </cell>
          <cell r="H3">
            <v>180</v>
          </cell>
          <cell r="I3">
            <v>45209</v>
          </cell>
          <cell r="J3">
            <v>882</v>
          </cell>
        </row>
        <row r="4">
          <cell r="C4">
            <v>247602</v>
          </cell>
          <cell r="D4" t="str">
            <v>医用纱布敷料</v>
          </cell>
          <cell r="E4" t="str">
            <v>80cmx100cm A1型 纱布块（已灭菌）</v>
          </cell>
          <cell r="F4" t="str">
            <v>袋</v>
          </cell>
          <cell r="G4" t="str">
            <v>湖南可孚医疗设备有限公司</v>
          </cell>
          <cell r="H4">
            <v>180</v>
          </cell>
          <cell r="I4">
            <v>45209</v>
          </cell>
          <cell r="J4">
            <v>517</v>
          </cell>
        </row>
        <row r="5">
          <cell r="C5">
            <v>247654</v>
          </cell>
          <cell r="D5" t="str">
            <v>无菌敷料</v>
          </cell>
          <cell r="E5" t="str">
            <v>7cmx9cm无纺布敷料</v>
          </cell>
          <cell r="F5" t="str">
            <v>袋</v>
          </cell>
          <cell r="G5" t="str">
            <v>可孚医疗科技股份有限公司</v>
          </cell>
          <cell r="H5">
            <v>180</v>
          </cell>
          <cell r="I5">
            <v>45209</v>
          </cell>
          <cell r="J5">
            <v>1110</v>
          </cell>
        </row>
        <row r="6">
          <cell r="C6">
            <v>247659</v>
          </cell>
          <cell r="D6" t="str">
            <v>无菌敷料</v>
          </cell>
          <cell r="E6" t="str">
            <v>10cmx10cm无纺布敷料</v>
          </cell>
          <cell r="F6" t="str">
            <v>袋</v>
          </cell>
          <cell r="G6" t="str">
            <v>可孚医疗科技股份有限公司</v>
          </cell>
          <cell r="H6">
            <v>180</v>
          </cell>
          <cell r="I6">
            <v>45209</v>
          </cell>
          <cell r="J6">
            <v>1271</v>
          </cell>
        </row>
        <row r="7">
          <cell r="C7">
            <v>264118</v>
          </cell>
          <cell r="D7" t="str">
            <v>无菌敷料</v>
          </cell>
          <cell r="E7" t="str">
            <v>6cmx7cm 无纺布敷料</v>
          </cell>
          <cell r="F7" t="str">
            <v>片</v>
          </cell>
          <cell r="G7" t="str">
            <v>可孚医疗科技股份有限公司</v>
          </cell>
          <cell r="H7">
            <v>180</v>
          </cell>
          <cell r="I7">
            <v>45209</v>
          </cell>
          <cell r="J7">
            <v>1112</v>
          </cell>
        </row>
        <row r="8">
          <cell r="C8">
            <v>2503130</v>
          </cell>
          <cell r="D8" t="str">
            <v>贝婴缘紫草抑菌油</v>
          </cell>
          <cell r="E8" t="str">
            <v>30ml</v>
          </cell>
          <cell r="F8" t="str">
            <v>盒</v>
          </cell>
          <cell r="G8" t="str">
            <v>江西康加健康产业有限公司</v>
          </cell>
          <cell r="H8">
            <v>90</v>
          </cell>
          <cell r="I8">
            <v>45308</v>
          </cell>
          <cell r="J8">
            <v>200</v>
          </cell>
        </row>
        <row r="9">
          <cell r="C9">
            <v>808776</v>
          </cell>
          <cell r="D9" t="str">
            <v>灵芝孢子（破壁）</v>
          </cell>
          <cell r="E9" t="str">
            <v>破壁3gx12袋</v>
          </cell>
          <cell r="F9" t="str">
            <v>盒</v>
          </cell>
          <cell r="G9" t="str">
            <v>成都汇道堂中药饮片有限责任公司</v>
          </cell>
          <cell r="H9">
            <v>180</v>
          </cell>
          <cell r="I9">
            <v>45291</v>
          </cell>
          <cell r="J9">
            <v>218</v>
          </cell>
        </row>
        <row r="10">
          <cell r="C10">
            <v>808777</v>
          </cell>
          <cell r="D10" t="str">
            <v>灵芝孢子（破壁）</v>
          </cell>
          <cell r="E10" t="str">
            <v>破壁3gx30袋</v>
          </cell>
          <cell r="F10" t="str">
            <v>盒</v>
          </cell>
          <cell r="G10" t="str">
            <v>成都汇道堂中药饮片有限责任公司</v>
          </cell>
          <cell r="H10">
            <v>180</v>
          </cell>
          <cell r="I10">
            <v>45291</v>
          </cell>
          <cell r="J10">
            <v>118</v>
          </cell>
        </row>
        <row r="11">
          <cell r="C11">
            <v>199142</v>
          </cell>
          <cell r="D11" t="str">
            <v>当归</v>
          </cell>
          <cell r="E11" t="str">
            <v>40克（片）</v>
          </cell>
          <cell r="F11" t="str">
            <v>瓶</v>
          </cell>
          <cell r="G11" t="str">
            <v>重庆中药饮片厂有限公司</v>
          </cell>
          <cell r="H11">
            <v>180</v>
          </cell>
          <cell r="I11">
            <v>45302</v>
          </cell>
          <cell r="J11">
            <v>326</v>
          </cell>
        </row>
        <row r="12">
          <cell r="C12">
            <v>810530</v>
          </cell>
          <cell r="D12" t="str">
            <v>铁皮石斛</v>
          </cell>
          <cell r="E12" t="str">
            <v>净制45g</v>
          </cell>
          <cell r="F12" t="str">
            <v>盒</v>
          </cell>
          <cell r="G12" t="str">
            <v>重庆中药饮片厂有限公司</v>
          </cell>
          <cell r="H12">
            <v>180</v>
          </cell>
          <cell r="I12">
            <v>45301</v>
          </cell>
          <cell r="J12">
            <v>149</v>
          </cell>
        </row>
        <row r="13">
          <cell r="C13">
            <v>810531</v>
          </cell>
          <cell r="D13" t="str">
            <v>西洋参</v>
          </cell>
          <cell r="E13" t="str">
            <v>薄片45g</v>
          </cell>
          <cell r="F13" t="str">
            <v>盒</v>
          </cell>
          <cell r="G13" t="str">
            <v>重庆中药饮片厂有限公司</v>
          </cell>
          <cell r="H13">
            <v>180</v>
          </cell>
          <cell r="I13">
            <v>45307</v>
          </cell>
          <cell r="J13">
            <v>180</v>
          </cell>
        </row>
        <row r="14">
          <cell r="C14">
            <v>810529</v>
          </cell>
          <cell r="D14" t="str">
            <v>天麻</v>
          </cell>
          <cell r="E14" t="str">
            <v>薄片50g</v>
          </cell>
          <cell r="F14" t="str">
            <v>盒</v>
          </cell>
          <cell r="G14" t="str">
            <v>重庆中药饮片厂有限公司</v>
          </cell>
          <cell r="H14">
            <v>180</v>
          </cell>
          <cell r="I14">
            <v>45301</v>
          </cell>
          <cell r="J14">
            <v>168</v>
          </cell>
        </row>
        <row r="15">
          <cell r="C15">
            <v>810537</v>
          </cell>
          <cell r="D15" t="str">
            <v>红参片</v>
          </cell>
          <cell r="E15" t="str">
            <v>薄片60g</v>
          </cell>
          <cell r="F15" t="str">
            <v>盒</v>
          </cell>
          <cell r="G15" t="str">
            <v>重庆中药饮片厂有限公司</v>
          </cell>
          <cell r="H15">
            <v>180</v>
          </cell>
          <cell r="I15">
            <v>45301</v>
          </cell>
          <cell r="J15">
            <v>94</v>
          </cell>
        </row>
        <row r="16">
          <cell r="C16">
            <v>810535</v>
          </cell>
          <cell r="D16" t="str">
            <v>川贝母</v>
          </cell>
          <cell r="E16" t="str">
            <v>净制30g</v>
          </cell>
          <cell r="F16" t="str">
            <v>盒</v>
          </cell>
          <cell r="G16" t="str">
            <v>重庆中药饮片厂有限公司</v>
          </cell>
          <cell r="H16">
            <v>180</v>
          </cell>
          <cell r="I16">
            <v>45301</v>
          </cell>
          <cell r="J16">
            <v>168</v>
          </cell>
        </row>
        <row r="17">
          <cell r="C17">
            <v>810534</v>
          </cell>
          <cell r="D17" t="str">
            <v>冬虫夏草</v>
          </cell>
          <cell r="E17" t="str">
            <v>净制精选3g</v>
          </cell>
          <cell r="F17" t="str">
            <v>盒</v>
          </cell>
          <cell r="G17" t="str">
            <v>重庆中药饮片厂有限公司</v>
          </cell>
          <cell r="H17">
            <v>180</v>
          </cell>
          <cell r="I17">
            <v>45310</v>
          </cell>
          <cell r="J17">
            <v>62</v>
          </cell>
        </row>
        <row r="18">
          <cell r="C18">
            <v>810540</v>
          </cell>
          <cell r="D18" t="str">
            <v>冬虫夏草</v>
          </cell>
          <cell r="E18" t="str">
            <v>净制精选5g</v>
          </cell>
          <cell r="F18" t="str">
            <v>盒</v>
          </cell>
          <cell r="G18" t="str">
            <v>重庆中药饮片厂有限公司</v>
          </cell>
          <cell r="H18">
            <v>180</v>
          </cell>
          <cell r="I18">
            <v>45310</v>
          </cell>
          <cell r="J18">
            <v>65</v>
          </cell>
        </row>
        <row r="19">
          <cell r="C19">
            <v>218554</v>
          </cell>
          <cell r="D19" t="str">
            <v>医用退热贴</v>
          </cell>
          <cell r="E19" t="str">
            <v>112/5mmx40mmx4贴(BB-01VI型感温变色儿童装)</v>
          </cell>
          <cell r="F19" t="str">
            <v>盒</v>
          </cell>
          <cell r="G19" t="str">
            <v>珠海国佳新材股份有限公司</v>
          </cell>
          <cell r="H19">
            <v>90</v>
          </cell>
          <cell r="I19">
            <v>45309</v>
          </cell>
          <cell r="J19">
            <v>428</v>
          </cell>
        </row>
        <row r="20">
          <cell r="C20">
            <v>2501504</v>
          </cell>
          <cell r="D20" t="str">
            <v>VLanse葳兰氏 凡士林水润倍护膏</v>
          </cell>
          <cell r="E20" t="str">
            <v>30g</v>
          </cell>
          <cell r="F20" t="str">
            <v>盒</v>
          </cell>
          <cell r="G20" t="str">
            <v>广东时尚女孩生物科技有限公司</v>
          </cell>
          <cell r="H20">
            <v>180</v>
          </cell>
          <cell r="I20">
            <v>45231</v>
          </cell>
          <cell r="J20">
            <v>321</v>
          </cell>
        </row>
        <row r="21">
          <cell r="C21">
            <v>2501512</v>
          </cell>
          <cell r="D21" t="str">
            <v>卡瓦库德内衣洗衣液</v>
          </cell>
          <cell r="E21" t="str">
            <v>500ml（西柚玫瑰）</v>
          </cell>
          <cell r="F21" t="str">
            <v>瓶</v>
          </cell>
          <cell r="G21" t="str">
            <v>泰国添意时有限公司</v>
          </cell>
          <cell r="H21">
            <v>180</v>
          </cell>
          <cell r="I21">
            <v>45231</v>
          </cell>
          <cell r="J21">
            <v>310</v>
          </cell>
        </row>
        <row r="22">
          <cell r="C22">
            <v>2501513</v>
          </cell>
          <cell r="D22" t="str">
            <v>葳兰氏Q10牛奶保湿洗面奶</v>
          </cell>
          <cell r="E22" t="str">
            <v>100ml</v>
          </cell>
          <cell r="F22" t="str">
            <v>支</v>
          </cell>
          <cell r="G22" t="str">
            <v>泰国添意时有限公司</v>
          </cell>
          <cell r="H22">
            <v>180</v>
          </cell>
          <cell r="I22">
            <v>45231</v>
          </cell>
          <cell r="J22">
            <v>359</v>
          </cell>
        </row>
        <row r="23">
          <cell r="C23">
            <v>2501514</v>
          </cell>
          <cell r="D23" t="str">
            <v>葳兰氏氨基酸牛奶保湿洗面奶</v>
          </cell>
          <cell r="E23" t="str">
            <v>100ml</v>
          </cell>
          <cell r="F23" t="str">
            <v>支</v>
          </cell>
          <cell r="G23" t="str">
            <v>泰国添意时有限公司</v>
          </cell>
          <cell r="H23">
            <v>180</v>
          </cell>
          <cell r="I23">
            <v>45231</v>
          </cell>
          <cell r="J23">
            <v>312</v>
          </cell>
        </row>
        <row r="24">
          <cell r="C24">
            <v>2501515</v>
          </cell>
          <cell r="D24" t="str">
            <v>KAVAGOOD 薄荷洗面奶</v>
          </cell>
          <cell r="E24" t="str">
            <v>100ml</v>
          </cell>
          <cell r="F24" t="str">
            <v>支</v>
          </cell>
          <cell r="G24" t="str">
            <v>泰国添意时有限公司</v>
          </cell>
          <cell r="H24">
            <v>180</v>
          </cell>
          <cell r="I24">
            <v>45231</v>
          </cell>
          <cell r="J24">
            <v>333</v>
          </cell>
        </row>
        <row r="25">
          <cell r="C25">
            <v>2501517</v>
          </cell>
          <cell r="D25" t="str">
            <v>KAVAGOOD 珍珠燕窝香蕉润肤膏</v>
          </cell>
          <cell r="E25" t="str">
            <v>15gx4瓶</v>
          </cell>
          <cell r="F25" t="str">
            <v>盒</v>
          </cell>
          <cell r="G25" t="str">
            <v>泰国添意时有限公司</v>
          </cell>
          <cell r="H25">
            <v>180</v>
          </cell>
          <cell r="I25">
            <v>45231</v>
          </cell>
          <cell r="J25">
            <v>306</v>
          </cell>
        </row>
        <row r="26">
          <cell r="C26">
            <v>2501518</v>
          </cell>
          <cell r="D26" t="str">
            <v>KAVAGOOD 护足霜</v>
          </cell>
          <cell r="E26" t="str">
            <v>15gx3瓶</v>
          </cell>
          <cell r="F26" t="str">
            <v>盒</v>
          </cell>
          <cell r="G26" t="str">
            <v>泰国添意时有限公司</v>
          </cell>
          <cell r="H26">
            <v>180</v>
          </cell>
          <cell r="I26">
            <v>45231</v>
          </cell>
          <cell r="J26">
            <v>306</v>
          </cell>
        </row>
        <row r="27">
          <cell r="C27">
            <v>2501519</v>
          </cell>
          <cell r="D27" t="str">
            <v>南洋万金 薄荷膏</v>
          </cell>
          <cell r="E27" t="str">
            <v>15gx3瓶</v>
          </cell>
          <cell r="F27" t="str">
            <v>盒</v>
          </cell>
          <cell r="G27" t="str">
            <v>泰国添意时有限公司</v>
          </cell>
          <cell r="H27">
            <v>180</v>
          </cell>
          <cell r="I27">
            <v>45231</v>
          </cell>
          <cell r="J27">
            <v>306</v>
          </cell>
        </row>
        <row r="28">
          <cell r="C28">
            <v>2501520</v>
          </cell>
          <cell r="D28" t="str">
            <v>卡瓦库德 紫草舒缓膏</v>
          </cell>
          <cell r="E28" t="str">
            <v>15gx3瓶</v>
          </cell>
          <cell r="F28" t="str">
            <v>盒</v>
          </cell>
          <cell r="G28" t="str">
            <v>广东时尚女孩生物科技有限公司</v>
          </cell>
          <cell r="H28">
            <v>180</v>
          </cell>
          <cell r="I28">
            <v>45231</v>
          </cell>
          <cell r="J28">
            <v>310</v>
          </cell>
        </row>
        <row r="29">
          <cell r="C29">
            <v>2501524</v>
          </cell>
          <cell r="D29" t="str">
            <v>卡瓦库德内衣洗衣液</v>
          </cell>
          <cell r="E29" t="str">
            <v>500ml（茉莉香型）</v>
          </cell>
          <cell r="F29" t="str">
            <v>瓶</v>
          </cell>
          <cell r="G29" t="str">
            <v>泰国添意时有限公司</v>
          </cell>
          <cell r="H29">
            <v>180</v>
          </cell>
          <cell r="I29">
            <v>45231</v>
          </cell>
          <cell r="J29">
            <v>306</v>
          </cell>
        </row>
        <row r="30">
          <cell r="C30">
            <v>2501619</v>
          </cell>
          <cell r="D30" t="str">
            <v>南洋万金老姜洗发水</v>
          </cell>
          <cell r="E30" t="str">
            <v>500ml</v>
          </cell>
          <cell r="F30" t="str">
            <v>瓶</v>
          </cell>
          <cell r="G30" t="str">
            <v>广东时尚女孩生物科技有限公司</v>
          </cell>
          <cell r="H30">
            <v>180</v>
          </cell>
          <cell r="I30">
            <v>45231</v>
          </cell>
          <cell r="J30">
            <v>359</v>
          </cell>
        </row>
        <row r="31">
          <cell r="C31">
            <v>2501620</v>
          </cell>
          <cell r="D31" t="str">
            <v>NYMC BALM女性抑菌护理液</v>
          </cell>
          <cell r="E31" t="str">
            <v>250ml</v>
          </cell>
          <cell r="F31" t="str">
            <v>瓶</v>
          </cell>
          <cell r="G31" t="str">
            <v>广东时尚女孩生物科技有限公司</v>
          </cell>
          <cell r="H31">
            <v>180</v>
          </cell>
          <cell r="I31">
            <v>45231</v>
          </cell>
          <cell r="J31">
            <v>312</v>
          </cell>
        </row>
        <row r="32">
          <cell r="C32">
            <v>2501621</v>
          </cell>
          <cell r="D32" t="str">
            <v>VLanse葳兰氏氨基酸手霜</v>
          </cell>
          <cell r="E32" t="str">
            <v>120g</v>
          </cell>
          <cell r="F32" t="str">
            <v>支</v>
          </cell>
          <cell r="G32" t="str">
            <v>广东时尚女孩生物科技有限公司</v>
          </cell>
          <cell r="H32">
            <v>180</v>
          </cell>
          <cell r="I32">
            <v>45231</v>
          </cell>
          <cell r="J32">
            <v>333</v>
          </cell>
        </row>
        <row r="33">
          <cell r="C33">
            <v>2502892</v>
          </cell>
          <cell r="D33" t="str">
            <v>VLanse 牛奶身体乳</v>
          </cell>
          <cell r="E33" t="str">
            <v>400ml</v>
          </cell>
          <cell r="F33" t="str">
            <v>瓶</v>
          </cell>
          <cell r="G33" t="str">
            <v>广东时尚女孩生物科技有限公司</v>
          </cell>
          <cell r="H33">
            <v>180</v>
          </cell>
          <cell r="I33">
            <v>45231</v>
          </cell>
          <cell r="J33">
            <v>306</v>
          </cell>
        </row>
        <row r="34">
          <cell r="C34">
            <v>197353</v>
          </cell>
          <cell r="D34" t="str">
            <v>舒肝益脾液</v>
          </cell>
          <cell r="E34" t="str">
            <v>100ml</v>
          </cell>
          <cell r="F34" t="str">
            <v>盒</v>
          </cell>
          <cell r="G34" t="str">
            <v>四川德峰药业有限公司（辽宁良心(集团)德峰药业有限公司）</v>
          </cell>
          <cell r="H34">
            <v>180</v>
          </cell>
          <cell r="I34">
            <v>45302</v>
          </cell>
          <cell r="J34">
            <v>384</v>
          </cell>
        </row>
        <row r="35">
          <cell r="C35">
            <v>168095</v>
          </cell>
          <cell r="D35" t="str">
            <v>健脑丸</v>
          </cell>
          <cell r="E35" t="str">
            <v>400丸（每10丸重1/5g水丸）</v>
          </cell>
          <cell r="F35" t="str">
            <v>瓶</v>
          </cell>
          <cell r="G35" t="str">
            <v>上海医药集团青岛国风药业股份有限公司</v>
          </cell>
          <cell r="H35">
            <v>90</v>
          </cell>
          <cell r="I35">
            <v>45294</v>
          </cell>
          <cell r="J35">
            <v>196</v>
          </cell>
        </row>
        <row r="36">
          <cell r="C36">
            <v>2502354</v>
          </cell>
          <cell r="D36" t="str">
            <v>碧绽美氨甲环酸精华液</v>
          </cell>
          <cell r="E36" t="str">
            <v>30ml</v>
          </cell>
          <cell r="F36" t="str">
            <v>盒</v>
          </cell>
          <cell r="G36" t="str">
            <v>四川科伦新光健康药业有限公司</v>
          </cell>
          <cell r="H36">
            <v>90</v>
          </cell>
          <cell r="I36">
            <v>45352</v>
          </cell>
          <cell r="J36">
            <v>27</v>
          </cell>
        </row>
        <row r="37">
          <cell r="C37">
            <v>2502357</v>
          </cell>
          <cell r="D37" t="str">
            <v>碧绽美壬二酸调理凝胶</v>
          </cell>
          <cell r="E37" t="str">
            <v>15g</v>
          </cell>
          <cell r="F37" t="str">
            <v>盒</v>
          </cell>
          <cell r="G37" t="str">
            <v>四川科伦新光健康药业有限公司</v>
          </cell>
          <cell r="H37">
            <v>90</v>
          </cell>
          <cell r="I37">
            <v>45352</v>
          </cell>
          <cell r="J37">
            <v>43</v>
          </cell>
        </row>
        <row r="38">
          <cell r="C38">
            <v>2502355</v>
          </cell>
          <cell r="D38" t="str">
            <v>碧绽美山椒素滋润保湿身体乳</v>
          </cell>
          <cell r="E38" t="str">
            <v>200g</v>
          </cell>
          <cell r="F38" t="str">
            <v>盒</v>
          </cell>
          <cell r="G38" t="str">
            <v>四川科伦新光健康药业有限公司</v>
          </cell>
          <cell r="H38">
            <v>90</v>
          </cell>
          <cell r="I38">
            <v>45352</v>
          </cell>
          <cell r="J38">
            <v>42</v>
          </cell>
        </row>
        <row r="39">
          <cell r="C39">
            <v>2502225</v>
          </cell>
          <cell r="D39" t="str">
            <v>复方氯己定含漱液</v>
          </cell>
          <cell r="E39" t="str">
            <v>15ml*24袋</v>
          </cell>
          <cell r="F39" t="str">
            <v>盒</v>
          </cell>
        </row>
        <row r="39">
          <cell r="H39">
            <v>90</v>
          </cell>
        </row>
        <row r="40">
          <cell r="C40">
            <v>16817</v>
          </cell>
          <cell r="D40" t="str">
            <v>泻停胶囊</v>
          </cell>
          <cell r="E40" t="str">
            <v>0/4g*10粒</v>
          </cell>
          <cell r="F40" t="str">
            <v>盒</v>
          </cell>
        </row>
        <row r="40">
          <cell r="H40">
            <v>90</v>
          </cell>
        </row>
        <row r="41">
          <cell r="C41">
            <v>2503393</v>
          </cell>
          <cell r="D41" t="str">
            <v>强骨胶囊</v>
          </cell>
          <cell r="E41" t="str">
            <v>0/25gx9粒</v>
          </cell>
          <cell r="F41" t="str">
            <v>盒</v>
          </cell>
          <cell r="G41" t="str">
            <v>北京岐黄制药有限公司</v>
          </cell>
          <cell r="H41">
            <v>90</v>
          </cell>
        </row>
        <row r="42">
          <cell r="C42">
            <v>2503394</v>
          </cell>
          <cell r="D42" t="str">
            <v>黄厚止泻滴丸</v>
          </cell>
          <cell r="E42" t="str">
            <v>40mgx48丸x1瓶</v>
          </cell>
          <cell r="F42" t="str">
            <v>盒</v>
          </cell>
          <cell r="G42" t="str">
            <v>安徽誉隆亚东药业有限公司</v>
          </cell>
          <cell r="H42">
            <v>90</v>
          </cell>
        </row>
        <row r="43">
          <cell r="C43">
            <v>2503849</v>
          </cell>
          <cell r="D43" t="str">
            <v>京润珍珠珍珠裸妆透白晶透隔离霜(柔皙紫)</v>
          </cell>
          <cell r="E43" t="str">
            <v>40g</v>
          </cell>
          <cell r="F43" t="str">
            <v>瓶</v>
          </cell>
          <cell r="G43" t="str">
            <v>海南京润珍珠生物技术股份有限公司</v>
          </cell>
          <cell r="H43">
            <v>180</v>
          </cell>
          <cell r="I43">
            <v>45348</v>
          </cell>
          <cell r="J43">
            <v>105</v>
          </cell>
        </row>
        <row r="44">
          <cell r="C44">
            <v>2503850</v>
          </cell>
          <cell r="D44" t="str">
            <v>京润珍珠珍珠裸妆透白臻白霜(珍萃版)</v>
          </cell>
          <cell r="E44" t="str">
            <v>50g</v>
          </cell>
          <cell r="F44" t="str">
            <v>瓶</v>
          </cell>
          <cell r="G44" t="str">
            <v>海南京润珍珠生物技术股份有限公司</v>
          </cell>
          <cell r="H44">
            <v>180</v>
          </cell>
          <cell r="I44">
            <v>45348</v>
          </cell>
          <cell r="J44">
            <v>102</v>
          </cell>
        </row>
        <row r="45">
          <cell r="C45">
            <v>2503851</v>
          </cell>
          <cell r="D45" t="str">
            <v>京润珍珠裸妆透白珍珠水(珍萃版)</v>
          </cell>
          <cell r="E45" t="str">
            <v>150ml</v>
          </cell>
          <cell r="F45" t="str">
            <v>瓶</v>
          </cell>
          <cell r="G45" t="str">
            <v>海南京润珍珠生物技术股份有限公司</v>
          </cell>
          <cell r="H45">
            <v>180</v>
          </cell>
          <cell r="I45">
            <v>45348</v>
          </cell>
          <cell r="J45">
            <v>102</v>
          </cell>
        </row>
        <row r="46">
          <cell r="C46">
            <v>2503852</v>
          </cell>
          <cell r="D46" t="str">
            <v>京润珍珠珍珠裸妆透白臻白乳(珍萃版)</v>
          </cell>
          <cell r="E46" t="str">
            <v>120g</v>
          </cell>
          <cell r="F46" t="str">
            <v>瓶</v>
          </cell>
          <cell r="G46" t="str">
            <v>海南京润珍珠生物技术股份有限公司</v>
          </cell>
          <cell r="H46">
            <v>180</v>
          </cell>
          <cell r="I46">
            <v>45348</v>
          </cell>
          <cell r="J46">
            <v>102</v>
          </cell>
        </row>
        <row r="47">
          <cell r="C47">
            <v>2503890</v>
          </cell>
          <cell r="D47" t="str">
            <v>京润珍珠珍珠氨基酸细致面膜</v>
          </cell>
          <cell r="E47" t="str">
            <v>25gx5袋</v>
          </cell>
          <cell r="F47" t="str">
            <v>盒</v>
          </cell>
          <cell r="G47" t="str">
            <v>海南京润珍珠生物技术股份有限公司</v>
          </cell>
          <cell r="H47">
            <v>180</v>
          </cell>
          <cell r="I47">
            <v>45348</v>
          </cell>
          <cell r="J47">
            <v>1201</v>
          </cell>
        </row>
        <row r="48">
          <cell r="C48">
            <v>2503891</v>
          </cell>
          <cell r="D48" t="str">
            <v>京润珍珠珍珠盈润柔肤水</v>
          </cell>
          <cell r="E48" t="str">
            <v>150ml</v>
          </cell>
          <cell r="F48" t="str">
            <v>瓶</v>
          </cell>
          <cell r="G48" t="str">
            <v>海南京润珍珠生物技术股份有限公司</v>
          </cell>
          <cell r="H48">
            <v>180</v>
          </cell>
          <cell r="I48">
            <v>45348</v>
          </cell>
          <cell r="J48">
            <v>278</v>
          </cell>
        </row>
        <row r="49">
          <cell r="C49">
            <v>2503892</v>
          </cell>
          <cell r="D49" t="str">
            <v>京润珍珠珍滑椰身体精华乳</v>
          </cell>
          <cell r="E49" t="str">
            <v>200g</v>
          </cell>
          <cell r="F49" t="str">
            <v>盒</v>
          </cell>
          <cell r="G49" t="str">
            <v>海南京润珍珠生物技术股份有限公司</v>
          </cell>
          <cell r="H49">
            <v>180</v>
          </cell>
          <cell r="I49">
            <v>45348</v>
          </cell>
          <cell r="J49">
            <v>238</v>
          </cell>
        </row>
        <row r="50">
          <cell r="C50">
            <v>2503899</v>
          </cell>
          <cell r="D50" t="str">
            <v>京润珍珠珍珠发酵液水光面膜</v>
          </cell>
          <cell r="E50" t="str">
            <v>25gx5袋</v>
          </cell>
          <cell r="F50" t="str">
            <v>盒</v>
          </cell>
          <cell r="G50" t="str">
            <v>海南京润珍珠生物技术股份有限公司</v>
          </cell>
          <cell r="H50">
            <v>180</v>
          </cell>
          <cell r="I50">
            <v>45348</v>
          </cell>
          <cell r="J50">
            <v>1197</v>
          </cell>
        </row>
        <row r="51">
          <cell r="C51">
            <v>2503920</v>
          </cell>
          <cell r="D51" t="str">
            <v>京润珍珠珍珠多肽紧致眼精华露（珍萃版）</v>
          </cell>
          <cell r="E51" t="str">
            <v>15g</v>
          </cell>
          <cell r="F51" t="str">
            <v>瓶</v>
          </cell>
          <cell r="G51" t="str">
            <v>海南京润珍珠生物技术股份有限公司</v>
          </cell>
          <cell r="H51">
            <v>180</v>
          </cell>
          <cell r="I51">
            <v>45348</v>
          </cell>
          <cell r="J51">
            <v>102</v>
          </cell>
        </row>
        <row r="52">
          <cell r="C52">
            <v>2503968</v>
          </cell>
          <cell r="D52" t="str">
            <v>京润珍珠珍珠多肽紧致肌底精华液（珍萃版）</v>
          </cell>
          <cell r="E52" t="str">
            <v>40ml</v>
          </cell>
          <cell r="F52" t="str">
            <v>盒</v>
          </cell>
          <cell r="G52" t="str">
            <v>海南京润珍珠生物技术股份有限公司</v>
          </cell>
          <cell r="H52">
            <v>180</v>
          </cell>
          <cell r="I52">
            <v>45348</v>
          </cell>
          <cell r="J52">
            <v>102</v>
          </cell>
        </row>
        <row r="53">
          <cell r="C53">
            <v>2503972</v>
          </cell>
          <cell r="D53" t="str">
            <v>京润珍珠珍珠多肽紧致洁面乳（珍萃版）</v>
          </cell>
          <cell r="E53" t="str">
            <v>120g</v>
          </cell>
          <cell r="F53" t="str">
            <v>支</v>
          </cell>
          <cell r="G53" t="str">
            <v>海南京润珍珠生物技术股份有限公司</v>
          </cell>
          <cell r="H53">
            <v>180</v>
          </cell>
          <cell r="I53">
            <v>45348</v>
          </cell>
          <cell r="J53">
            <v>102</v>
          </cell>
        </row>
        <row r="54">
          <cell r="C54">
            <v>2503983</v>
          </cell>
          <cell r="D54" t="str">
            <v>京润珍珠多肽紧致御时礼盒</v>
          </cell>
          <cell r="E54" t="str">
            <v>120g+150ml+120g+50g+15g</v>
          </cell>
          <cell r="F54" t="str">
            <v>盒</v>
          </cell>
          <cell r="G54" t="str">
            <v>海南京润珍珠生物技术股份有限公司</v>
          </cell>
          <cell r="H54">
            <v>180</v>
          </cell>
          <cell r="I54">
            <v>45348</v>
          </cell>
          <cell r="J54">
            <v>77</v>
          </cell>
        </row>
        <row r="55">
          <cell r="C55">
            <v>2503984</v>
          </cell>
          <cell r="D55" t="str">
            <v>京润珍珠黑灵芝珍珠膏（珍萃版）</v>
          </cell>
          <cell r="E55" t="str">
            <v>50g</v>
          </cell>
          <cell r="F55" t="str">
            <v>盒</v>
          </cell>
          <cell r="G55" t="str">
            <v>海南京润珍珠生物技术股份有限公司</v>
          </cell>
          <cell r="H55">
            <v>180</v>
          </cell>
          <cell r="I55">
            <v>45348</v>
          </cell>
          <cell r="J55">
            <v>332</v>
          </cell>
        </row>
        <row r="56">
          <cell r="C56">
            <v>2503985</v>
          </cell>
          <cell r="D56" t="str">
            <v>京润珍珠珍珠多肽紧致精华霜（珍萃版）</v>
          </cell>
          <cell r="E56" t="str">
            <v>50g</v>
          </cell>
          <cell r="F56" t="str">
            <v>盒</v>
          </cell>
          <cell r="G56" t="str">
            <v>海南京润珍珠生物技术股份有限公司</v>
          </cell>
          <cell r="H56">
            <v>180</v>
          </cell>
          <cell r="I56">
            <v>45348</v>
          </cell>
          <cell r="J56">
            <v>102</v>
          </cell>
        </row>
        <row r="57">
          <cell r="C57">
            <v>2503986</v>
          </cell>
          <cell r="D57" t="str">
            <v>京润珍珠珍珠盈润精华乳</v>
          </cell>
          <cell r="E57" t="str">
            <v>120g</v>
          </cell>
          <cell r="F57" t="str">
            <v>盒</v>
          </cell>
          <cell r="G57" t="str">
            <v>海南京润珍珠生物技术股份有限公司</v>
          </cell>
          <cell r="H57">
            <v>180</v>
          </cell>
          <cell r="I57">
            <v>45348</v>
          </cell>
          <cell r="J57">
            <v>276</v>
          </cell>
        </row>
        <row r="58">
          <cell r="C58">
            <v>2503987</v>
          </cell>
          <cell r="D58" t="str">
            <v>京润珍珠珍珠盈润保湿霜</v>
          </cell>
          <cell r="E58" t="str">
            <v>50g</v>
          </cell>
          <cell r="F58" t="str">
            <v>盒</v>
          </cell>
          <cell r="G58" t="str">
            <v>海南京润珍珠生物技术股份有限公司</v>
          </cell>
          <cell r="H58">
            <v>180</v>
          </cell>
          <cell r="I58">
            <v>45348</v>
          </cell>
          <cell r="J58">
            <v>280</v>
          </cell>
        </row>
        <row r="59">
          <cell r="C59">
            <v>2503989</v>
          </cell>
          <cell r="D59" t="str">
            <v>京润珍珠珍珠莹细洁面露</v>
          </cell>
          <cell r="E59" t="str">
            <v>120g</v>
          </cell>
          <cell r="F59" t="str">
            <v>盒</v>
          </cell>
          <cell r="G59" t="str">
            <v>海南京润珍珠生物技术股份有限公司</v>
          </cell>
          <cell r="H59">
            <v>180</v>
          </cell>
          <cell r="I59">
            <v>45348</v>
          </cell>
          <cell r="J59">
            <v>135</v>
          </cell>
        </row>
        <row r="60">
          <cell r="C60">
            <v>2503990</v>
          </cell>
          <cell r="D60" t="str">
            <v>京润珍珠珍珠多肽紧致精华乳（珍萃版）</v>
          </cell>
          <cell r="E60" t="str">
            <v>120g</v>
          </cell>
          <cell r="F60" t="str">
            <v>盒</v>
          </cell>
          <cell r="G60" t="str">
            <v>海南京润珍珠生物技术股份有限公司</v>
          </cell>
          <cell r="H60">
            <v>180</v>
          </cell>
          <cell r="I60">
            <v>45348</v>
          </cell>
          <cell r="J60">
            <v>102</v>
          </cell>
        </row>
        <row r="61">
          <cell r="C61">
            <v>2503991</v>
          </cell>
          <cell r="D61" t="str">
            <v>京润珍珠多肽紧致珍珠水（珍萃版）</v>
          </cell>
          <cell r="E61" t="str">
            <v>150ml</v>
          </cell>
          <cell r="F61" t="str">
            <v>盒</v>
          </cell>
          <cell r="G61" t="str">
            <v>海南京润珍珠生物技术股份有限公司</v>
          </cell>
          <cell r="H61">
            <v>180</v>
          </cell>
          <cell r="I61">
            <v>45348</v>
          </cell>
          <cell r="J61">
            <v>102</v>
          </cell>
        </row>
        <row r="62">
          <cell r="C62">
            <v>2504045</v>
          </cell>
          <cell r="D62" t="str">
            <v>京润珍珠珍珠裸妆透白臻白精华液</v>
          </cell>
          <cell r="E62" t="str">
            <v>40/支</v>
          </cell>
          <cell r="F62" t="str">
            <v>支</v>
          </cell>
          <cell r="G62" t="str">
            <v>海南京润珍珠生物技术股份有限公司</v>
          </cell>
          <cell r="H62">
            <v>180</v>
          </cell>
          <cell r="I62">
            <v>45348</v>
          </cell>
          <cell r="J62">
            <v>102</v>
          </cell>
        </row>
        <row r="63">
          <cell r="C63">
            <v>2504094</v>
          </cell>
          <cell r="D63" t="str">
            <v>京润珍珠珍珠裸妆眼部精华露</v>
          </cell>
          <cell r="E63" t="str">
            <v>15g</v>
          </cell>
          <cell r="F63" t="str">
            <v>支</v>
          </cell>
          <cell r="G63" t="str">
            <v>海南京润珍珠生物技术股份有限公司</v>
          </cell>
          <cell r="H63">
            <v>180</v>
          </cell>
          <cell r="I63">
            <v>45348</v>
          </cell>
          <cell r="J63">
            <v>102</v>
          </cell>
        </row>
        <row r="64">
          <cell r="C64">
            <v>2504153</v>
          </cell>
          <cell r="D64" t="str">
            <v>光感白珍珠粉精华面膜组合</v>
          </cell>
          <cell r="E64" t="str">
            <v>5gx10瓶+1/5gx10瓶</v>
          </cell>
          <cell r="F64" t="str">
            <v>盒</v>
          </cell>
          <cell r="G64" t="str">
            <v>海南京润珍珠生物技术股份有限公司</v>
          </cell>
          <cell r="H64">
            <v>180</v>
          </cell>
          <cell r="I64">
            <v>45348</v>
          </cell>
          <cell r="J64">
            <v>102</v>
          </cell>
        </row>
        <row r="65">
          <cell r="C65">
            <v>2504154</v>
          </cell>
          <cell r="D65" t="str">
            <v>京润珍珠裸妆耀白礼盒</v>
          </cell>
          <cell r="E65" t="str">
            <v>120g+150ml+40g+50g+15g</v>
          </cell>
          <cell r="F65" t="str">
            <v>盒</v>
          </cell>
          <cell r="G65" t="str">
            <v>海南京润珍珠生物技术股份有限公司</v>
          </cell>
          <cell r="H65">
            <v>180</v>
          </cell>
          <cell r="I65">
            <v>45348</v>
          </cell>
          <cell r="J65">
            <v>80</v>
          </cell>
        </row>
        <row r="66">
          <cell r="C66">
            <v>2504157</v>
          </cell>
          <cell r="D66" t="str">
            <v>京润珍珠美容养颜珍珠膏</v>
          </cell>
          <cell r="E66" t="str">
            <v>50g</v>
          </cell>
          <cell r="F66" t="str">
            <v>盒</v>
          </cell>
          <cell r="G66" t="str">
            <v>海南京润珍珠生物技术股份有限公司</v>
          </cell>
          <cell r="H66">
            <v>180</v>
          </cell>
          <cell r="I66">
            <v>45348</v>
          </cell>
          <cell r="J66">
            <v>64</v>
          </cell>
        </row>
        <row r="67">
          <cell r="C67">
            <v>258078</v>
          </cell>
          <cell r="D67" t="str">
            <v>肘拐</v>
          </cell>
          <cell r="E67" t="str">
            <v>KFSZ010</v>
          </cell>
          <cell r="F67" t="str">
            <v>支</v>
          </cell>
          <cell r="G67" t="str">
            <v>可孚医疗科技股份有限公司</v>
          </cell>
          <cell r="H67">
            <v>180</v>
          </cell>
          <cell r="I67">
            <v>45323</v>
          </cell>
          <cell r="J67">
            <v>32</v>
          </cell>
        </row>
        <row r="68">
          <cell r="C68">
            <v>2504092</v>
          </cell>
          <cell r="D68" t="str">
            <v>病人移动辅助设备</v>
          </cell>
          <cell r="E68" t="str">
            <v>KFZC099</v>
          </cell>
          <cell r="F68" t="str">
            <v>个</v>
          </cell>
          <cell r="G68" t="str">
            <v>可孚医疗科技股份有限公司</v>
          </cell>
          <cell r="H68">
            <v>180</v>
          </cell>
          <cell r="I68">
            <v>45323</v>
          </cell>
          <cell r="J68">
            <v>31</v>
          </cell>
        </row>
        <row r="69">
          <cell r="C69">
            <v>266695</v>
          </cell>
          <cell r="D69" t="str">
            <v>可孚棉球</v>
          </cell>
          <cell r="E69" t="str">
            <v>0/5g/个，50g/袋</v>
          </cell>
          <cell r="F69" t="str">
            <v>袋</v>
          </cell>
          <cell r="G69" t="str">
            <v>湖南可孚医疗设备有限公司</v>
          </cell>
          <cell r="H69">
            <v>180</v>
          </cell>
          <cell r="I69">
            <v>45323</v>
          </cell>
          <cell r="J69">
            <v>0</v>
          </cell>
        </row>
        <row r="70">
          <cell r="C70">
            <v>247894</v>
          </cell>
          <cell r="D70" t="str">
            <v>可孚棉球</v>
          </cell>
          <cell r="E70" t="str">
            <v>0/3g/个，25g/袋</v>
          </cell>
          <cell r="F70" t="str">
            <v>袋</v>
          </cell>
          <cell r="G70" t="str">
            <v>湖南可孚医疗设备有限公司</v>
          </cell>
          <cell r="H70">
            <v>180</v>
          </cell>
          <cell r="I70">
            <v>45323</v>
          </cell>
          <cell r="J70">
            <v>0</v>
          </cell>
        </row>
        <row r="71">
          <cell r="C71">
            <v>247639</v>
          </cell>
          <cell r="D71" t="str">
            <v>可孚脱脂纱布绷带</v>
          </cell>
          <cell r="E71" t="str">
            <v>8cmX600cm-两卷装</v>
          </cell>
          <cell r="F71" t="str">
            <v>包</v>
          </cell>
          <cell r="G71" t="str">
            <v>可孚医疗科技股份有限公司</v>
          </cell>
          <cell r="H71">
            <v>180</v>
          </cell>
          <cell r="I71">
            <v>45323</v>
          </cell>
          <cell r="J71">
            <v>0</v>
          </cell>
        </row>
        <row r="72">
          <cell r="C72">
            <v>241576</v>
          </cell>
          <cell r="D72" t="str">
            <v>可孚脱脂纱布绷带</v>
          </cell>
          <cell r="E72" t="str">
            <v>8cmX600cm</v>
          </cell>
          <cell r="F72" t="str">
            <v>卷</v>
          </cell>
          <cell r="G72" t="str">
            <v>可孚医疗科技股份有限公司</v>
          </cell>
          <cell r="H72">
            <v>180</v>
          </cell>
          <cell r="I72">
            <v>45323</v>
          </cell>
          <cell r="J72">
            <v>0</v>
          </cell>
        </row>
        <row r="73">
          <cell r="C73">
            <v>247640</v>
          </cell>
          <cell r="D73" t="str">
            <v>可孚脱脂纱布绷带</v>
          </cell>
          <cell r="E73" t="str">
            <v>6cmX600cm</v>
          </cell>
          <cell r="F73" t="str">
            <v>卷</v>
          </cell>
          <cell r="G73" t="str">
            <v>可孚医疗科技股份有限公司</v>
          </cell>
          <cell r="H73">
            <v>180</v>
          </cell>
          <cell r="I73">
            <v>45323</v>
          </cell>
          <cell r="J73">
            <v>0</v>
          </cell>
        </row>
        <row r="74">
          <cell r="C74">
            <v>2504209</v>
          </cell>
          <cell r="D74" t="str">
            <v>可孚自粘弹性绷带</v>
          </cell>
          <cell r="E74" t="str">
            <v>无纺布自粘型7/5cmX450cm（浅肤色）</v>
          </cell>
          <cell r="F74" t="str">
            <v>盒</v>
          </cell>
          <cell r="G74" t="str">
            <v>可孚医疗科技股份有限公司</v>
          </cell>
          <cell r="H74">
            <v>180</v>
          </cell>
          <cell r="I74">
            <v>45323</v>
          </cell>
          <cell r="J74">
            <v>0</v>
          </cell>
        </row>
        <row r="75">
          <cell r="C75">
            <v>3006175</v>
          </cell>
          <cell r="D75" t="str">
            <v>可孚医用棉签</v>
          </cell>
          <cell r="E75" t="str">
            <v>酒精棉签（8cm）20支/盒</v>
          </cell>
          <cell r="F75" t="str">
            <v>盒</v>
          </cell>
          <cell r="G75" t="str">
            <v>可孚医疗科技股份有限公司</v>
          </cell>
          <cell r="H75">
            <v>180</v>
          </cell>
          <cell r="I75">
            <v>45323</v>
          </cell>
          <cell r="J75">
            <v>0</v>
          </cell>
        </row>
        <row r="76">
          <cell r="C76">
            <v>2504803</v>
          </cell>
          <cell r="D76" t="str">
            <v>可孚医用纱布敷料</v>
          </cell>
          <cell r="E76" t="str">
            <v>A1型纱布块（已灭菌）8cm*8cm-8p-2片</v>
          </cell>
          <cell r="F76" t="str">
            <v>袋</v>
          </cell>
          <cell r="G76" t="str">
            <v>可孚医疗科技股份有限公司</v>
          </cell>
          <cell r="H76">
            <v>180</v>
          </cell>
          <cell r="I76">
            <v>45323</v>
          </cell>
          <cell r="J76">
            <v>0</v>
          </cell>
        </row>
        <row r="77">
          <cell r="C77">
            <v>2504804</v>
          </cell>
          <cell r="D77" t="str">
            <v>可孚医用纱布敷料</v>
          </cell>
          <cell r="E77" t="str">
            <v>A1型纱布块（已灭菌）8cm*10cm-8p-2片</v>
          </cell>
          <cell r="F77" t="str">
            <v>袋</v>
          </cell>
          <cell r="G77" t="str">
            <v>可孚医疗科技股份有限公司</v>
          </cell>
          <cell r="H77">
            <v>180</v>
          </cell>
          <cell r="I77">
            <v>45323</v>
          </cell>
          <cell r="J77">
            <v>0</v>
          </cell>
        </row>
        <row r="78">
          <cell r="C78">
            <v>3006610</v>
          </cell>
          <cell r="D78" t="str">
            <v>可孚医用胶带</v>
          </cell>
          <cell r="E78" t="str">
            <v>1/25cmX9/1m-1卷/袋</v>
          </cell>
          <cell r="F78" t="str">
            <v>袋</v>
          </cell>
          <cell r="G78" t="str">
            <v>可孚医疗科技股份有限公司</v>
          </cell>
          <cell r="H78">
            <v>180</v>
          </cell>
          <cell r="I78">
            <v>45323</v>
          </cell>
          <cell r="J78">
            <v>0</v>
          </cell>
        </row>
        <row r="79">
          <cell r="C79">
            <v>2504156</v>
          </cell>
          <cell r="D79" t="str">
            <v>可孚压敏胶带</v>
          </cell>
          <cell r="E79" t="str">
            <v>1/25cm*3m</v>
          </cell>
          <cell r="F79" t="str">
            <v>袋</v>
          </cell>
          <cell r="G79" t="str">
            <v>可孚医疗科技股份有限公司</v>
          </cell>
          <cell r="H79">
            <v>180</v>
          </cell>
          <cell r="I79">
            <v>45323</v>
          </cell>
          <cell r="J79">
            <v>0</v>
          </cell>
        </row>
        <row r="80">
          <cell r="C80">
            <v>2503745</v>
          </cell>
          <cell r="D80" t="str">
            <v>可孚75%酒精消毒液</v>
          </cell>
          <cell r="E80" t="str">
            <v>100ml/瓶（扁瓶）</v>
          </cell>
          <cell r="F80" t="str">
            <v>瓶</v>
          </cell>
          <cell r="G80" t="str">
            <v>湖南可孚医疗设备有限公司</v>
          </cell>
          <cell r="H80">
            <v>180</v>
          </cell>
          <cell r="I80">
            <v>45323</v>
          </cell>
          <cell r="J80">
            <v>0</v>
          </cell>
        </row>
        <row r="81">
          <cell r="C81">
            <v>2503078</v>
          </cell>
          <cell r="D81" t="str">
            <v>可孚75%酒精消毒液</v>
          </cell>
          <cell r="E81" t="str">
            <v>100ml/瓶（方瓶）</v>
          </cell>
          <cell r="F81" t="str">
            <v>瓶</v>
          </cell>
          <cell r="G81" t="str">
            <v>湖南可孚医疗设备有限公司</v>
          </cell>
          <cell r="H81">
            <v>180</v>
          </cell>
          <cell r="I81">
            <v>45323</v>
          </cell>
          <cell r="J81">
            <v>0</v>
          </cell>
        </row>
        <row r="82">
          <cell r="C82">
            <v>269317</v>
          </cell>
          <cell r="D82" t="str">
            <v>可孚碘伏消毒液</v>
          </cell>
          <cell r="E82" t="str">
            <v>100ml（扁瓶）</v>
          </cell>
          <cell r="F82" t="str">
            <v>瓶</v>
          </cell>
          <cell r="G82" t="str">
            <v>湖南可孚医疗设备有限公司</v>
          </cell>
          <cell r="H82">
            <v>180</v>
          </cell>
          <cell r="I82">
            <v>45323</v>
          </cell>
          <cell r="J82">
            <v>0</v>
          </cell>
        </row>
        <row r="83">
          <cell r="C83">
            <v>2504208</v>
          </cell>
          <cell r="D83" t="str">
            <v>可孚牙科洁治器</v>
          </cell>
          <cell r="E83" t="str">
            <v>KF-JZQ06，50支/盒</v>
          </cell>
          <cell r="F83" t="str">
            <v>盒</v>
          </cell>
          <cell r="G83" t="str">
            <v>可孚医疗科技股份有限公司</v>
          </cell>
          <cell r="H83">
            <v>180</v>
          </cell>
          <cell r="I83">
            <v>45323</v>
          </cell>
          <cell r="J83">
            <v>0</v>
          </cell>
        </row>
        <row r="84">
          <cell r="C84">
            <v>224008</v>
          </cell>
          <cell r="D84" t="str">
            <v>可孚集尿袋</v>
          </cell>
          <cell r="E84" t="str">
            <v>III型女士专用</v>
          </cell>
          <cell r="F84" t="str">
            <v>盒</v>
          </cell>
          <cell r="G84" t="str">
            <v>可孚医疗科技股份有限公司</v>
          </cell>
          <cell r="H84">
            <v>180</v>
          </cell>
          <cell r="I84">
            <v>45323</v>
          </cell>
          <cell r="J84">
            <v>30</v>
          </cell>
        </row>
        <row r="85">
          <cell r="C85">
            <v>224006</v>
          </cell>
          <cell r="D85" t="str">
            <v>可孚集尿袋</v>
          </cell>
          <cell r="E85" t="str">
            <v>II型老年萎缩</v>
          </cell>
          <cell r="F85" t="str">
            <v>盒</v>
          </cell>
          <cell r="G85" t="str">
            <v>可孚医疗科技股份有限公司</v>
          </cell>
          <cell r="H85">
            <v>180</v>
          </cell>
          <cell r="I85">
            <v>45323</v>
          </cell>
          <cell r="J85">
            <v>30</v>
          </cell>
        </row>
        <row r="86">
          <cell r="C86">
            <v>204436</v>
          </cell>
          <cell r="D86" t="str">
            <v>可孚集尿袋</v>
          </cell>
          <cell r="E86" t="str">
            <v>I型男士</v>
          </cell>
          <cell r="F86" t="str">
            <v>盒</v>
          </cell>
          <cell r="G86" t="str">
            <v>可孚医疗科技股份有限公司</v>
          </cell>
          <cell r="H86">
            <v>180</v>
          </cell>
          <cell r="I86">
            <v>45323</v>
          </cell>
          <cell r="J86">
            <v>30</v>
          </cell>
        </row>
        <row r="87">
          <cell r="C87">
            <v>262902</v>
          </cell>
          <cell r="D87" t="str">
            <v>可孚分子筛制氧机</v>
          </cell>
          <cell r="E87" t="str">
            <v>KF02-5YW</v>
          </cell>
          <cell r="F87" t="str">
            <v>台</v>
          </cell>
          <cell r="G87" t="str">
            <v>可孚医疗科技股份有限公司</v>
          </cell>
          <cell r="H87">
            <v>180</v>
          </cell>
          <cell r="I87">
            <v>45323</v>
          </cell>
          <cell r="J87">
            <v>0</v>
          </cell>
        </row>
        <row r="88">
          <cell r="C88">
            <v>2504197</v>
          </cell>
          <cell r="D88" t="str">
            <v>可孚海水鼻腔喷雾</v>
          </cell>
          <cell r="E88" t="str">
            <v>高渗型 60mL</v>
          </cell>
          <cell r="F88" t="str">
            <v>瓶</v>
          </cell>
          <cell r="G88" t="str">
            <v>可孚医疗科技股份有限公司</v>
          </cell>
          <cell r="H88">
            <v>180</v>
          </cell>
          <cell r="I88">
            <v>45323</v>
          </cell>
          <cell r="J88">
            <v>321</v>
          </cell>
        </row>
        <row r="89">
          <cell r="C89">
            <v>258069</v>
          </cell>
          <cell r="D89" t="str">
            <v>吉芮电动轮椅车</v>
          </cell>
          <cell r="E89" t="str">
            <v>JRWD301U-Li12</v>
          </cell>
          <cell r="F89" t="str">
            <v>辆</v>
          </cell>
          <cell r="G89" t="str">
            <v>吉芮医疗器械（上海）有限公司</v>
          </cell>
          <cell r="H89">
            <v>180</v>
          </cell>
          <cell r="I89">
            <v>45323</v>
          </cell>
          <cell r="J89">
            <v>6</v>
          </cell>
        </row>
        <row r="90">
          <cell r="C90">
            <v>2504211</v>
          </cell>
          <cell r="D90" t="str">
            <v>可孚气垫</v>
          </cell>
          <cell r="E90" t="str">
            <v>KF-QD-03(方形)</v>
          </cell>
          <cell r="F90" t="str">
            <v>盒</v>
          </cell>
          <cell r="G90" t="str">
            <v>可孚医疗科技股份有限公司</v>
          </cell>
          <cell r="H90">
            <v>180</v>
          </cell>
          <cell r="I90">
            <v>45323</v>
          </cell>
          <cell r="J90">
            <v>0</v>
          </cell>
        </row>
        <row r="91">
          <cell r="C91">
            <v>2504210</v>
          </cell>
          <cell r="D91" t="str">
            <v>可孚气垫（咖啡色）</v>
          </cell>
          <cell r="E91" t="str">
            <v>KF-QD-02(圆形)</v>
          </cell>
          <cell r="F91" t="str">
            <v>盒</v>
          </cell>
          <cell r="G91" t="str">
            <v>可孚医疗科技股份有限公司</v>
          </cell>
          <cell r="H91">
            <v>180</v>
          </cell>
          <cell r="I91">
            <v>45323</v>
          </cell>
          <cell r="J91">
            <v>0</v>
          </cell>
        </row>
        <row r="92">
          <cell r="C92">
            <v>2504807</v>
          </cell>
          <cell r="D92" t="str">
            <v>可孚助行器</v>
          </cell>
          <cell r="E92" t="str">
            <v>KFZX650</v>
          </cell>
          <cell r="F92" t="str">
            <v>个</v>
          </cell>
          <cell r="G92" t="str">
            <v>可孚医疗科技股份有限公司</v>
          </cell>
          <cell r="H92">
            <v>180</v>
          </cell>
          <cell r="I92">
            <v>45323</v>
          </cell>
          <cell r="J92">
            <v>0</v>
          </cell>
        </row>
        <row r="93">
          <cell r="C93">
            <v>2504311</v>
          </cell>
          <cell r="D93" t="str">
            <v>可孚压力绷带</v>
          </cell>
          <cell r="E93" t="str">
            <v>KF-S01 L/XL</v>
          </cell>
          <cell r="F93" t="str">
            <v>条</v>
          </cell>
          <cell r="G93" t="str">
            <v>可孚医疗科技股份有限公司</v>
          </cell>
          <cell r="H93">
            <v>180</v>
          </cell>
          <cell r="I93">
            <v>45323</v>
          </cell>
          <cell r="J93">
            <v>0</v>
          </cell>
        </row>
        <row r="94">
          <cell r="C94">
            <v>2504305</v>
          </cell>
          <cell r="D94" t="str">
            <v>可孚手臂吊带（儿童）</v>
          </cell>
          <cell r="E94" t="str">
            <v>KF-SD03</v>
          </cell>
          <cell r="F94" t="str">
            <v>盒</v>
          </cell>
          <cell r="G94" t="str">
            <v>可孚医疗科技股份有限公司</v>
          </cell>
          <cell r="H94">
            <v>180</v>
          </cell>
          <cell r="I94">
            <v>45323</v>
          </cell>
          <cell r="J94">
            <v>30</v>
          </cell>
        </row>
        <row r="95">
          <cell r="C95">
            <v>2504155</v>
          </cell>
          <cell r="D95" t="str">
            <v>可孚手臂吊带（黑色网状）</v>
          </cell>
          <cell r="E95" t="str">
            <v>KF-SD01</v>
          </cell>
          <cell r="F95" t="str">
            <v>盒</v>
          </cell>
          <cell r="G95" t="str">
            <v>可孚医疗科技股份有限公司</v>
          </cell>
          <cell r="H95">
            <v>180</v>
          </cell>
          <cell r="I95">
            <v>45323</v>
          </cell>
          <cell r="J95">
            <v>32</v>
          </cell>
        </row>
        <row r="96">
          <cell r="C96">
            <v>2504306</v>
          </cell>
          <cell r="D96" t="str">
            <v>通慈五年陈甲级温灸纯艾条</v>
          </cell>
          <cell r="E96" t="str">
            <v>18mm*200mm*10支装</v>
          </cell>
          <cell r="F96" t="str">
            <v>盒</v>
          </cell>
          <cell r="G96" t="str">
            <v>临湘市湖香艾生物科技有限责任公司</v>
          </cell>
          <cell r="H96">
            <v>180</v>
          </cell>
          <cell r="I96">
            <v>45323</v>
          </cell>
          <cell r="J96">
            <v>104</v>
          </cell>
        </row>
        <row r="97">
          <cell r="C97">
            <v>193251</v>
          </cell>
          <cell r="D97" t="str">
            <v>通慈温灸艾绒柱(三年陈)</v>
          </cell>
          <cell r="E97" t="str">
            <v>17mm*30mm*49支装</v>
          </cell>
          <cell r="F97" t="str">
            <v>盒</v>
          </cell>
          <cell r="G97" t="str">
            <v>临湘市湖香艾生物科技有限责任公司</v>
          </cell>
          <cell r="H97">
            <v>180</v>
          </cell>
          <cell r="I97">
            <v>45323</v>
          </cell>
          <cell r="J97">
            <v>189</v>
          </cell>
        </row>
        <row r="98">
          <cell r="C98">
            <v>219747</v>
          </cell>
          <cell r="D98" t="str">
            <v>通慈电子煎药壶</v>
          </cell>
          <cell r="E98" t="str">
            <v>DK-300/18</v>
          </cell>
          <cell r="F98" t="str">
            <v>个</v>
          </cell>
          <cell r="G98" t="str">
            <v>迪高电器</v>
          </cell>
          <cell r="H98">
            <v>180</v>
          </cell>
          <cell r="I98">
            <v>45323</v>
          </cell>
          <cell r="J98">
            <v>0</v>
          </cell>
        </row>
        <row r="99">
          <cell r="C99">
            <v>215319</v>
          </cell>
          <cell r="D99" t="str">
            <v>可孚医用剪</v>
          </cell>
          <cell r="E99" t="str">
            <v>YYJ-PT125 弯尖头</v>
          </cell>
          <cell r="F99" t="str">
            <v>把</v>
          </cell>
          <cell r="G99" t="str">
            <v>可孚医疗科技股份有限公司</v>
          </cell>
          <cell r="H99">
            <v>180</v>
          </cell>
          <cell r="I99">
            <v>45323</v>
          </cell>
          <cell r="J99">
            <v>0</v>
          </cell>
        </row>
        <row r="100">
          <cell r="C100">
            <v>218626</v>
          </cell>
          <cell r="D100" t="str">
            <v>可孚医用镊</v>
          </cell>
          <cell r="E100" t="str">
            <v>140mm/直圆头</v>
          </cell>
          <cell r="F100" t="str">
            <v>把</v>
          </cell>
          <cell r="G100" t="str">
            <v>可孚医疗科技股份有限公司</v>
          </cell>
          <cell r="H100">
            <v>180</v>
          </cell>
          <cell r="I100">
            <v>45323</v>
          </cell>
          <cell r="J100">
            <v>0</v>
          </cell>
        </row>
        <row r="101">
          <cell r="C101">
            <v>259344</v>
          </cell>
          <cell r="D101" t="str">
            <v>可孚颈椎牵引器(全绒)</v>
          </cell>
          <cell r="E101" t="str">
            <v>蓝色/B型三层单管</v>
          </cell>
          <cell r="F101" t="str">
            <v>盒</v>
          </cell>
          <cell r="G101" t="str">
            <v>衡水搏飞康医疗器械有限公司</v>
          </cell>
          <cell r="H101">
            <v>180</v>
          </cell>
          <cell r="I101">
            <v>45323</v>
          </cell>
          <cell r="J101">
            <v>0</v>
          </cell>
        </row>
        <row r="102">
          <cell r="C102">
            <v>2504257</v>
          </cell>
          <cell r="D102" t="str">
            <v>可孚颈椎牵引器(全绒)</v>
          </cell>
          <cell r="E102" t="str">
            <v>蓝色/B型三层三管</v>
          </cell>
          <cell r="F102" t="str">
            <v>盒</v>
          </cell>
          <cell r="G102" t="str">
            <v>衡水搏飞康医疗器械有限公司</v>
          </cell>
          <cell r="H102">
            <v>180</v>
          </cell>
          <cell r="I102">
            <v>45323</v>
          </cell>
          <cell r="J102">
            <v>0</v>
          </cell>
        </row>
        <row r="103">
          <cell r="C103">
            <v>213904</v>
          </cell>
          <cell r="D103" t="str">
            <v>可孚医疗弹性袜（小腿露趾二级）</v>
          </cell>
          <cell r="E103" t="str">
            <v>KF-WAY-02 (肤色) L（OTC专供）</v>
          </cell>
          <cell r="F103" t="str">
            <v>盒</v>
          </cell>
          <cell r="G103" t="str">
            <v>可孚医疗科技股份有限公司</v>
          </cell>
          <cell r="H103">
            <v>180</v>
          </cell>
          <cell r="I103">
            <v>45323</v>
          </cell>
          <cell r="J103">
            <v>14</v>
          </cell>
        </row>
        <row r="104">
          <cell r="C104">
            <v>213903</v>
          </cell>
          <cell r="D104" t="str">
            <v>可孚医疗弹性袜（小腿露趾二级）</v>
          </cell>
          <cell r="E104" t="str">
            <v>KF-WAY-02 (肤色) M（OTC专供）</v>
          </cell>
          <cell r="F104" t="str">
            <v>盒</v>
          </cell>
          <cell r="G104" t="str">
            <v>可孚医疗科技股份有限公司</v>
          </cell>
          <cell r="H104">
            <v>180</v>
          </cell>
          <cell r="I104">
            <v>45323</v>
          </cell>
          <cell r="J104">
            <v>14</v>
          </cell>
        </row>
        <row r="105">
          <cell r="C105">
            <v>224035</v>
          </cell>
          <cell r="D105" t="str">
            <v>可孚医疗弹性袜（小腿露趾二级）</v>
          </cell>
          <cell r="E105" t="str">
            <v>KF-WAY-02 (肤色) XL（OTC专供）</v>
          </cell>
          <cell r="F105" t="str">
            <v>盒</v>
          </cell>
          <cell r="G105" t="str">
            <v>可孚医疗科技股份有限公司</v>
          </cell>
          <cell r="H105">
            <v>180</v>
          </cell>
          <cell r="I105">
            <v>45323</v>
          </cell>
          <cell r="J105">
            <v>14</v>
          </cell>
        </row>
        <row r="106">
          <cell r="C106">
            <v>224045</v>
          </cell>
          <cell r="D106" t="str">
            <v>可孚医疗弹性袜（大腿露趾二级）</v>
          </cell>
          <cell r="E106" t="str">
            <v>KF-WBY-02 (肤色) M（OTC专供）</v>
          </cell>
          <cell r="F106" t="str">
            <v>盒</v>
          </cell>
          <cell r="G106" t="str">
            <v>可孚医疗科技股份有限公司</v>
          </cell>
          <cell r="H106">
            <v>180</v>
          </cell>
          <cell r="I106">
            <v>45323</v>
          </cell>
          <cell r="J106">
            <v>12</v>
          </cell>
        </row>
        <row r="107">
          <cell r="C107">
            <v>224047</v>
          </cell>
          <cell r="D107" t="str">
            <v>可孚医疗弹性袜（大腿露趾二级）</v>
          </cell>
          <cell r="E107" t="str">
            <v>KF-WBY-02 (肤色) XL（OTC专供）</v>
          </cell>
          <cell r="F107" t="str">
            <v>盒</v>
          </cell>
          <cell r="G107" t="str">
            <v>可孚医疗科技股份有限公司</v>
          </cell>
          <cell r="H107">
            <v>180</v>
          </cell>
          <cell r="I107">
            <v>45323</v>
          </cell>
          <cell r="J107">
            <v>13</v>
          </cell>
        </row>
        <row r="108">
          <cell r="C108">
            <v>247668</v>
          </cell>
          <cell r="D108" t="str">
            <v>可孚压力绷带（护肘）</v>
          </cell>
          <cell r="E108" t="str">
            <v>KF-Z02 L</v>
          </cell>
          <cell r="F108" t="str">
            <v>付</v>
          </cell>
          <cell r="G108" t="str">
            <v>可孚医疗科技股份有限公司</v>
          </cell>
          <cell r="H108">
            <v>180</v>
          </cell>
          <cell r="I108">
            <v>45323</v>
          </cell>
          <cell r="J108">
            <v>34</v>
          </cell>
        </row>
        <row r="109">
          <cell r="C109">
            <v>247667</v>
          </cell>
          <cell r="D109" t="str">
            <v>可孚压力绷带（护肘）</v>
          </cell>
          <cell r="E109" t="str">
            <v>KF-Z02 M</v>
          </cell>
          <cell r="F109" t="str">
            <v>付</v>
          </cell>
          <cell r="G109" t="str">
            <v>可孚医疗科技股份有限公司</v>
          </cell>
          <cell r="H109">
            <v>180</v>
          </cell>
          <cell r="I109">
            <v>45323</v>
          </cell>
          <cell r="J109">
            <v>31</v>
          </cell>
        </row>
        <row r="110">
          <cell r="C110">
            <v>247672</v>
          </cell>
          <cell r="D110" t="str">
            <v>可孚压力绷带（护腕）</v>
          </cell>
          <cell r="E110" t="str">
            <v>KF-W02 L</v>
          </cell>
          <cell r="F110" t="str">
            <v>付</v>
          </cell>
          <cell r="G110" t="str">
            <v>可孚医疗科技股份有限公司</v>
          </cell>
          <cell r="H110">
            <v>180</v>
          </cell>
          <cell r="I110">
            <v>45323</v>
          </cell>
          <cell r="J110">
            <v>39</v>
          </cell>
        </row>
        <row r="111">
          <cell r="C111">
            <v>247671</v>
          </cell>
          <cell r="D111" t="str">
            <v>可孚压力绷带（护腕）</v>
          </cell>
          <cell r="E111" t="str">
            <v>KF-W02 M</v>
          </cell>
          <cell r="F111" t="str">
            <v>付</v>
          </cell>
          <cell r="G111" t="str">
            <v>可孚医疗科技股份有限公司</v>
          </cell>
          <cell r="H111">
            <v>180</v>
          </cell>
          <cell r="I111">
            <v>45323</v>
          </cell>
          <cell r="J111">
            <v>32</v>
          </cell>
        </row>
        <row r="112">
          <cell r="C112">
            <v>2504258</v>
          </cell>
          <cell r="D112" t="str">
            <v>可孚压力绷带（护腕）</v>
          </cell>
          <cell r="E112" t="str">
            <v>KF-W02 XL</v>
          </cell>
          <cell r="F112" t="str">
            <v>付</v>
          </cell>
          <cell r="G112" t="str">
            <v>可孚医疗科技股份有限公司</v>
          </cell>
          <cell r="H112">
            <v>180</v>
          </cell>
          <cell r="I112">
            <v>45323</v>
          </cell>
          <cell r="J112">
            <v>23</v>
          </cell>
        </row>
        <row r="113">
          <cell r="C113">
            <v>247670</v>
          </cell>
          <cell r="D113" t="str">
            <v>可孚压力绷带（护踝）</v>
          </cell>
          <cell r="E113" t="str">
            <v>KF-H02 L</v>
          </cell>
          <cell r="F113" t="str">
            <v>付</v>
          </cell>
          <cell r="G113" t="str">
            <v>可孚医疗科技股份有限公司</v>
          </cell>
          <cell r="H113">
            <v>180</v>
          </cell>
          <cell r="I113">
            <v>45323</v>
          </cell>
          <cell r="J113">
            <v>29</v>
          </cell>
        </row>
        <row r="114">
          <cell r="C114">
            <v>224024</v>
          </cell>
          <cell r="D114" t="str">
            <v>腰椎固定带</v>
          </cell>
          <cell r="E114" t="str">
            <v>KFYG004(腰康宝) XL</v>
          </cell>
          <cell r="F114" t="str">
            <v>盒</v>
          </cell>
          <cell r="G114" t="str">
            <v>可孚医疗科技股份有限公司</v>
          </cell>
          <cell r="H114">
            <v>180</v>
          </cell>
          <cell r="I114">
            <v>45323</v>
          </cell>
          <cell r="J114">
            <v>54</v>
          </cell>
        </row>
        <row r="115">
          <cell r="C115">
            <v>224023</v>
          </cell>
          <cell r="D115" t="str">
            <v>腰椎固定带</v>
          </cell>
          <cell r="E115" t="str">
            <v>KFYG004(腰康宝) L</v>
          </cell>
          <cell r="F115" t="str">
            <v>盒</v>
          </cell>
          <cell r="G115" t="str">
            <v>可孚医疗科技股份有限公司</v>
          </cell>
          <cell r="H115">
            <v>180</v>
          </cell>
          <cell r="I115">
            <v>45323</v>
          </cell>
          <cell r="J115">
            <v>38</v>
          </cell>
        </row>
        <row r="116">
          <cell r="C116">
            <v>224025</v>
          </cell>
          <cell r="D116" t="str">
            <v>腰椎固定带</v>
          </cell>
          <cell r="E116" t="str">
            <v>KFYG004(腰康宝) M</v>
          </cell>
          <cell r="F116" t="str">
            <v>盒</v>
          </cell>
          <cell r="G116" t="str">
            <v>可孚医疗科技股份有限公司</v>
          </cell>
          <cell r="H116">
            <v>180</v>
          </cell>
          <cell r="I116">
            <v>45323</v>
          </cell>
          <cell r="J116">
            <v>38</v>
          </cell>
        </row>
        <row r="117">
          <cell r="C117">
            <v>224026</v>
          </cell>
          <cell r="D117" t="str">
            <v>腰椎固定带</v>
          </cell>
          <cell r="E117" t="str">
            <v>KFYG004(腰康宝) s</v>
          </cell>
          <cell r="F117" t="str">
            <v>盒</v>
          </cell>
          <cell r="G117" t="str">
            <v>可孚医疗科技股份有限公司</v>
          </cell>
          <cell r="H117">
            <v>180</v>
          </cell>
          <cell r="I117">
            <v>45323</v>
          </cell>
          <cell r="J117">
            <v>30</v>
          </cell>
        </row>
        <row r="118">
          <cell r="C118">
            <v>248371</v>
          </cell>
          <cell r="D118" t="str">
            <v>腰椎固定带</v>
          </cell>
          <cell r="E118" t="str">
            <v>KFYG001(冬夏型)-XL</v>
          </cell>
          <cell r="F118" t="str">
            <v>盒</v>
          </cell>
          <cell r="G118" t="str">
            <v>可孚医疗科技股份有限公司</v>
          </cell>
          <cell r="H118">
            <v>180</v>
          </cell>
          <cell r="I118">
            <v>45323</v>
          </cell>
          <cell r="J118">
            <v>47</v>
          </cell>
        </row>
        <row r="119">
          <cell r="C119">
            <v>224034</v>
          </cell>
          <cell r="D119" t="str">
            <v>腰椎固定带</v>
          </cell>
          <cell r="E119" t="str">
            <v>KFYG003(全弹型) M</v>
          </cell>
          <cell r="F119" t="str">
            <v>盒</v>
          </cell>
          <cell r="G119" t="str">
            <v>可孚医疗科技股份有限公司</v>
          </cell>
          <cell r="H119">
            <v>180</v>
          </cell>
          <cell r="I119">
            <v>45323</v>
          </cell>
          <cell r="J119">
            <v>55</v>
          </cell>
        </row>
        <row r="120">
          <cell r="C120">
            <v>224028</v>
          </cell>
          <cell r="D120" t="str">
            <v>腰椎固定带</v>
          </cell>
          <cell r="E120" t="str">
            <v>KFYG003(全弹型) L</v>
          </cell>
          <cell r="F120" t="str">
            <v>盒</v>
          </cell>
          <cell r="G120" t="str">
            <v>可孚医疗科技股份有限公司</v>
          </cell>
          <cell r="H120">
            <v>180</v>
          </cell>
          <cell r="I120">
            <v>45323</v>
          </cell>
          <cell r="J120">
            <v>60</v>
          </cell>
        </row>
        <row r="121">
          <cell r="C121">
            <v>248553</v>
          </cell>
          <cell r="D121" t="str">
            <v>腰椎固定带</v>
          </cell>
          <cell r="E121" t="str">
            <v>KFYG002(网状型）-M</v>
          </cell>
          <cell r="F121" t="str">
            <v>盒</v>
          </cell>
          <cell r="G121" t="str">
            <v>可孚医疗科技股份有限公司</v>
          </cell>
          <cell r="H121">
            <v>180</v>
          </cell>
          <cell r="I121">
            <v>45323</v>
          </cell>
          <cell r="J121">
            <v>43</v>
          </cell>
        </row>
        <row r="122">
          <cell r="C122">
            <v>2504052</v>
          </cell>
          <cell r="D122" t="str">
            <v>玻璃酸钠滴眼液</v>
          </cell>
          <cell r="E122" t="str">
            <v>0/4mlx15支（0/1% ）</v>
          </cell>
          <cell r="F122" t="str">
            <v>盒</v>
          </cell>
          <cell r="G122" t="str">
            <v>湖北远大天天明制药有限公司</v>
          </cell>
          <cell r="H122">
            <v>180</v>
          </cell>
          <cell r="I122">
            <v>45351</v>
          </cell>
          <cell r="J122">
            <v>435</v>
          </cell>
        </row>
        <row r="123">
          <cell r="C123">
            <v>206178</v>
          </cell>
          <cell r="D123" t="str">
            <v>丁酸氢化可的松乳膏</v>
          </cell>
          <cell r="E123" t="str">
            <v>20g</v>
          </cell>
          <cell r="F123" t="str">
            <v>支</v>
          </cell>
          <cell r="G123" t="str">
            <v>湖北舒邦药业有限公司（湖北丝宝药业有限公司）</v>
          </cell>
          <cell r="H123">
            <v>180</v>
          </cell>
          <cell r="I123">
            <v>45343</v>
          </cell>
          <cell r="J123">
            <v>685</v>
          </cell>
        </row>
        <row r="124">
          <cell r="C124">
            <v>2503402</v>
          </cell>
          <cell r="D124" t="str">
            <v>铝碳酸镁咀嚼片</v>
          </cell>
          <cell r="E124" t="str">
            <v>0/5gx7片x4板</v>
          </cell>
          <cell r="F124" t="str">
            <v>盒</v>
          </cell>
          <cell r="G124" t="str">
            <v>江苏万高药业股份有限公司（原江苏万高药业有限公司）</v>
          </cell>
          <cell r="H124">
            <v>180</v>
          </cell>
          <cell r="I124">
            <v>45343</v>
          </cell>
          <cell r="J124">
            <v>439</v>
          </cell>
        </row>
        <row r="125">
          <cell r="C125">
            <v>256204</v>
          </cell>
          <cell r="D125" t="str">
            <v>萘敏维滴眼液</v>
          </cell>
          <cell r="E125" t="str">
            <v>0/4mlx10支</v>
          </cell>
          <cell r="F125" t="str">
            <v>盒</v>
          </cell>
          <cell r="G125" t="str">
            <v>湖北远大天天明制药有限公司</v>
          </cell>
          <cell r="H125">
            <v>180</v>
          </cell>
          <cell r="I125">
            <v>45349</v>
          </cell>
          <cell r="J125">
            <v>346</v>
          </cell>
        </row>
        <row r="126">
          <cell r="C126">
            <v>2500352</v>
          </cell>
          <cell r="D126" t="str">
            <v>清洗液</v>
          </cell>
          <cell r="E126" t="str">
            <v>2000mL</v>
          </cell>
          <cell r="F126" t="str">
            <v>瓶</v>
          </cell>
          <cell r="G126" t="str">
            <v>贵州华波日化有限公司</v>
          </cell>
          <cell r="H126">
            <v>90</v>
          </cell>
          <cell r="I126">
            <v>45296</v>
          </cell>
          <cell r="J126">
            <v>1142</v>
          </cell>
        </row>
        <row r="127">
          <cell r="C127">
            <v>2505347</v>
          </cell>
          <cell r="D127" t="str">
            <v>医用防龋齿膏</v>
          </cell>
          <cell r="E127" t="str">
            <v>80g/支</v>
          </cell>
          <cell r="F127" t="str">
            <v>支</v>
          </cell>
          <cell r="G127" t="str">
            <v>四川护家卫士生物医药科技有限公司</v>
          </cell>
          <cell r="H127">
            <v>90</v>
          </cell>
          <cell r="I127">
            <v>45366</v>
          </cell>
          <cell r="J127">
            <v>412</v>
          </cell>
        </row>
        <row r="128">
          <cell r="C128">
            <v>2505247</v>
          </cell>
          <cell r="D128" t="str">
            <v>医用防龋齿膏</v>
          </cell>
          <cell r="E128" t="str">
            <v>80gx3支</v>
          </cell>
          <cell r="F128" t="str">
            <v>盒</v>
          </cell>
          <cell r="G128" t="str">
            <v>四川护家卫士生物医药科技有限公司</v>
          </cell>
          <cell r="H128">
            <v>90</v>
          </cell>
          <cell r="I128">
            <v>45366</v>
          </cell>
          <cell r="J128">
            <v>316</v>
          </cell>
        </row>
        <row r="129">
          <cell r="C129">
            <v>2505263</v>
          </cell>
          <cell r="D129" t="str">
            <v>医用清洁棉片</v>
          </cell>
          <cell r="E129" t="str">
            <v>140mmx200mmx60片 B型</v>
          </cell>
          <cell r="F129" t="str">
            <v>袋</v>
          </cell>
          <cell r="G129" t="str">
            <v>四川护家卫士生物医药科技有限公司</v>
          </cell>
          <cell r="H129">
            <v>90</v>
          </cell>
        </row>
        <row r="130">
          <cell r="C130">
            <v>2505283</v>
          </cell>
          <cell r="D130" t="str">
            <v>牙科清洁刷</v>
          </cell>
          <cell r="E130" t="str">
            <v>YKQJS-A 儿童型</v>
          </cell>
          <cell r="F130" t="str">
            <v>支</v>
          </cell>
          <cell r="G130" t="str">
            <v>四川护家卫士生物医药科技有限公司</v>
          </cell>
          <cell r="H130">
            <v>90</v>
          </cell>
          <cell r="I130">
            <v>45366</v>
          </cell>
          <cell r="J130">
            <v>264</v>
          </cell>
        </row>
        <row r="131">
          <cell r="C131">
            <v>2505436</v>
          </cell>
          <cell r="D131" t="str">
            <v>清洗液</v>
          </cell>
          <cell r="E131" t="str">
            <v>1L</v>
          </cell>
          <cell r="F131" t="str">
            <v>瓶</v>
          </cell>
          <cell r="G131" t="str">
            <v>四川护家卫士生物医药科技有限公司</v>
          </cell>
          <cell r="H131">
            <v>90</v>
          </cell>
          <cell r="I131">
            <v>45366</v>
          </cell>
          <cell r="J131">
            <v>345</v>
          </cell>
        </row>
        <row r="132">
          <cell r="C132">
            <v>257730</v>
          </cell>
          <cell r="D132" t="str">
            <v>牙科清洁刷</v>
          </cell>
          <cell r="E132" t="str">
            <v>YKQJS-A 2支/盒</v>
          </cell>
          <cell r="F132" t="str">
            <v>盒</v>
          </cell>
          <cell r="G132" t="str">
            <v>四川护家卫士生物医药科技有限公司</v>
          </cell>
          <cell r="H132">
            <v>90</v>
          </cell>
          <cell r="I132">
            <v>45366</v>
          </cell>
          <cell r="J132">
            <v>377</v>
          </cell>
        </row>
        <row r="133">
          <cell r="C133">
            <v>2501693</v>
          </cell>
          <cell r="D133" t="str">
            <v>牙齿研磨膏</v>
          </cell>
          <cell r="E133" t="str">
            <v>120g/支</v>
          </cell>
          <cell r="F133" t="str">
            <v>支</v>
          </cell>
          <cell r="G133" t="str">
            <v>四川护家卫士生物医药科技有限公司</v>
          </cell>
          <cell r="H133">
            <v>90</v>
          </cell>
          <cell r="I133">
            <v>45366</v>
          </cell>
          <cell r="J133">
            <v>322</v>
          </cell>
        </row>
        <row r="134">
          <cell r="C134">
            <v>2502369</v>
          </cell>
          <cell r="D134" t="str">
            <v>清洗液</v>
          </cell>
          <cell r="E134" t="str">
            <v>2L</v>
          </cell>
          <cell r="F134" t="str">
            <v>瓶</v>
          </cell>
          <cell r="G134" t="str">
            <v>四川护家卫士生物医药科技有限公司</v>
          </cell>
          <cell r="H134">
            <v>90</v>
          </cell>
          <cell r="I134">
            <v>45366</v>
          </cell>
          <cell r="J134">
            <v>370</v>
          </cell>
        </row>
        <row r="135">
          <cell r="C135">
            <v>137104</v>
          </cell>
          <cell r="D135" t="str">
            <v>磺胺醋酰钠滴眼液</v>
          </cell>
          <cell r="E135" t="str">
            <v>15%:8ml</v>
          </cell>
          <cell r="F135" t="str">
            <v>盒</v>
          </cell>
          <cell r="G135" t="str">
            <v>武汉五景药业有限公司</v>
          </cell>
          <cell r="H135">
            <v>90</v>
          </cell>
          <cell r="I135">
            <v>45365</v>
          </cell>
          <cell r="J135">
            <v>107</v>
          </cell>
        </row>
        <row r="136">
          <cell r="C136">
            <v>2502215</v>
          </cell>
          <cell r="D136" t="str">
            <v>维胺颗粒</v>
          </cell>
          <cell r="E136" t="str">
            <v>2gx9袋</v>
          </cell>
          <cell r="F136" t="str">
            <v>盒</v>
          </cell>
          <cell r="G136" t="str">
            <v>西安必康制药集团有限公司(原西安交大药业)</v>
          </cell>
          <cell r="H136">
            <v>90</v>
          </cell>
          <cell r="I136">
            <v>45366</v>
          </cell>
          <cell r="J136">
            <v>137</v>
          </cell>
        </row>
        <row r="137">
          <cell r="C137">
            <v>234673</v>
          </cell>
          <cell r="D137" t="str">
            <v>盐酸氨溴索口服溶液</v>
          </cell>
          <cell r="E137" t="str">
            <v>10ml：60mgx10支</v>
          </cell>
          <cell r="F137" t="str">
            <v>盒</v>
          </cell>
          <cell r="G137" t="str">
            <v>石药集团欧意药业有限公司(原:石家庄欧意药业公司)</v>
          </cell>
          <cell r="H137">
            <v>90</v>
          </cell>
          <cell r="I137">
            <v>45342</v>
          </cell>
          <cell r="J137">
            <v>1016</v>
          </cell>
        </row>
        <row r="138">
          <cell r="C138">
            <v>68006</v>
          </cell>
          <cell r="D138" t="str">
            <v>复方氨酚烷胺胶囊(捷瑞宁)</v>
          </cell>
          <cell r="E138" t="str">
            <v>12粒</v>
          </cell>
          <cell r="F138" t="str">
            <v>盒</v>
          </cell>
          <cell r="G138" t="str">
            <v>石药集团欧意药业有限公司(原:石家庄欧意药业公司)</v>
          </cell>
          <cell r="H138">
            <v>90</v>
          </cell>
          <cell r="I138">
            <v>45369</v>
          </cell>
          <cell r="J138">
            <v>600</v>
          </cell>
        </row>
        <row r="139">
          <cell r="C139">
            <v>203234</v>
          </cell>
          <cell r="D139" t="str">
            <v>绞股蓝总苷胶囊</v>
          </cell>
          <cell r="E139" t="str">
            <v>60mgx12粒x3板</v>
          </cell>
          <cell r="F139" t="str">
            <v>盒</v>
          </cell>
          <cell r="G139" t="str">
            <v>云南南药梁河制药有限责任公司</v>
          </cell>
          <cell r="H139">
            <v>90</v>
          </cell>
          <cell r="I139">
            <v>45376</v>
          </cell>
          <cell r="J139">
            <v>333</v>
          </cell>
        </row>
        <row r="140">
          <cell r="C140">
            <v>218738</v>
          </cell>
          <cell r="D140" t="str">
            <v>缬沙坦胶囊</v>
          </cell>
          <cell r="E140" t="str">
            <v>80mgx10粒x3板</v>
          </cell>
          <cell r="F140" t="str">
            <v>盒</v>
          </cell>
          <cell r="G140" t="str">
            <v>华润赛科药业有限责任公司</v>
          </cell>
          <cell r="H140">
            <v>90</v>
          </cell>
        </row>
        <row r="141">
          <cell r="C141">
            <v>2501612</v>
          </cell>
          <cell r="D141" t="str">
            <v>缬沙坦氢氯噻嗪片</v>
          </cell>
          <cell r="E141" t="str">
            <v>80mg:12.5mgx14片x2板</v>
          </cell>
          <cell r="F141" t="str">
            <v>盒</v>
          </cell>
          <cell r="G141" t="str">
            <v>华润赛科药业有限责任公司</v>
          </cell>
          <cell r="H141">
            <v>90</v>
          </cell>
        </row>
        <row r="142">
          <cell r="C142">
            <v>265536</v>
          </cell>
          <cell r="D142" t="str">
            <v>地喹氯铵含片</v>
          </cell>
          <cell r="E142" t="str">
            <v>0.25mgx6片</v>
          </cell>
          <cell r="F142" t="str">
            <v>盒</v>
          </cell>
          <cell r="G142" t="str">
            <v>北京双鹤药业股份有限公司</v>
          </cell>
          <cell r="H142">
            <v>90</v>
          </cell>
          <cell r="I142">
            <v>45373</v>
          </cell>
          <cell r="J142">
            <v>392</v>
          </cell>
        </row>
        <row r="143">
          <cell r="C143">
            <v>260351</v>
          </cell>
          <cell r="D143" t="str">
            <v>益肾养心安神片</v>
          </cell>
          <cell r="E143" t="str">
            <v>0.4gx12片x3板</v>
          </cell>
          <cell r="F143" t="str">
            <v>盒</v>
          </cell>
          <cell r="G143" t="str">
            <v>石家庄以岭药业股份有限公司</v>
          </cell>
          <cell r="H143">
            <v>90</v>
          </cell>
        </row>
        <row r="144">
          <cell r="C144">
            <v>208369</v>
          </cell>
          <cell r="D144" t="str">
            <v>连花清咳片</v>
          </cell>
          <cell r="E144" t="str">
            <v>0.46gx12片x2板(相当于饮片1.84g)</v>
          </cell>
          <cell r="F144" t="str">
            <v>盒</v>
          </cell>
          <cell r="G144" t="str">
            <v>石家庄以岭药业股份有限公司</v>
          </cell>
          <cell r="H144">
            <v>90</v>
          </cell>
          <cell r="I144">
            <v>45369</v>
          </cell>
          <cell r="J144">
            <v>323</v>
          </cell>
        </row>
        <row r="145">
          <cell r="C145">
            <v>271285</v>
          </cell>
          <cell r="D145" t="str">
            <v>余麦口咽合剂</v>
          </cell>
          <cell r="E145" t="str">
            <v>60mlx2瓶</v>
          </cell>
          <cell r="F145" t="str">
            <v>盒</v>
          </cell>
          <cell r="G145" t="str">
            <v>云南圣科药业有限公司</v>
          </cell>
          <cell r="H145">
            <v>7</v>
          </cell>
          <cell r="I145">
            <v>45380</v>
          </cell>
          <cell r="J145">
            <v>716</v>
          </cell>
        </row>
        <row r="146">
          <cell r="C146">
            <v>193344</v>
          </cell>
          <cell r="D146" t="str">
            <v>二硫化硒洗剂</v>
          </cell>
          <cell r="E146" t="str">
            <v>2.5%:50g</v>
          </cell>
          <cell r="F146" t="str">
            <v>瓶</v>
          </cell>
          <cell r="G146" t="str">
            <v>大有药业扬州有限公司</v>
          </cell>
          <cell r="H146">
            <v>90</v>
          </cell>
        </row>
        <row r="147">
          <cell r="C147">
            <v>252136</v>
          </cell>
          <cell r="D147" t="str">
            <v>莫匹罗星软膏</v>
          </cell>
          <cell r="E147" t="str">
            <v>2%：6g</v>
          </cell>
          <cell r="F147" t="str">
            <v>支</v>
          </cell>
          <cell r="G147" t="str">
            <v>湖北人福成田药业有限公司（湖北成田制药）</v>
          </cell>
          <cell r="H147">
            <v>90</v>
          </cell>
        </row>
        <row r="148">
          <cell r="C148">
            <v>113704</v>
          </cell>
          <cell r="D148" t="str">
            <v>盐酸氨溴索口服溶液</v>
          </cell>
          <cell r="E148" t="str">
            <v>100ml:0.6g</v>
          </cell>
          <cell r="F148" t="str">
            <v>盒</v>
          </cell>
          <cell r="G148" t="str">
            <v>华润三九（南昌）药业有限公司（原江西三九药业有限公司）</v>
          </cell>
          <cell r="H148">
            <v>90</v>
          </cell>
          <cell r="I148">
            <v>45378</v>
          </cell>
          <cell r="J148">
            <v>386</v>
          </cell>
        </row>
        <row r="149">
          <cell r="C149">
            <v>192061</v>
          </cell>
          <cell r="D149" t="str">
            <v>盐酸特比萘芬凝胶</v>
          </cell>
          <cell r="E149" t="str">
            <v>20g(10g:0.1g)</v>
          </cell>
          <cell r="F149" t="str">
            <v>支</v>
          </cell>
          <cell r="G149" t="str">
            <v>广东华润顺峰药业有限公司</v>
          </cell>
          <cell r="H149">
            <v>90</v>
          </cell>
          <cell r="I149">
            <v>45378</v>
          </cell>
          <cell r="J149">
            <v>1115</v>
          </cell>
        </row>
        <row r="150">
          <cell r="C150">
            <v>2501210</v>
          </cell>
          <cell r="D150" t="str">
            <v>阿胶</v>
          </cell>
          <cell r="E150" t="str">
            <v>250g</v>
          </cell>
          <cell r="F150" t="str">
            <v>盒</v>
          </cell>
          <cell r="G150" t="str">
            <v>山东东阿国胶堂阿胶药业有限公司</v>
          </cell>
          <cell r="H150">
            <v>365</v>
          </cell>
        </row>
        <row r="151">
          <cell r="C151">
            <v>159270</v>
          </cell>
          <cell r="D151" t="str">
            <v>麝香壮骨膏</v>
          </cell>
          <cell r="E151" t="str">
            <v>8cmx13cmx5片x2袋</v>
          </cell>
          <cell r="F151" t="str">
            <v>盒</v>
          </cell>
          <cell r="G151" t="str">
            <v>湖南金寿制药有限公司</v>
          </cell>
          <cell r="H151">
            <v>90</v>
          </cell>
          <cell r="I151">
            <v>45385</v>
          </cell>
          <cell r="J151">
            <v>477</v>
          </cell>
        </row>
        <row r="152">
          <cell r="C152">
            <v>159276</v>
          </cell>
          <cell r="D152" t="str">
            <v>麝香镇痛膏</v>
          </cell>
          <cell r="E152" t="str">
            <v>8cmx13cmx5片x2袋</v>
          </cell>
          <cell r="F152" t="str">
            <v>盒</v>
          </cell>
          <cell r="G152" t="str">
            <v>湖南金寿制药有限公司</v>
          </cell>
          <cell r="H152">
            <v>90</v>
          </cell>
        </row>
        <row r="153">
          <cell r="C153">
            <v>143448</v>
          </cell>
          <cell r="D153" t="str">
            <v>关节止痛膏</v>
          </cell>
          <cell r="E153" t="str">
            <v>8cmx13cmx5片x2袋</v>
          </cell>
          <cell r="F153" t="str">
            <v>盒</v>
          </cell>
          <cell r="G153" t="str">
            <v>湖南金寿制药有限公司</v>
          </cell>
          <cell r="H153">
            <v>90</v>
          </cell>
          <cell r="I153">
            <v>45385</v>
          </cell>
          <cell r="J153">
            <v>477</v>
          </cell>
        </row>
        <row r="154">
          <cell r="C154">
            <v>143613</v>
          </cell>
          <cell r="D154" t="str">
            <v>麝香追风膏</v>
          </cell>
          <cell r="E154" t="str">
            <v>9.5cmx11.6cmx6片x2袋</v>
          </cell>
          <cell r="F154" t="str">
            <v>盒</v>
          </cell>
          <cell r="G154" t="str">
            <v>湖南金寿制药有限公司</v>
          </cell>
          <cell r="H154">
            <v>90</v>
          </cell>
          <cell r="I154">
            <v>45390</v>
          </cell>
          <cell r="J154">
            <v>203</v>
          </cell>
        </row>
        <row r="155">
          <cell r="C155">
            <v>2505453</v>
          </cell>
          <cell r="D155" t="str">
            <v>胞磷胆碱钠片</v>
          </cell>
          <cell r="E155" t="str">
            <v>0.2gx6片x4板</v>
          </cell>
          <cell r="F155" t="str">
            <v>盒</v>
          </cell>
          <cell r="G155" t="str">
            <v>四川梓橦宫药业有限公司</v>
          </cell>
          <cell r="H155">
            <v>90</v>
          </cell>
          <cell r="I155">
            <v>45384</v>
          </cell>
          <cell r="J155">
            <v>262</v>
          </cell>
        </row>
        <row r="156">
          <cell r="C156">
            <v>2500007</v>
          </cell>
          <cell r="D156" t="str">
            <v>口腔含漱液</v>
          </cell>
          <cell r="E156" t="str">
            <v>200ml</v>
          </cell>
          <cell r="F156" t="str">
            <v>瓶</v>
          </cell>
          <cell r="G156" t="str">
            <v>吉林邦安宝医用设备有限公司</v>
          </cell>
          <cell r="H156">
            <v>90</v>
          </cell>
          <cell r="I156">
            <v>45380</v>
          </cell>
          <cell r="J156">
            <v>232</v>
          </cell>
        </row>
        <row r="157">
          <cell r="C157">
            <v>2501826</v>
          </cell>
          <cell r="D157" t="str">
            <v>鑫玺牌蜂胶含片</v>
          </cell>
          <cell r="E157" t="str">
            <v>50g(2.5gx20粒)</v>
          </cell>
          <cell r="F157" t="str">
            <v>盒</v>
          </cell>
          <cell r="G157" t="str">
            <v>鑫玺生物科技股份有限公司</v>
          </cell>
          <cell r="H157">
            <v>90</v>
          </cell>
          <cell r="I157">
            <v>45380</v>
          </cell>
          <cell r="J157">
            <v>43</v>
          </cell>
        </row>
        <row r="158">
          <cell r="C158">
            <v>190656</v>
          </cell>
          <cell r="D158" t="str">
            <v>复方甘草浙贝氯化铵片</v>
          </cell>
          <cell r="E158" t="str">
            <v>30片</v>
          </cell>
          <cell r="F158" t="str">
            <v>盒</v>
          </cell>
          <cell r="G158" t="str">
            <v>新疆全安药业股份有限公司</v>
          </cell>
          <cell r="H158">
            <v>90</v>
          </cell>
        </row>
        <row r="159">
          <cell r="C159">
            <v>265197</v>
          </cell>
          <cell r="D159" t="str">
            <v>复方银翘氨敏胶囊</v>
          </cell>
          <cell r="E159" t="str">
            <v>30粒</v>
          </cell>
          <cell r="F159" t="str">
            <v>盒</v>
          </cell>
          <cell r="G159" t="str">
            <v>新疆全安药业股份有限公司</v>
          </cell>
          <cell r="H159">
            <v>90</v>
          </cell>
        </row>
        <row r="160">
          <cell r="D160" t="str">
            <v>安宫牛黄丸</v>
          </cell>
          <cell r="E160" t="str">
            <v>1丸</v>
          </cell>
          <cell r="F160" t="str">
            <v>盒</v>
          </cell>
          <cell r="G160" t="str">
            <v>天津天士力 </v>
          </cell>
          <cell r="H160">
            <v>90</v>
          </cell>
        </row>
        <row r="161">
          <cell r="D161" t="str">
            <v>牛黄清心丸</v>
          </cell>
          <cell r="E161" t="str">
            <v>6丸</v>
          </cell>
          <cell r="F161" t="str">
            <v>盒</v>
          </cell>
        </row>
        <row r="161">
          <cell r="H161">
            <v>90</v>
          </cell>
        </row>
        <row r="162">
          <cell r="C162">
            <v>241124</v>
          </cell>
          <cell r="D162" t="str">
            <v>他达拉非片</v>
          </cell>
          <cell r="E162" t="str">
            <v>5mgx10片x1板</v>
          </cell>
          <cell r="F162" t="str">
            <v>盒</v>
          </cell>
          <cell r="G162" t="str">
            <v>天津天士力 </v>
          </cell>
          <cell r="H162">
            <v>90</v>
          </cell>
          <cell r="I162">
            <v>45390</v>
          </cell>
          <cell r="J162">
            <v>43</v>
          </cell>
        </row>
        <row r="163">
          <cell r="C163">
            <v>2506286</v>
          </cell>
          <cell r="D163" t="str">
            <v>一次性使用胰岛素笔配套用针</v>
          </cell>
          <cell r="E163" t="str">
            <v>Classic型 31Gx5mmx28支 超薄壁</v>
          </cell>
          <cell r="F163" t="str">
            <v>盒</v>
          </cell>
          <cell r="G163" t="str">
            <v>苏州沙力医疗器械有限公司</v>
          </cell>
          <cell r="H163">
            <v>90</v>
          </cell>
        </row>
        <row r="164">
          <cell r="C164">
            <v>271136</v>
          </cell>
          <cell r="D164" t="str">
            <v>一次性使用胰岛素笔配套用针</v>
          </cell>
          <cell r="E164" t="str">
            <v>Classic型 32Gx4mmx7支 </v>
          </cell>
          <cell r="F164" t="str">
            <v>盒</v>
          </cell>
          <cell r="G164" t="str">
            <v>苏州沙力医疗器械有限公司</v>
          </cell>
          <cell r="H164">
            <v>90</v>
          </cell>
        </row>
        <row r="165">
          <cell r="C165">
            <v>271137</v>
          </cell>
          <cell r="D165" t="str">
            <v>一次性使用胰岛素笔配套用针</v>
          </cell>
          <cell r="E165" t="str">
            <v>Classic型 31Gx5mmx7支 </v>
          </cell>
          <cell r="F165" t="str">
            <v>盒</v>
          </cell>
          <cell r="G165" t="str">
            <v>苏州沙力医疗器械有限公司</v>
          </cell>
          <cell r="H165">
            <v>90</v>
          </cell>
        </row>
        <row r="166">
          <cell r="C166">
            <v>2506318</v>
          </cell>
          <cell r="D166" t="str">
            <v>皮肤保护剂</v>
          </cell>
          <cell r="E166" t="str">
            <v>I型 80ml</v>
          </cell>
          <cell r="F166" t="str">
            <v>盒</v>
          </cell>
          <cell r="G166" t="str">
            <v>湖南百肤邦医疗器械有限公司</v>
          </cell>
          <cell r="H166">
            <v>90</v>
          </cell>
          <cell r="I166" t="str">
            <v> </v>
          </cell>
        </row>
        <row r="167">
          <cell r="C167">
            <v>2506325</v>
          </cell>
          <cell r="D167" t="str">
            <v>皮肤保护剂</v>
          </cell>
          <cell r="E167" t="str">
            <v>I型 10ml</v>
          </cell>
          <cell r="F167" t="str">
            <v>盒</v>
          </cell>
          <cell r="G167" t="str">
            <v>湖南百肤邦医疗器械有限公司</v>
          </cell>
          <cell r="H167">
            <v>90</v>
          </cell>
          <cell r="I167" t="str">
            <v> </v>
          </cell>
        </row>
        <row r="168">
          <cell r="C168">
            <v>2506032</v>
          </cell>
          <cell r="D168" t="str">
            <v>雅丽苏佳抑菌油</v>
          </cell>
          <cell r="E168" t="str">
            <v>20ml</v>
          </cell>
          <cell r="F168" t="str">
            <v>瓶</v>
          </cell>
          <cell r="G168" t="str">
            <v>江西知恩堂实业有限公司</v>
          </cell>
          <cell r="H168">
            <v>90</v>
          </cell>
        </row>
        <row r="169">
          <cell r="C169">
            <v>2506028</v>
          </cell>
          <cell r="D169" t="str">
            <v>雅丽苏佳抑菌油</v>
          </cell>
          <cell r="E169" t="str">
            <v>20ml(手表)</v>
          </cell>
          <cell r="F169" t="str">
            <v>支</v>
          </cell>
          <cell r="G169" t="str">
            <v>江西知恩堂实业有限公司</v>
          </cell>
          <cell r="H169">
            <v>90</v>
          </cell>
        </row>
        <row r="170">
          <cell r="C170">
            <v>2506025</v>
          </cell>
          <cell r="D170" t="str">
            <v>雅丽苏佳抑菌油</v>
          </cell>
          <cell r="E170" t="str">
            <v>45mlx2+赠送加热器</v>
          </cell>
          <cell r="F170" t="str">
            <v>盒</v>
          </cell>
          <cell r="G170" t="str">
            <v>江西知恩堂实业有限公司</v>
          </cell>
          <cell r="H170">
            <v>90</v>
          </cell>
        </row>
        <row r="171">
          <cell r="C171">
            <v>269226</v>
          </cell>
          <cell r="D171" t="str">
            <v>阿普米司特片</v>
          </cell>
          <cell r="E171" t="str">
            <v>10mgx12片</v>
          </cell>
          <cell r="F171" t="str">
            <v>盒</v>
          </cell>
          <cell r="G171" t="str">
            <v>齐鲁制药有限公司</v>
          </cell>
          <cell r="H171">
            <v>90</v>
          </cell>
          <cell r="I171">
            <v>45315</v>
          </cell>
          <cell r="J171">
            <v>25</v>
          </cell>
        </row>
        <row r="172">
          <cell r="C172">
            <v>269227</v>
          </cell>
          <cell r="D172" t="str">
            <v>阿普米司特片</v>
          </cell>
          <cell r="E172" t="str">
            <v>30mgx60片</v>
          </cell>
          <cell r="F172" t="str">
            <v>盒</v>
          </cell>
          <cell r="G172" t="str">
            <v>齐鲁制药有限公司</v>
          </cell>
          <cell r="H172">
            <v>90</v>
          </cell>
          <cell r="I172">
            <v>45282</v>
          </cell>
          <cell r="J172">
            <v>55</v>
          </cell>
        </row>
        <row r="173">
          <cell r="C173">
            <v>259095</v>
          </cell>
          <cell r="D173" t="str">
            <v>枸橼酸托法替布缓释片</v>
          </cell>
          <cell r="E173" t="str">
            <v>11mgx30片</v>
          </cell>
          <cell r="F173" t="str">
            <v>盒</v>
          </cell>
          <cell r="G173" t="str">
            <v>齐鲁制药有限公司</v>
          </cell>
          <cell r="H173">
            <v>90</v>
          </cell>
          <cell r="I173">
            <v>45286</v>
          </cell>
          <cell r="J173">
            <v>3</v>
          </cell>
        </row>
        <row r="174">
          <cell r="C174">
            <v>2502139</v>
          </cell>
          <cell r="D174" t="str">
            <v>达格列净二甲双胍缓释片（Ⅰ）</v>
          </cell>
          <cell r="E174" t="str">
            <v>10mg/1000mgx14片</v>
          </cell>
          <cell r="F174" t="str">
            <v>盒</v>
          </cell>
          <cell r="G174" t="str">
            <v>AstraZeneca Pharmaceuticals LP</v>
          </cell>
          <cell r="H174">
            <v>90</v>
          </cell>
          <cell r="I174">
            <v>45306</v>
          </cell>
          <cell r="J174">
            <v>7</v>
          </cell>
        </row>
        <row r="175">
          <cell r="C175">
            <v>2502140</v>
          </cell>
          <cell r="D175" t="str">
            <v>达格列净二甲双胍缓释片（Ⅰ）</v>
          </cell>
          <cell r="E175" t="str">
            <v>10mg/1000mgx28片</v>
          </cell>
          <cell r="F175" t="str">
            <v>盒</v>
          </cell>
          <cell r="G175" t="str">
            <v>AstraZeneca Pharmaceuticals LP</v>
          </cell>
          <cell r="H175">
            <v>90</v>
          </cell>
          <cell r="I175">
            <v>45306</v>
          </cell>
          <cell r="J175">
            <v>7</v>
          </cell>
        </row>
        <row r="176">
          <cell r="C176">
            <v>2501935</v>
          </cell>
          <cell r="D176" t="str">
            <v>速昇水解蛋白液</v>
          </cell>
          <cell r="E176" t="str">
            <v>50mlx6瓶</v>
          </cell>
          <cell r="F176" t="str">
            <v>盒</v>
          </cell>
          <cell r="G176" t="str">
            <v>广州舜康生物科技有限公司</v>
          </cell>
          <cell r="H176">
            <v>90</v>
          </cell>
          <cell r="I176">
            <v>45266</v>
          </cell>
          <cell r="J176">
            <v>11</v>
          </cell>
        </row>
        <row r="177">
          <cell r="C177">
            <v>181505</v>
          </cell>
          <cell r="D177" t="str">
            <v>甲巯咪唑乳膏</v>
          </cell>
          <cell r="E177" t="str">
            <v>10g:0/5g</v>
          </cell>
          <cell r="F177" t="str">
            <v>盒</v>
          </cell>
          <cell r="G177" t="str">
            <v>齐鲁制药有限公司</v>
          </cell>
          <cell r="H177">
            <v>90</v>
          </cell>
          <cell r="I177">
            <v>45253</v>
          </cell>
          <cell r="J177">
            <v>100</v>
          </cell>
        </row>
        <row r="178">
          <cell r="C178">
            <v>196683</v>
          </cell>
          <cell r="D178" t="str">
            <v>咖啡酸片</v>
          </cell>
          <cell r="E178" t="str">
            <v>0/1gx270片</v>
          </cell>
          <cell r="F178" t="str">
            <v>盒</v>
          </cell>
          <cell r="G178" t="str">
            <v>德州德药制药有限公司</v>
          </cell>
          <cell r="H178">
            <v>90</v>
          </cell>
          <cell r="I178">
            <v>45291</v>
          </cell>
          <cell r="J178">
            <v>12</v>
          </cell>
        </row>
        <row r="179">
          <cell r="C179">
            <v>235149</v>
          </cell>
          <cell r="D179" t="str">
            <v>特殊医学用途蛋白质组件配方食品</v>
          </cell>
          <cell r="E179" t="str">
            <v>40gx10袋</v>
          </cell>
          <cell r="F179" t="str">
            <v>盒</v>
          </cell>
          <cell r="G179" t="str">
            <v>河北艾圣科技有限公司</v>
          </cell>
          <cell r="H179">
            <v>90</v>
          </cell>
          <cell r="I179">
            <v>45328</v>
          </cell>
          <cell r="J179">
            <v>8</v>
          </cell>
        </row>
        <row r="180">
          <cell r="C180">
            <v>2502514</v>
          </cell>
          <cell r="D180" t="str">
            <v>全营素蛋白型复合粉固体饮料</v>
          </cell>
          <cell r="E180" t="str">
            <v>400g</v>
          </cell>
          <cell r="F180" t="str">
            <v>罐</v>
          </cell>
          <cell r="G180" t="str">
            <v>佳乐利康（天津）医用食品有限公司</v>
          </cell>
          <cell r="H180">
            <v>90</v>
          </cell>
          <cell r="I180">
            <v>45308</v>
          </cell>
          <cell r="J180">
            <v>15</v>
          </cell>
        </row>
        <row r="181">
          <cell r="C181">
            <v>2500979</v>
          </cell>
          <cell r="D181" t="str">
            <v>酒石酸伐尼克兰片</v>
          </cell>
          <cell r="E181" t="str">
            <v>0/5mgx11片+1/0mgx6片（启动装）</v>
          </cell>
          <cell r="F181" t="str">
            <v>盒</v>
          </cell>
          <cell r="G181" t="str">
            <v>江苏嘉逸医药有限公司</v>
          </cell>
          <cell r="H181">
            <v>90</v>
          </cell>
          <cell r="I181">
            <v>45310</v>
          </cell>
          <cell r="J181">
            <v>19</v>
          </cell>
        </row>
        <row r="182">
          <cell r="C182">
            <v>2500537</v>
          </cell>
          <cell r="D182" t="str">
            <v>酒石酸伐尼克兰片</v>
          </cell>
          <cell r="E182" t="str">
            <v>1/0mgx10片（维持装）</v>
          </cell>
          <cell r="F182" t="str">
            <v>盒</v>
          </cell>
          <cell r="G182" t="str">
            <v>江苏嘉逸医药有限公司</v>
          </cell>
          <cell r="H182">
            <v>90</v>
          </cell>
          <cell r="I182">
            <v>45310</v>
          </cell>
          <cell r="J182">
            <v>20</v>
          </cell>
        </row>
        <row r="183">
          <cell r="C183">
            <v>2502327</v>
          </cell>
          <cell r="D183" t="str">
            <v>导光凝胶</v>
          </cell>
          <cell r="E183" t="str">
            <v>涂抹型 20g</v>
          </cell>
          <cell r="F183" t="str">
            <v>支</v>
          </cell>
          <cell r="G183" t="str">
            <v>北京天珠药业有限公司</v>
          </cell>
          <cell r="H183">
            <v>90</v>
          </cell>
          <cell r="I183">
            <v>45310</v>
          </cell>
          <cell r="J183">
            <v>14</v>
          </cell>
        </row>
        <row r="184">
          <cell r="C184">
            <v>222402</v>
          </cell>
          <cell r="D184" t="str">
            <v>复方参芪维E胶囊</v>
          </cell>
          <cell r="E184" t="str">
            <v>0/38gx10粒x3板</v>
          </cell>
          <cell r="F184" t="str">
            <v>盒</v>
          </cell>
          <cell r="G184" t="str">
            <v>山西德元堂药业有限公司</v>
          </cell>
          <cell r="H184">
            <v>120</v>
          </cell>
          <cell r="I184">
            <v>45323</v>
          </cell>
          <cell r="J184">
            <v>414</v>
          </cell>
        </row>
        <row r="185">
          <cell r="C185">
            <v>2504259</v>
          </cell>
          <cell r="D185" t="str">
            <v>导光凝胶</v>
          </cell>
          <cell r="E185" t="str">
            <v>30g</v>
          </cell>
          <cell r="F185" t="str">
            <v>支</v>
          </cell>
          <cell r="G185" t="str">
            <v>湖南臻美生物科技有限公司</v>
          </cell>
          <cell r="H185">
            <v>90</v>
          </cell>
          <cell r="I185">
            <v>45351</v>
          </cell>
          <cell r="J185">
            <v>10</v>
          </cell>
        </row>
        <row r="186">
          <cell r="C186">
            <v>2505337</v>
          </cell>
          <cell r="D186" t="str">
            <v>瑞舒伐他汀依折麦布片（I）</v>
          </cell>
          <cell r="E186" t="str">
            <v>30片</v>
          </cell>
          <cell r="F186" t="str">
            <v>盒</v>
          </cell>
        </row>
        <row r="186">
          <cell r="H186">
            <v>90</v>
          </cell>
          <cell r="I186">
            <v>45364</v>
          </cell>
          <cell r="J186">
            <v>8</v>
          </cell>
        </row>
        <row r="187">
          <cell r="C187">
            <v>2505583</v>
          </cell>
          <cell r="D187" t="str">
            <v>硫酸瑞美吉泮口崩片</v>
          </cell>
          <cell r="E187" t="str">
            <v>75mgx2片</v>
          </cell>
          <cell r="F187" t="str">
            <v>盒</v>
          </cell>
        </row>
        <row r="187">
          <cell r="H187">
            <v>90</v>
          </cell>
          <cell r="I187">
            <v>45371</v>
          </cell>
          <cell r="J187">
            <v>26</v>
          </cell>
        </row>
        <row r="188">
          <cell r="C188">
            <v>2505336</v>
          </cell>
          <cell r="D188" t="str">
            <v>倍氯福格吸入气雾剂</v>
          </cell>
          <cell r="E188" t="str">
            <v>每罐120揿(含丙酸倍氯米松100μg、富马酸福莫特罗6μg、格隆溴铵12.5μg )</v>
          </cell>
          <cell r="F188" t="str">
            <v>盒</v>
          </cell>
          <cell r="G188" t="str">
            <v>意大利Chiesi Farmaceutici S.p.A.</v>
          </cell>
          <cell r="H188">
            <v>90</v>
          </cell>
          <cell r="I188">
            <v>45379</v>
          </cell>
          <cell r="J188">
            <v>10</v>
          </cell>
        </row>
        <row r="189">
          <cell r="C189">
            <v>2505958</v>
          </cell>
          <cell r="D189" t="str">
            <v>安碧妍密集补水舒润面膜</v>
          </cell>
          <cell r="E189" t="str">
            <v>28mlx5片</v>
          </cell>
          <cell r="F189" t="str">
            <v>盒</v>
          </cell>
        </row>
        <row r="189">
          <cell r="H189">
            <v>90</v>
          </cell>
          <cell r="I189">
            <v>45380</v>
          </cell>
          <cell r="J189">
            <v>10</v>
          </cell>
        </row>
        <row r="190">
          <cell r="C190">
            <v>2505773</v>
          </cell>
          <cell r="D190" t="str">
            <v>安碧妍氨基酸温和净透洁面乳</v>
          </cell>
          <cell r="E190" t="str">
            <v>120g/瓶</v>
          </cell>
          <cell r="F190" t="str">
            <v>瓶</v>
          </cell>
        </row>
        <row r="190">
          <cell r="H190">
            <v>90</v>
          </cell>
          <cell r="I190">
            <v>45380</v>
          </cell>
          <cell r="J190">
            <v>10</v>
          </cell>
        </row>
        <row r="191">
          <cell r="C191">
            <v>2505769</v>
          </cell>
          <cell r="D191" t="str">
            <v>首博尔谷氨精华液</v>
          </cell>
          <cell r="E191" t="str">
            <v>5ml/支</v>
          </cell>
          <cell r="F191" t="str">
            <v>支</v>
          </cell>
        </row>
        <row r="191">
          <cell r="H191">
            <v>90</v>
          </cell>
          <cell r="I191">
            <v>45385</v>
          </cell>
          <cell r="J191">
            <v>10</v>
          </cell>
        </row>
        <row r="192">
          <cell r="C192">
            <v>2505961</v>
          </cell>
          <cell r="D192" t="str">
            <v>非那雄胺片</v>
          </cell>
          <cell r="E192" t="str">
            <v>1mgX14片x4板</v>
          </cell>
          <cell r="F192" t="str">
            <v>盒</v>
          </cell>
          <cell r="G192" t="str">
            <v>杭州康恩贝制药有限公司</v>
          </cell>
          <cell r="H192">
            <v>90</v>
          </cell>
          <cell r="I192">
            <v>45380</v>
          </cell>
          <cell r="J192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130"/>
  <sheetViews>
    <sheetView tabSelected="1" workbookViewId="0">
      <selection activeCell="F13" sqref="F13"/>
    </sheetView>
  </sheetViews>
  <sheetFormatPr defaultColWidth="9" defaultRowHeight="13.5" customHeight="1"/>
  <cols>
    <col min="3" max="3" width="33.6666666666667" style="2" customWidth="1"/>
    <col min="4" max="4" width="26.6666666666667" style="2" customWidth="1"/>
    <col min="6" max="6" width="42.6666666666667" style="2" customWidth="1"/>
    <col min="8" max="8" width="13.3333333333333" style="4" customWidth="1"/>
    <col min="9" max="9" width="9" style="5"/>
    <col min="10" max="10" width="12.6666666666667" style="4" customWidth="1"/>
    <col min="14" max="14" width="16.1666666666667" style="2" customWidth="1"/>
  </cols>
  <sheetData>
    <row r="1" ht="40" customHeight="1" spans="1:14">
      <c r="A1" s="6" t="s">
        <v>0</v>
      </c>
      <c r="B1" s="6"/>
      <c r="C1" s="6"/>
      <c r="D1" s="6"/>
      <c r="E1" s="6"/>
      <c r="F1" s="6"/>
      <c r="G1" s="6"/>
      <c r="H1" s="6"/>
      <c r="I1" s="13"/>
      <c r="J1" s="6"/>
      <c r="K1" s="6"/>
      <c r="L1" s="6"/>
      <c r="M1" s="6"/>
      <c r="N1" s="6"/>
    </row>
    <row r="2" s="1" customFormat="1" ht="33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ht="21" customHeight="1" spans="1:39">
      <c r="A3" s="8">
        <v>1</v>
      </c>
      <c r="B3" s="8">
        <v>240122</v>
      </c>
      <c r="C3" s="8" t="s">
        <v>15</v>
      </c>
      <c r="D3" s="8" t="s">
        <v>16</v>
      </c>
      <c r="E3" s="8" t="s">
        <v>17</v>
      </c>
      <c r="F3" s="8" t="s">
        <v>18</v>
      </c>
      <c r="G3" s="8">
        <v>180</v>
      </c>
      <c r="H3" s="9">
        <v>45209</v>
      </c>
      <c r="I3" s="15">
        <v>882</v>
      </c>
      <c r="J3" s="9">
        <f t="shared" ref="J3:J66" si="0">H3+G3</f>
        <v>45389</v>
      </c>
      <c r="K3" s="16">
        <v>0.5</v>
      </c>
      <c r="L3" s="17">
        <v>658</v>
      </c>
      <c r="M3" s="18">
        <f t="shared" ref="M3:M39" si="1">L3/I3</f>
        <v>0.746031746031746</v>
      </c>
      <c r="N3" s="8" t="s">
        <v>19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3"/>
      <c r="AL3" s="3"/>
      <c r="AM3" s="3"/>
    </row>
    <row r="4" ht="21" customHeight="1" spans="1:39">
      <c r="A4" s="8">
        <v>2</v>
      </c>
      <c r="B4" s="8">
        <v>247602</v>
      </c>
      <c r="C4" s="8" t="s">
        <v>20</v>
      </c>
      <c r="D4" s="8" t="s">
        <v>21</v>
      </c>
      <c r="E4" s="8" t="s">
        <v>22</v>
      </c>
      <c r="F4" s="8" t="s">
        <v>23</v>
      </c>
      <c r="G4" s="8">
        <v>180</v>
      </c>
      <c r="H4" s="9">
        <v>45209</v>
      </c>
      <c r="I4" s="15">
        <v>517</v>
      </c>
      <c r="J4" s="9">
        <f t="shared" si="0"/>
        <v>45389</v>
      </c>
      <c r="K4" s="16">
        <v>0.5</v>
      </c>
      <c r="L4" s="8">
        <v>401</v>
      </c>
      <c r="M4" s="18">
        <f t="shared" si="1"/>
        <v>0.775628626692456</v>
      </c>
      <c r="N4" s="8" t="s">
        <v>19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3"/>
      <c r="AL4" s="3"/>
      <c r="AM4" s="3"/>
    </row>
    <row r="5" ht="21" customHeight="1" spans="1:39">
      <c r="A5" s="8">
        <v>3</v>
      </c>
      <c r="B5" s="8">
        <v>247654</v>
      </c>
      <c r="C5" s="8" t="s">
        <v>15</v>
      </c>
      <c r="D5" s="8" t="s">
        <v>24</v>
      </c>
      <c r="E5" s="8" t="s">
        <v>22</v>
      </c>
      <c r="F5" s="8" t="s">
        <v>18</v>
      </c>
      <c r="G5" s="8">
        <v>180</v>
      </c>
      <c r="H5" s="9">
        <v>45209</v>
      </c>
      <c r="I5" s="15">
        <v>1110</v>
      </c>
      <c r="J5" s="9">
        <f t="shared" si="0"/>
        <v>45389</v>
      </c>
      <c r="K5" s="16">
        <v>0.5</v>
      </c>
      <c r="L5" s="17">
        <v>1256</v>
      </c>
      <c r="M5" s="18">
        <f t="shared" si="1"/>
        <v>1.13153153153153</v>
      </c>
      <c r="N5" s="8" t="s">
        <v>19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3"/>
      <c r="AL5" s="3"/>
      <c r="AM5" s="3"/>
    </row>
    <row r="6" ht="21" customHeight="1" spans="1:39">
      <c r="A6" s="8">
        <v>4</v>
      </c>
      <c r="B6" s="8">
        <v>247659</v>
      </c>
      <c r="C6" s="8" t="s">
        <v>15</v>
      </c>
      <c r="D6" s="8" t="s">
        <v>25</v>
      </c>
      <c r="E6" s="8" t="s">
        <v>22</v>
      </c>
      <c r="F6" s="8" t="s">
        <v>18</v>
      </c>
      <c r="G6" s="8">
        <v>180</v>
      </c>
      <c r="H6" s="9">
        <v>45209</v>
      </c>
      <c r="I6" s="15">
        <v>1271</v>
      </c>
      <c r="J6" s="9">
        <f t="shared" si="0"/>
        <v>45389</v>
      </c>
      <c r="K6" s="16">
        <v>0.5</v>
      </c>
      <c r="L6" s="8">
        <v>939</v>
      </c>
      <c r="M6" s="18">
        <f t="shared" si="1"/>
        <v>0.738788355625492</v>
      </c>
      <c r="N6" s="8" t="s">
        <v>19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3"/>
      <c r="AL6" s="3"/>
      <c r="AM6" s="3"/>
    </row>
    <row r="7" ht="21" customHeight="1" spans="1:39">
      <c r="A7" s="8">
        <v>5</v>
      </c>
      <c r="B7" s="8">
        <v>264118</v>
      </c>
      <c r="C7" s="8" t="s">
        <v>15</v>
      </c>
      <c r="D7" s="8" t="s">
        <v>26</v>
      </c>
      <c r="E7" s="8" t="s">
        <v>27</v>
      </c>
      <c r="F7" s="8" t="s">
        <v>18</v>
      </c>
      <c r="G7" s="8">
        <v>180</v>
      </c>
      <c r="H7" s="9">
        <v>45209</v>
      </c>
      <c r="I7" s="15">
        <v>1112</v>
      </c>
      <c r="J7" s="9">
        <f t="shared" si="0"/>
        <v>45389</v>
      </c>
      <c r="K7" s="16">
        <v>0.5</v>
      </c>
      <c r="L7" s="17">
        <v>1360</v>
      </c>
      <c r="M7" s="18">
        <f t="shared" si="1"/>
        <v>1.22302158273381</v>
      </c>
      <c r="N7" s="8" t="s">
        <v>19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3"/>
      <c r="AL7" s="3"/>
      <c r="AM7" s="3"/>
    </row>
    <row r="8" ht="21" customHeight="1" spans="1:39">
      <c r="A8" s="8">
        <v>6</v>
      </c>
      <c r="B8" s="8">
        <v>2503130</v>
      </c>
      <c r="C8" s="8" t="s">
        <v>28</v>
      </c>
      <c r="D8" s="8" t="s">
        <v>29</v>
      </c>
      <c r="E8" s="8" t="s">
        <v>30</v>
      </c>
      <c r="F8" s="8" t="s">
        <v>31</v>
      </c>
      <c r="G8" s="8">
        <v>90</v>
      </c>
      <c r="H8" s="9">
        <v>45308</v>
      </c>
      <c r="I8" s="15">
        <v>200</v>
      </c>
      <c r="J8" s="9">
        <f t="shared" si="0"/>
        <v>45398</v>
      </c>
      <c r="K8" s="16">
        <v>0.5</v>
      </c>
      <c r="L8" s="17">
        <v>101</v>
      </c>
      <c r="M8" s="18">
        <f t="shared" si="1"/>
        <v>0.505</v>
      </c>
      <c r="N8" s="8" t="s">
        <v>19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3"/>
      <c r="AL8" s="3"/>
      <c r="AM8" s="3"/>
    </row>
    <row r="9" ht="21" customHeight="1" spans="1:39">
      <c r="A9" s="8">
        <v>7</v>
      </c>
      <c r="B9" s="8">
        <v>808776</v>
      </c>
      <c r="C9" s="8" t="s">
        <v>32</v>
      </c>
      <c r="D9" s="8" t="s">
        <v>33</v>
      </c>
      <c r="E9" s="8" t="s">
        <v>30</v>
      </c>
      <c r="F9" s="8" t="s">
        <v>34</v>
      </c>
      <c r="G9" s="8">
        <v>180</v>
      </c>
      <c r="H9" s="9">
        <v>45291</v>
      </c>
      <c r="I9" s="15">
        <v>216</v>
      </c>
      <c r="J9" s="9">
        <f t="shared" si="0"/>
        <v>45471</v>
      </c>
      <c r="K9" s="16">
        <v>0.5</v>
      </c>
      <c r="L9" s="17">
        <v>56</v>
      </c>
      <c r="M9" s="18">
        <f t="shared" si="1"/>
        <v>0.259259259259259</v>
      </c>
      <c r="N9" s="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3"/>
      <c r="AL9" s="3"/>
      <c r="AM9" s="3"/>
    </row>
    <row r="10" ht="21" customHeight="1" spans="1:39">
      <c r="A10" s="8">
        <v>8</v>
      </c>
      <c r="B10" s="8">
        <v>808777</v>
      </c>
      <c r="C10" s="8" t="s">
        <v>32</v>
      </c>
      <c r="D10" s="8" t="s">
        <v>35</v>
      </c>
      <c r="E10" s="8" t="s">
        <v>30</v>
      </c>
      <c r="F10" s="8" t="s">
        <v>34</v>
      </c>
      <c r="G10" s="8">
        <v>180</v>
      </c>
      <c r="H10" s="9">
        <v>45291</v>
      </c>
      <c r="I10" s="15">
        <v>110</v>
      </c>
      <c r="J10" s="9">
        <f t="shared" si="0"/>
        <v>45471</v>
      </c>
      <c r="K10" s="16">
        <v>0.5</v>
      </c>
      <c r="L10" s="17">
        <v>28</v>
      </c>
      <c r="M10" s="18">
        <f t="shared" si="1"/>
        <v>0.254545454545455</v>
      </c>
      <c r="N10" s="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3"/>
      <c r="AL10" s="3"/>
      <c r="AM10" s="3"/>
    </row>
    <row r="11" ht="21" customHeight="1" spans="1:39">
      <c r="A11" s="8">
        <v>9</v>
      </c>
      <c r="B11" s="8">
        <v>199142</v>
      </c>
      <c r="C11" s="8" t="s">
        <v>36</v>
      </c>
      <c r="D11" s="8" t="s">
        <v>37</v>
      </c>
      <c r="E11" s="8" t="s">
        <v>38</v>
      </c>
      <c r="F11" s="8" t="s">
        <v>39</v>
      </c>
      <c r="G11" s="8">
        <v>180</v>
      </c>
      <c r="H11" s="9">
        <v>45302</v>
      </c>
      <c r="I11" s="15">
        <v>326</v>
      </c>
      <c r="J11" s="9">
        <f t="shared" si="0"/>
        <v>45482</v>
      </c>
      <c r="K11" s="16">
        <v>0.5</v>
      </c>
      <c r="L11" s="17">
        <v>180</v>
      </c>
      <c r="M11" s="18">
        <f t="shared" si="1"/>
        <v>0.552147239263804</v>
      </c>
      <c r="N11" s="8" t="s">
        <v>19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3"/>
      <c r="AL11" s="3"/>
      <c r="AM11" s="3"/>
    </row>
    <row r="12" ht="21" customHeight="1" spans="1:39">
      <c r="A12" s="8">
        <v>10</v>
      </c>
      <c r="B12" s="8">
        <v>810530</v>
      </c>
      <c r="C12" s="8" t="s">
        <v>40</v>
      </c>
      <c r="D12" s="8" t="s">
        <v>41</v>
      </c>
      <c r="E12" s="8" t="s">
        <v>30</v>
      </c>
      <c r="F12" s="8" t="s">
        <v>39</v>
      </c>
      <c r="G12" s="8">
        <v>180</v>
      </c>
      <c r="H12" s="9">
        <v>45301</v>
      </c>
      <c r="I12" s="15">
        <v>149</v>
      </c>
      <c r="J12" s="9">
        <f t="shared" si="0"/>
        <v>45481</v>
      </c>
      <c r="K12" s="16">
        <v>0.5</v>
      </c>
      <c r="L12" s="17">
        <v>28</v>
      </c>
      <c r="M12" s="18">
        <f t="shared" si="1"/>
        <v>0.187919463087248</v>
      </c>
      <c r="N12" s="8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3"/>
      <c r="AL12" s="3"/>
      <c r="AM12" s="3"/>
    </row>
    <row r="13" ht="21" customHeight="1" spans="1:39">
      <c r="A13" s="8">
        <v>11</v>
      </c>
      <c r="B13" s="8">
        <v>810531</v>
      </c>
      <c r="C13" s="8" t="s">
        <v>42</v>
      </c>
      <c r="D13" s="8" t="s">
        <v>43</v>
      </c>
      <c r="E13" s="8" t="s">
        <v>30</v>
      </c>
      <c r="F13" s="8" t="s">
        <v>39</v>
      </c>
      <c r="G13" s="8">
        <v>180</v>
      </c>
      <c r="H13" s="9">
        <v>45307</v>
      </c>
      <c r="I13" s="15">
        <v>167</v>
      </c>
      <c r="J13" s="9">
        <f t="shared" si="0"/>
        <v>45487</v>
      </c>
      <c r="K13" s="16">
        <v>0.5</v>
      </c>
      <c r="L13" s="17">
        <v>50</v>
      </c>
      <c r="M13" s="18">
        <f t="shared" si="1"/>
        <v>0.29940119760479</v>
      </c>
      <c r="N13" s="8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3"/>
      <c r="AL13" s="3"/>
      <c r="AM13" s="3"/>
    </row>
    <row r="14" ht="21" customHeight="1" spans="1:39">
      <c r="A14" s="8">
        <v>12</v>
      </c>
      <c r="B14" s="8">
        <v>810529</v>
      </c>
      <c r="C14" s="8" t="s">
        <v>44</v>
      </c>
      <c r="D14" s="8" t="s">
        <v>45</v>
      </c>
      <c r="E14" s="8" t="s">
        <v>30</v>
      </c>
      <c r="F14" s="8" t="s">
        <v>39</v>
      </c>
      <c r="G14" s="8">
        <v>180</v>
      </c>
      <c r="H14" s="9">
        <v>45301</v>
      </c>
      <c r="I14" s="15">
        <v>168</v>
      </c>
      <c r="J14" s="9">
        <f t="shared" si="0"/>
        <v>45481</v>
      </c>
      <c r="K14" s="16">
        <v>0.5</v>
      </c>
      <c r="L14" s="17">
        <v>56.9</v>
      </c>
      <c r="M14" s="18">
        <f t="shared" si="1"/>
        <v>0.338690476190476</v>
      </c>
      <c r="N14" s="8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3"/>
      <c r="AL14" s="3"/>
      <c r="AM14" s="3"/>
    </row>
    <row r="15" ht="21" customHeight="1" spans="1:39">
      <c r="A15" s="8">
        <v>13</v>
      </c>
      <c r="B15" s="8">
        <v>810537</v>
      </c>
      <c r="C15" s="8" t="s">
        <v>46</v>
      </c>
      <c r="D15" s="8" t="s">
        <v>47</v>
      </c>
      <c r="E15" s="8" t="s">
        <v>30</v>
      </c>
      <c r="F15" s="8" t="s">
        <v>39</v>
      </c>
      <c r="G15" s="8">
        <v>180</v>
      </c>
      <c r="H15" s="9">
        <v>45301</v>
      </c>
      <c r="I15" s="15">
        <v>94</v>
      </c>
      <c r="J15" s="9">
        <f t="shared" si="0"/>
        <v>45481</v>
      </c>
      <c r="K15" s="16">
        <v>0.5</v>
      </c>
      <c r="L15" s="17">
        <v>33</v>
      </c>
      <c r="M15" s="18">
        <f t="shared" si="1"/>
        <v>0.351063829787234</v>
      </c>
      <c r="N15" s="8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3"/>
      <c r="AL15" s="3"/>
      <c r="AM15" s="3"/>
    </row>
    <row r="16" ht="21" customHeight="1" spans="1:39">
      <c r="A16" s="8">
        <v>14</v>
      </c>
      <c r="B16" s="8">
        <v>810535</v>
      </c>
      <c r="C16" s="8" t="s">
        <v>48</v>
      </c>
      <c r="D16" s="8" t="s">
        <v>49</v>
      </c>
      <c r="E16" s="8" t="s">
        <v>30</v>
      </c>
      <c r="F16" s="8" t="s">
        <v>39</v>
      </c>
      <c r="G16" s="8">
        <v>180</v>
      </c>
      <c r="H16" s="9">
        <v>45301</v>
      </c>
      <c r="I16" s="15">
        <v>163</v>
      </c>
      <c r="J16" s="9">
        <f t="shared" si="0"/>
        <v>45481</v>
      </c>
      <c r="K16" s="16">
        <v>0.5</v>
      </c>
      <c r="L16" s="17">
        <v>58</v>
      </c>
      <c r="M16" s="18">
        <f t="shared" si="1"/>
        <v>0.355828220858896</v>
      </c>
      <c r="N16" s="8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3"/>
      <c r="AL16" s="3"/>
      <c r="AM16" s="3"/>
    </row>
    <row r="17" ht="21" customHeight="1" spans="1:39">
      <c r="A17" s="8">
        <v>15</v>
      </c>
      <c r="B17" s="8">
        <v>810534</v>
      </c>
      <c r="C17" s="8" t="s">
        <v>50</v>
      </c>
      <c r="D17" s="8" t="s">
        <v>51</v>
      </c>
      <c r="E17" s="8" t="s">
        <v>30</v>
      </c>
      <c r="F17" s="8" t="s">
        <v>39</v>
      </c>
      <c r="G17" s="8">
        <v>180</v>
      </c>
      <c r="H17" s="9">
        <v>45310</v>
      </c>
      <c r="I17" s="15">
        <v>62</v>
      </c>
      <c r="J17" s="9">
        <f t="shared" si="0"/>
        <v>45490</v>
      </c>
      <c r="K17" s="16">
        <v>0.5</v>
      </c>
      <c r="L17" s="17">
        <v>10</v>
      </c>
      <c r="M17" s="18">
        <f t="shared" si="1"/>
        <v>0.161290322580645</v>
      </c>
      <c r="N17" s="8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3"/>
      <c r="AL17" s="3"/>
      <c r="AM17" s="3"/>
    </row>
    <row r="18" ht="21" customHeight="1" spans="1:39">
      <c r="A18" s="8">
        <v>16</v>
      </c>
      <c r="B18" s="8">
        <v>810540</v>
      </c>
      <c r="C18" s="8" t="s">
        <v>50</v>
      </c>
      <c r="D18" s="8" t="s">
        <v>52</v>
      </c>
      <c r="E18" s="8" t="s">
        <v>30</v>
      </c>
      <c r="F18" s="8" t="s">
        <v>39</v>
      </c>
      <c r="G18" s="8">
        <v>180</v>
      </c>
      <c r="H18" s="9">
        <v>45310</v>
      </c>
      <c r="I18" s="15">
        <v>65</v>
      </c>
      <c r="J18" s="9">
        <f t="shared" si="0"/>
        <v>45490</v>
      </c>
      <c r="K18" s="16">
        <v>0.5</v>
      </c>
      <c r="L18" s="17">
        <v>1</v>
      </c>
      <c r="M18" s="18">
        <f t="shared" si="1"/>
        <v>0.0153846153846154</v>
      </c>
      <c r="N18" s="8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3"/>
      <c r="AL18" s="3"/>
      <c r="AM18" s="3"/>
    </row>
    <row r="19" s="2" customFormat="1" ht="21" customHeight="1" spans="1:14">
      <c r="A19" s="8">
        <v>17</v>
      </c>
      <c r="B19" s="8">
        <v>218554</v>
      </c>
      <c r="C19" s="8" t="s">
        <v>53</v>
      </c>
      <c r="D19" s="8" t="s">
        <v>54</v>
      </c>
      <c r="E19" s="8" t="s">
        <v>30</v>
      </c>
      <c r="F19" s="8" t="s">
        <v>55</v>
      </c>
      <c r="G19" s="8">
        <v>90</v>
      </c>
      <c r="H19" s="9">
        <v>45309</v>
      </c>
      <c r="I19" s="15">
        <v>350</v>
      </c>
      <c r="J19" s="9">
        <f t="shared" si="0"/>
        <v>45399</v>
      </c>
      <c r="K19" s="16">
        <v>0.5</v>
      </c>
      <c r="L19" s="17">
        <v>163</v>
      </c>
      <c r="M19" s="18">
        <f t="shared" si="1"/>
        <v>0.465714285714286</v>
      </c>
      <c r="N19" s="8"/>
    </row>
    <row r="20" ht="21" customHeight="1" spans="1:39">
      <c r="A20" s="8">
        <v>18</v>
      </c>
      <c r="B20" s="8">
        <v>2501504</v>
      </c>
      <c r="C20" s="8" t="s">
        <v>56</v>
      </c>
      <c r="D20" s="8" t="s">
        <v>57</v>
      </c>
      <c r="E20" s="8" t="s">
        <v>30</v>
      </c>
      <c r="F20" s="8" t="s">
        <v>58</v>
      </c>
      <c r="G20" s="8">
        <v>180</v>
      </c>
      <c r="H20" s="9">
        <v>45231</v>
      </c>
      <c r="I20" s="15">
        <v>306</v>
      </c>
      <c r="J20" s="9">
        <f t="shared" si="0"/>
        <v>45411</v>
      </c>
      <c r="K20" s="16">
        <v>0.5</v>
      </c>
      <c r="L20" s="17">
        <v>77</v>
      </c>
      <c r="M20" s="18">
        <f t="shared" si="1"/>
        <v>0.251633986928105</v>
      </c>
      <c r="N20" s="8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3"/>
      <c r="AL20" s="3"/>
      <c r="AM20" s="3"/>
    </row>
    <row r="21" ht="21" customHeight="1" spans="1:39">
      <c r="A21" s="8">
        <v>19</v>
      </c>
      <c r="B21" s="8">
        <v>2501512</v>
      </c>
      <c r="C21" s="8" t="s">
        <v>59</v>
      </c>
      <c r="D21" s="8" t="s">
        <v>60</v>
      </c>
      <c r="E21" s="8" t="s">
        <v>38</v>
      </c>
      <c r="F21" s="8" t="s">
        <v>61</v>
      </c>
      <c r="G21" s="8">
        <v>180</v>
      </c>
      <c r="H21" s="9">
        <v>45231</v>
      </c>
      <c r="I21" s="15">
        <v>306</v>
      </c>
      <c r="J21" s="9">
        <f t="shared" si="0"/>
        <v>45411</v>
      </c>
      <c r="K21" s="16">
        <v>0.5</v>
      </c>
      <c r="L21" s="17">
        <v>24</v>
      </c>
      <c r="M21" s="18">
        <f t="shared" si="1"/>
        <v>0.0784313725490196</v>
      </c>
      <c r="N21" s="8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3"/>
      <c r="AL21" s="3"/>
      <c r="AM21" s="3"/>
    </row>
    <row r="22" ht="21" customHeight="1" spans="1:39">
      <c r="A22" s="8">
        <v>20</v>
      </c>
      <c r="B22" s="8">
        <v>2501513</v>
      </c>
      <c r="C22" s="8" t="s">
        <v>62</v>
      </c>
      <c r="D22" s="8" t="s">
        <v>63</v>
      </c>
      <c r="E22" s="8" t="s">
        <v>64</v>
      </c>
      <c r="F22" s="8" t="s">
        <v>61</v>
      </c>
      <c r="G22" s="8">
        <v>180</v>
      </c>
      <c r="H22" s="9">
        <v>45231</v>
      </c>
      <c r="I22" s="15">
        <v>306</v>
      </c>
      <c r="J22" s="9">
        <f t="shared" si="0"/>
        <v>45411</v>
      </c>
      <c r="K22" s="16">
        <v>0.5</v>
      </c>
      <c r="L22" s="17">
        <v>69</v>
      </c>
      <c r="M22" s="18">
        <f t="shared" si="1"/>
        <v>0.225490196078431</v>
      </c>
      <c r="N22" s="8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3"/>
      <c r="AL22" s="3"/>
      <c r="AM22" s="3"/>
    </row>
    <row r="23" ht="21" customHeight="1" spans="1:39">
      <c r="A23" s="8">
        <v>21</v>
      </c>
      <c r="B23" s="8">
        <v>2501514</v>
      </c>
      <c r="C23" s="8" t="s">
        <v>65</v>
      </c>
      <c r="D23" s="8" t="s">
        <v>63</v>
      </c>
      <c r="E23" s="8" t="s">
        <v>64</v>
      </c>
      <c r="F23" s="8" t="s">
        <v>61</v>
      </c>
      <c r="G23" s="8">
        <v>180</v>
      </c>
      <c r="H23" s="9">
        <v>45231</v>
      </c>
      <c r="I23" s="15">
        <v>306</v>
      </c>
      <c r="J23" s="9">
        <f t="shared" si="0"/>
        <v>45411</v>
      </c>
      <c r="K23" s="16">
        <v>0.5</v>
      </c>
      <c r="L23" s="17">
        <v>88</v>
      </c>
      <c r="M23" s="18">
        <f t="shared" si="1"/>
        <v>0.287581699346405</v>
      </c>
      <c r="N23" s="8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3"/>
      <c r="AL23" s="3"/>
      <c r="AM23" s="3"/>
    </row>
    <row r="24" ht="21" customHeight="1" spans="1:39">
      <c r="A24" s="8">
        <v>22</v>
      </c>
      <c r="B24" s="8">
        <v>2501515</v>
      </c>
      <c r="C24" s="8" t="s">
        <v>66</v>
      </c>
      <c r="D24" s="8" t="s">
        <v>63</v>
      </c>
      <c r="E24" s="8" t="s">
        <v>64</v>
      </c>
      <c r="F24" s="8" t="s">
        <v>61</v>
      </c>
      <c r="G24" s="8">
        <v>180</v>
      </c>
      <c r="H24" s="9">
        <v>45231</v>
      </c>
      <c r="I24" s="15">
        <v>306</v>
      </c>
      <c r="J24" s="9">
        <f t="shared" si="0"/>
        <v>45411</v>
      </c>
      <c r="K24" s="16">
        <v>0.5</v>
      </c>
      <c r="L24" s="17">
        <v>112</v>
      </c>
      <c r="M24" s="18">
        <f t="shared" si="1"/>
        <v>0.366013071895425</v>
      </c>
      <c r="N24" s="8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3"/>
      <c r="AL24" s="3"/>
      <c r="AM24" s="3"/>
    </row>
    <row r="25" ht="21" customHeight="1" spans="1:39">
      <c r="A25" s="8">
        <v>23</v>
      </c>
      <c r="B25" s="8">
        <v>2501517</v>
      </c>
      <c r="C25" s="8" t="s">
        <v>67</v>
      </c>
      <c r="D25" s="8" t="s">
        <v>68</v>
      </c>
      <c r="E25" s="8" t="s">
        <v>30</v>
      </c>
      <c r="F25" s="8" t="s">
        <v>61</v>
      </c>
      <c r="G25" s="8">
        <v>180</v>
      </c>
      <c r="H25" s="9">
        <v>45231</v>
      </c>
      <c r="I25" s="15">
        <v>306</v>
      </c>
      <c r="J25" s="9">
        <f t="shared" si="0"/>
        <v>45411</v>
      </c>
      <c r="K25" s="16">
        <v>0.5</v>
      </c>
      <c r="L25" s="17">
        <v>102</v>
      </c>
      <c r="M25" s="18">
        <f t="shared" si="1"/>
        <v>0.333333333333333</v>
      </c>
      <c r="N25" s="8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3"/>
      <c r="AL25" s="3"/>
      <c r="AM25" s="3"/>
    </row>
    <row r="26" ht="21" customHeight="1" spans="1:39">
      <c r="A26" s="8">
        <v>24</v>
      </c>
      <c r="B26" s="8">
        <v>2501518</v>
      </c>
      <c r="C26" s="8" t="s">
        <v>69</v>
      </c>
      <c r="D26" s="8" t="s">
        <v>70</v>
      </c>
      <c r="E26" s="8" t="s">
        <v>30</v>
      </c>
      <c r="F26" s="8" t="s">
        <v>61</v>
      </c>
      <c r="G26" s="8">
        <v>180</v>
      </c>
      <c r="H26" s="9">
        <v>45231</v>
      </c>
      <c r="I26" s="15">
        <v>306</v>
      </c>
      <c r="J26" s="9">
        <f t="shared" si="0"/>
        <v>45411</v>
      </c>
      <c r="K26" s="16">
        <v>0.5</v>
      </c>
      <c r="L26" s="17">
        <v>17</v>
      </c>
      <c r="M26" s="18">
        <f t="shared" si="1"/>
        <v>0.0555555555555556</v>
      </c>
      <c r="N26" s="8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3"/>
      <c r="AL26" s="3"/>
      <c r="AM26" s="3"/>
    </row>
    <row r="27" ht="21" customHeight="1" spans="1:39">
      <c r="A27" s="8">
        <v>25</v>
      </c>
      <c r="B27" s="8">
        <v>2501519</v>
      </c>
      <c r="C27" s="8" t="s">
        <v>71</v>
      </c>
      <c r="D27" s="8" t="s">
        <v>70</v>
      </c>
      <c r="E27" s="8" t="s">
        <v>30</v>
      </c>
      <c r="F27" s="8" t="s">
        <v>61</v>
      </c>
      <c r="G27" s="8">
        <v>180</v>
      </c>
      <c r="H27" s="9">
        <v>45231</v>
      </c>
      <c r="I27" s="15">
        <v>306</v>
      </c>
      <c r="J27" s="9">
        <f t="shared" si="0"/>
        <v>45411</v>
      </c>
      <c r="K27" s="16">
        <v>0.5</v>
      </c>
      <c r="L27" s="17">
        <v>7</v>
      </c>
      <c r="M27" s="18">
        <f t="shared" si="1"/>
        <v>0.0228758169934641</v>
      </c>
      <c r="N27" s="8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3"/>
      <c r="AL27" s="3"/>
      <c r="AM27" s="3"/>
    </row>
    <row r="28" ht="21" customHeight="1" spans="1:39">
      <c r="A28" s="8">
        <v>26</v>
      </c>
      <c r="B28" s="8">
        <v>2501520</v>
      </c>
      <c r="C28" s="8" t="s">
        <v>72</v>
      </c>
      <c r="D28" s="8" t="s">
        <v>70</v>
      </c>
      <c r="E28" s="8" t="s">
        <v>30</v>
      </c>
      <c r="F28" s="8" t="s">
        <v>58</v>
      </c>
      <c r="G28" s="8">
        <v>180</v>
      </c>
      <c r="H28" s="9">
        <v>45231</v>
      </c>
      <c r="I28" s="15">
        <v>306</v>
      </c>
      <c r="J28" s="9">
        <f t="shared" si="0"/>
        <v>45411</v>
      </c>
      <c r="K28" s="16">
        <v>0.5</v>
      </c>
      <c r="L28" s="17">
        <v>9</v>
      </c>
      <c r="M28" s="18">
        <f t="shared" si="1"/>
        <v>0.0294117647058824</v>
      </c>
      <c r="N28" s="8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3"/>
      <c r="AL28" s="3"/>
      <c r="AM28" s="3"/>
    </row>
    <row r="29" ht="21" customHeight="1" spans="1:39">
      <c r="A29" s="8">
        <v>27</v>
      </c>
      <c r="B29" s="8">
        <v>2501524</v>
      </c>
      <c r="C29" s="8" t="s">
        <v>59</v>
      </c>
      <c r="D29" s="8" t="s">
        <v>73</v>
      </c>
      <c r="E29" s="8" t="s">
        <v>38</v>
      </c>
      <c r="F29" s="8" t="s">
        <v>61</v>
      </c>
      <c r="G29" s="8">
        <v>180</v>
      </c>
      <c r="H29" s="9">
        <v>45231</v>
      </c>
      <c r="I29" s="15">
        <v>306</v>
      </c>
      <c r="J29" s="9">
        <f t="shared" si="0"/>
        <v>45411</v>
      </c>
      <c r="K29" s="16">
        <v>0.5</v>
      </c>
      <c r="L29" s="17">
        <v>37</v>
      </c>
      <c r="M29" s="18">
        <f t="shared" si="1"/>
        <v>0.120915032679739</v>
      </c>
      <c r="N29" s="8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3"/>
      <c r="AL29" s="3"/>
      <c r="AM29" s="3"/>
    </row>
    <row r="30" ht="21" customHeight="1" spans="1:39">
      <c r="A30" s="8">
        <v>28</v>
      </c>
      <c r="B30" s="8">
        <v>2501619</v>
      </c>
      <c r="C30" s="8" t="s">
        <v>74</v>
      </c>
      <c r="D30" s="8" t="s">
        <v>75</v>
      </c>
      <c r="E30" s="8" t="s">
        <v>38</v>
      </c>
      <c r="F30" s="8" t="s">
        <v>58</v>
      </c>
      <c r="G30" s="8">
        <v>180</v>
      </c>
      <c r="H30" s="9">
        <v>45231</v>
      </c>
      <c r="I30" s="15">
        <v>306</v>
      </c>
      <c r="J30" s="9">
        <f t="shared" si="0"/>
        <v>45411</v>
      </c>
      <c r="K30" s="16">
        <v>0.5</v>
      </c>
      <c r="L30" s="17">
        <v>127</v>
      </c>
      <c r="M30" s="18">
        <f t="shared" si="1"/>
        <v>0.415032679738562</v>
      </c>
      <c r="N30" s="8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3"/>
      <c r="AL30" s="3"/>
      <c r="AM30" s="3"/>
    </row>
    <row r="31" ht="21" customHeight="1" spans="1:39">
      <c r="A31" s="8">
        <v>29</v>
      </c>
      <c r="B31" s="8">
        <v>2501620</v>
      </c>
      <c r="C31" s="8" t="s">
        <v>76</v>
      </c>
      <c r="D31" s="8" t="s">
        <v>77</v>
      </c>
      <c r="E31" s="8" t="s">
        <v>38</v>
      </c>
      <c r="F31" s="8" t="s">
        <v>58</v>
      </c>
      <c r="G31" s="8">
        <v>180</v>
      </c>
      <c r="H31" s="9">
        <v>45231</v>
      </c>
      <c r="I31" s="15">
        <v>306</v>
      </c>
      <c r="J31" s="9">
        <f t="shared" si="0"/>
        <v>45411</v>
      </c>
      <c r="K31" s="16">
        <v>0.5</v>
      </c>
      <c r="L31" s="17">
        <v>38</v>
      </c>
      <c r="M31" s="18">
        <f t="shared" si="1"/>
        <v>0.124183006535948</v>
      </c>
      <c r="N31" s="8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3"/>
      <c r="AL31" s="3"/>
      <c r="AM31" s="3"/>
    </row>
    <row r="32" ht="21" customHeight="1" spans="1:39">
      <c r="A32" s="8">
        <v>30</v>
      </c>
      <c r="B32" s="8">
        <v>2501621</v>
      </c>
      <c r="C32" s="8" t="s">
        <v>78</v>
      </c>
      <c r="D32" s="8" t="s">
        <v>79</v>
      </c>
      <c r="E32" s="8" t="s">
        <v>64</v>
      </c>
      <c r="F32" s="8" t="s">
        <v>58</v>
      </c>
      <c r="G32" s="8">
        <v>180</v>
      </c>
      <c r="H32" s="9">
        <v>45231</v>
      </c>
      <c r="I32" s="15">
        <v>306</v>
      </c>
      <c r="J32" s="9">
        <f t="shared" si="0"/>
        <v>45411</v>
      </c>
      <c r="K32" s="16">
        <v>0.5</v>
      </c>
      <c r="L32" s="17">
        <v>94</v>
      </c>
      <c r="M32" s="18">
        <f t="shared" si="1"/>
        <v>0.30718954248366</v>
      </c>
      <c r="N32" s="8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3"/>
      <c r="AL32" s="3"/>
      <c r="AM32" s="3"/>
    </row>
    <row r="33" ht="21" customHeight="1" spans="1:39">
      <c r="A33" s="8">
        <v>31</v>
      </c>
      <c r="B33" s="8">
        <v>2502892</v>
      </c>
      <c r="C33" s="8" t="s">
        <v>80</v>
      </c>
      <c r="D33" s="8" t="s">
        <v>81</v>
      </c>
      <c r="E33" s="8" t="s">
        <v>38</v>
      </c>
      <c r="F33" s="8" t="s">
        <v>58</v>
      </c>
      <c r="G33" s="8">
        <v>180</v>
      </c>
      <c r="H33" s="9">
        <v>45231</v>
      </c>
      <c r="I33" s="15">
        <v>306</v>
      </c>
      <c r="J33" s="9">
        <f t="shared" si="0"/>
        <v>45411</v>
      </c>
      <c r="K33" s="16">
        <v>0.5</v>
      </c>
      <c r="L33" s="17">
        <v>1</v>
      </c>
      <c r="M33" s="18">
        <f t="shared" si="1"/>
        <v>0.00326797385620915</v>
      </c>
      <c r="N33" s="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3"/>
      <c r="AL33" s="3"/>
      <c r="AM33" s="3"/>
    </row>
    <row r="34" ht="21" customHeight="1" spans="1:39">
      <c r="A34" s="8">
        <v>32</v>
      </c>
      <c r="B34" s="8">
        <v>197353</v>
      </c>
      <c r="C34" s="8" t="s">
        <v>82</v>
      </c>
      <c r="D34" s="8" t="s">
        <v>63</v>
      </c>
      <c r="E34" s="8" t="s">
        <v>30</v>
      </c>
      <c r="F34" s="8" t="s">
        <v>83</v>
      </c>
      <c r="G34" s="8">
        <v>180</v>
      </c>
      <c r="H34" s="9">
        <v>45302</v>
      </c>
      <c r="I34" s="15">
        <v>384</v>
      </c>
      <c r="J34" s="9">
        <f t="shared" si="0"/>
        <v>45482</v>
      </c>
      <c r="K34" s="8">
        <v>400</v>
      </c>
      <c r="L34" s="17">
        <v>9</v>
      </c>
      <c r="M34" s="18">
        <f t="shared" si="1"/>
        <v>0.0234375</v>
      </c>
      <c r="N34" s="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3"/>
      <c r="AL34" s="3"/>
      <c r="AM34" s="3"/>
    </row>
    <row r="35" s="3" customFormat="1" ht="21" customHeight="1" spans="1:37">
      <c r="A35" s="8">
        <v>33</v>
      </c>
      <c r="B35" s="8">
        <v>168095</v>
      </c>
      <c r="C35" s="8" t="s">
        <v>84</v>
      </c>
      <c r="D35" s="8" t="s">
        <v>85</v>
      </c>
      <c r="E35" s="8" t="s">
        <v>38</v>
      </c>
      <c r="F35" s="8" t="s">
        <v>86</v>
      </c>
      <c r="G35" s="8">
        <v>90</v>
      </c>
      <c r="H35" s="9">
        <v>45294</v>
      </c>
      <c r="I35" s="15">
        <v>196</v>
      </c>
      <c r="J35" s="9">
        <f t="shared" si="0"/>
        <v>45384</v>
      </c>
      <c r="K35" s="16">
        <v>0.5</v>
      </c>
      <c r="L35" s="17">
        <v>172</v>
      </c>
      <c r="M35" s="18">
        <f t="shared" si="1"/>
        <v>0.877551020408163</v>
      </c>
      <c r="N35" s="8" t="s">
        <v>19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ht="21" customHeight="1" spans="1:39">
      <c r="A36" s="8">
        <v>34</v>
      </c>
      <c r="B36" s="8">
        <v>2502354</v>
      </c>
      <c r="C36" s="8" t="s">
        <v>87</v>
      </c>
      <c r="D36" s="8" t="s">
        <v>29</v>
      </c>
      <c r="E36" s="8" t="s">
        <v>30</v>
      </c>
      <c r="F36" s="8" t="s">
        <v>88</v>
      </c>
      <c r="G36" s="8">
        <v>90</v>
      </c>
      <c r="H36" s="9">
        <v>45352</v>
      </c>
      <c r="I36" s="15">
        <v>20</v>
      </c>
      <c r="J36" s="9">
        <f t="shared" si="0"/>
        <v>45442</v>
      </c>
      <c r="K36" s="16">
        <v>0.5</v>
      </c>
      <c r="L36" s="17">
        <v>4</v>
      </c>
      <c r="M36" s="18">
        <f t="shared" si="1"/>
        <v>0.2</v>
      </c>
      <c r="N36" s="8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3"/>
      <c r="AL36" s="3"/>
      <c r="AM36" s="3"/>
    </row>
    <row r="37" ht="21" customHeight="1" spans="1:39">
      <c r="A37" s="8">
        <v>35</v>
      </c>
      <c r="B37" s="8">
        <v>2502357</v>
      </c>
      <c r="C37" s="8" t="s">
        <v>89</v>
      </c>
      <c r="D37" s="8" t="s">
        <v>90</v>
      </c>
      <c r="E37" s="8" t="s">
        <v>30</v>
      </c>
      <c r="F37" s="8" t="s">
        <v>88</v>
      </c>
      <c r="G37" s="8">
        <v>90</v>
      </c>
      <c r="H37" s="9">
        <v>45352</v>
      </c>
      <c r="I37" s="15">
        <v>40</v>
      </c>
      <c r="J37" s="9">
        <f t="shared" si="0"/>
        <v>45442</v>
      </c>
      <c r="K37" s="16">
        <v>0.5</v>
      </c>
      <c r="L37" s="17">
        <v>15</v>
      </c>
      <c r="M37" s="18">
        <f t="shared" si="1"/>
        <v>0.375</v>
      </c>
      <c r="N37" s="8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3"/>
      <c r="AL37" s="3"/>
      <c r="AM37" s="3"/>
    </row>
    <row r="38" ht="21" customHeight="1" spans="1:39">
      <c r="A38" s="8">
        <v>36</v>
      </c>
      <c r="B38" s="8">
        <v>2502355</v>
      </c>
      <c r="C38" s="8" t="s">
        <v>91</v>
      </c>
      <c r="D38" s="8" t="s">
        <v>92</v>
      </c>
      <c r="E38" s="8" t="s">
        <v>30</v>
      </c>
      <c r="F38" s="8" t="s">
        <v>88</v>
      </c>
      <c r="G38" s="8">
        <v>90</v>
      </c>
      <c r="H38" s="9">
        <v>45352</v>
      </c>
      <c r="I38" s="15">
        <v>40</v>
      </c>
      <c r="J38" s="9">
        <f t="shared" si="0"/>
        <v>45442</v>
      </c>
      <c r="K38" s="16">
        <v>0.5</v>
      </c>
      <c r="L38" s="17">
        <v>3</v>
      </c>
      <c r="M38" s="18">
        <f t="shared" si="1"/>
        <v>0.075</v>
      </c>
      <c r="N38" s="8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3"/>
      <c r="AL38" s="3"/>
      <c r="AM38" s="3"/>
    </row>
    <row r="39" ht="21" customHeight="1" spans="1:39">
      <c r="A39" s="8">
        <v>37</v>
      </c>
      <c r="B39" s="8">
        <v>2503849</v>
      </c>
      <c r="C39" s="8" t="s">
        <v>93</v>
      </c>
      <c r="D39" s="8" t="s">
        <v>94</v>
      </c>
      <c r="E39" s="8" t="s">
        <v>38</v>
      </c>
      <c r="F39" s="8" t="s">
        <v>95</v>
      </c>
      <c r="G39" s="8">
        <v>180</v>
      </c>
      <c r="H39" s="9">
        <v>45348</v>
      </c>
      <c r="I39" s="15">
        <v>105</v>
      </c>
      <c r="J39" s="9">
        <f t="shared" si="0"/>
        <v>45528</v>
      </c>
      <c r="K39" s="16">
        <v>0.5</v>
      </c>
      <c r="L39" s="17">
        <v>3</v>
      </c>
      <c r="M39" s="18">
        <f t="shared" si="1"/>
        <v>0.0285714285714286</v>
      </c>
      <c r="N39" s="8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3"/>
      <c r="AL39" s="3"/>
      <c r="AM39" s="3"/>
    </row>
    <row r="40" ht="21" customHeight="1" spans="1:39">
      <c r="A40" s="8">
        <v>38</v>
      </c>
      <c r="B40" s="10">
        <v>2503850</v>
      </c>
      <c r="C40" s="10" t="s">
        <v>96</v>
      </c>
      <c r="D40" s="10" t="s">
        <v>97</v>
      </c>
      <c r="E40" s="10" t="s">
        <v>38</v>
      </c>
      <c r="F40" s="10" t="s">
        <v>95</v>
      </c>
      <c r="G40" s="10">
        <v>180</v>
      </c>
      <c r="H40" s="11">
        <v>45348</v>
      </c>
      <c r="I40" s="19">
        <v>102</v>
      </c>
      <c r="J40" s="11">
        <f t="shared" si="0"/>
        <v>45528</v>
      </c>
      <c r="K40" s="20">
        <v>0.5</v>
      </c>
      <c r="L40" s="21">
        <v>0</v>
      </c>
      <c r="M40" s="21">
        <v>0</v>
      </c>
      <c r="N40" s="22" t="s">
        <v>98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3"/>
      <c r="AL40" s="3"/>
      <c r="AM40" s="3"/>
    </row>
    <row r="41" ht="21" customHeight="1" spans="1:39">
      <c r="A41" s="8">
        <v>39</v>
      </c>
      <c r="B41" s="10">
        <v>2503851</v>
      </c>
      <c r="C41" s="10" t="s">
        <v>99</v>
      </c>
      <c r="D41" s="10" t="s">
        <v>100</v>
      </c>
      <c r="E41" s="10" t="s">
        <v>38</v>
      </c>
      <c r="F41" s="10" t="s">
        <v>95</v>
      </c>
      <c r="G41" s="10">
        <v>180</v>
      </c>
      <c r="H41" s="11">
        <v>45348</v>
      </c>
      <c r="I41" s="19">
        <v>102</v>
      </c>
      <c r="J41" s="11">
        <f t="shared" si="0"/>
        <v>45528</v>
      </c>
      <c r="K41" s="20">
        <v>0.5</v>
      </c>
      <c r="L41" s="21">
        <v>0</v>
      </c>
      <c r="M41" s="21">
        <v>0</v>
      </c>
      <c r="N41" s="22" t="s">
        <v>98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3"/>
      <c r="AL41" s="3"/>
      <c r="AM41" s="3"/>
    </row>
    <row r="42" ht="21" customHeight="1" spans="1:39">
      <c r="A42" s="8">
        <v>40</v>
      </c>
      <c r="B42" s="10">
        <v>2503852</v>
      </c>
      <c r="C42" s="10" t="s">
        <v>101</v>
      </c>
      <c r="D42" s="10" t="s">
        <v>79</v>
      </c>
      <c r="E42" s="10" t="s">
        <v>38</v>
      </c>
      <c r="F42" s="10" t="s">
        <v>95</v>
      </c>
      <c r="G42" s="10">
        <v>180</v>
      </c>
      <c r="H42" s="11">
        <v>45348</v>
      </c>
      <c r="I42" s="19">
        <v>102</v>
      </c>
      <c r="J42" s="11">
        <f t="shared" si="0"/>
        <v>45528</v>
      </c>
      <c r="K42" s="20">
        <v>0.5</v>
      </c>
      <c r="L42" s="21">
        <v>0</v>
      </c>
      <c r="M42" s="21">
        <v>0</v>
      </c>
      <c r="N42" s="22" t="s">
        <v>98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3"/>
      <c r="AL42" s="3"/>
      <c r="AM42" s="3"/>
    </row>
    <row r="43" ht="21" customHeight="1" spans="1:39">
      <c r="A43" s="8">
        <v>41</v>
      </c>
      <c r="B43" s="8">
        <v>2503890</v>
      </c>
      <c r="C43" s="8" t="s">
        <v>102</v>
      </c>
      <c r="D43" s="8" t="s">
        <v>103</v>
      </c>
      <c r="E43" s="8" t="s">
        <v>30</v>
      </c>
      <c r="F43" s="8" t="s">
        <v>95</v>
      </c>
      <c r="G43" s="8">
        <v>180</v>
      </c>
      <c r="H43" s="9">
        <v>45348</v>
      </c>
      <c r="I43" s="15">
        <v>102</v>
      </c>
      <c r="J43" s="9">
        <f t="shared" si="0"/>
        <v>45528</v>
      </c>
      <c r="K43" s="16">
        <v>0.5</v>
      </c>
      <c r="L43" s="17">
        <v>57</v>
      </c>
      <c r="M43" s="18">
        <f>L43/I43</f>
        <v>0.558823529411765</v>
      </c>
      <c r="N43" s="8" t="s">
        <v>19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3"/>
      <c r="AL43" s="3"/>
      <c r="AM43" s="3"/>
    </row>
    <row r="44" ht="21" customHeight="1" spans="1:39">
      <c r="A44" s="8">
        <v>42</v>
      </c>
      <c r="B44" s="8">
        <v>2503891</v>
      </c>
      <c r="C44" s="8" t="s">
        <v>104</v>
      </c>
      <c r="D44" s="8" t="s">
        <v>100</v>
      </c>
      <c r="E44" s="8" t="s">
        <v>38</v>
      </c>
      <c r="F44" s="8" t="s">
        <v>95</v>
      </c>
      <c r="G44" s="8">
        <v>180</v>
      </c>
      <c r="H44" s="9">
        <v>45348</v>
      </c>
      <c r="I44" s="15">
        <v>180</v>
      </c>
      <c r="J44" s="9">
        <f t="shared" si="0"/>
        <v>45528</v>
      </c>
      <c r="K44" s="16">
        <v>0.5</v>
      </c>
      <c r="L44" s="17">
        <v>1</v>
      </c>
      <c r="M44" s="18">
        <f>L44/I44</f>
        <v>0.00555555555555556</v>
      </c>
      <c r="N44" s="8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3"/>
      <c r="AL44" s="3"/>
      <c r="AM44" s="3"/>
    </row>
    <row r="45" ht="21" customHeight="1" spans="1:39">
      <c r="A45" s="8">
        <v>43</v>
      </c>
      <c r="B45" s="8">
        <v>2503892</v>
      </c>
      <c r="C45" s="8" t="s">
        <v>105</v>
      </c>
      <c r="D45" s="8" t="s">
        <v>92</v>
      </c>
      <c r="E45" s="8" t="s">
        <v>30</v>
      </c>
      <c r="F45" s="8" t="s">
        <v>95</v>
      </c>
      <c r="G45" s="8">
        <v>180</v>
      </c>
      <c r="H45" s="9">
        <v>45348</v>
      </c>
      <c r="I45" s="15">
        <v>238</v>
      </c>
      <c r="J45" s="9">
        <f t="shared" si="0"/>
        <v>45528</v>
      </c>
      <c r="K45" s="16">
        <v>0.5</v>
      </c>
      <c r="L45" s="17">
        <v>8</v>
      </c>
      <c r="M45" s="18">
        <f>L45/I45</f>
        <v>0.0336134453781513</v>
      </c>
      <c r="N45" s="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3"/>
      <c r="AL45" s="3"/>
      <c r="AM45" s="3"/>
    </row>
    <row r="46" ht="21" customHeight="1" spans="1:39">
      <c r="A46" s="8">
        <v>44</v>
      </c>
      <c r="B46" s="8">
        <v>2503899</v>
      </c>
      <c r="C46" s="8" t="s">
        <v>106</v>
      </c>
      <c r="D46" s="8" t="s">
        <v>103</v>
      </c>
      <c r="E46" s="8" t="s">
        <v>30</v>
      </c>
      <c r="F46" s="8" t="s">
        <v>95</v>
      </c>
      <c r="G46" s="8">
        <v>180</v>
      </c>
      <c r="H46" s="9">
        <v>45348</v>
      </c>
      <c r="I46" s="15">
        <v>236</v>
      </c>
      <c r="J46" s="9">
        <f t="shared" si="0"/>
        <v>45528</v>
      </c>
      <c r="K46" s="16">
        <v>0.5</v>
      </c>
      <c r="L46" s="17">
        <v>51</v>
      </c>
      <c r="M46" s="18">
        <f>L46/I46</f>
        <v>0.216101694915254</v>
      </c>
      <c r="N46" s="8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3"/>
      <c r="AL46" s="3"/>
      <c r="AM46" s="3"/>
    </row>
    <row r="47" ht="21" customHeight="1" spans="1:39">
      <c r="A47" s="8">
        <v>45</v>
      </c>
      <c r="B47" s="10">
        <v>2503920</v>
      </c>
      <c r="C47" s="10" t="s">
        <v>107</v>
      </c>
      <c r="D47" s="10" t="s">
        <v>90</v>
      </c>
      <c r="E47" s="10" t="s">
        <v>38</v>
      </c>
      <c r="F47" s="10" t="s">
        <v>95</v>
      </c>
      <c r="G47" s="10">
        <v>180</v>
      </c>
      <c r="H47" s="11">
        <v>45348</v>
      </c>
      <c r="I47" s="19">
        <v>102</v>
      </c>
      <c r="J47" s="11">
        <f t="shared" si="0"/>
        <v>45528</v>
      </c>
      <c r="K47" s="20">
        <v>0.5</v>
      </c>
      <c r="L47" s="21">
        <v>0</v>
      </c>
      <c r="M47" s="21">
        <v>0</v>
      </c>
      <c r="N47" s="22" t="s">
        <v>98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3"/>
      <c r="AL47" s="3"/>
      <c r="AM47" s="3"/>
    </row>
    <row r="48" ht="21" customHeight="1" spans="1:39">
      <c r="A48" s="8">
        <v>46</v>
      </c>
      <c r="B48" s="10">
        <v>2503968</v>
      </c>
      <c r="C48" s="10" t="s">
        <v>108</v>
      </c>
      <c r="D48" s="10" t="s">
        <v>109</v>
      </c>
      <c r="E48" s="10" t="s">
        <v>30</v>
      </c>
      <c r="F48" s="10" t="s">
        <v>95</v>
      </c>
      <c r="G48" s="10">
        <v>180</v>
      </c>
      <c r="H48" s="11">
        <v>45348</v>
      </c>
      <c r="I48" s="19">
        <v>102</v>
      </c>
      <c r="J48" s="11">
        <f t="shared" si="0"/>
        <v>45528</v>
      </c>
      <c r="K48" s="20">
        <v>0.5</v>
      </c>
      <c r="L48" s="21">
        <v>0</v>
      </c>
      <c r="M48" s="21">
        <v>0</v>
      </c>
      <c r="N48" s="22" t="s">
        <v>98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3"/>
      <c r="AL48" s="3"/>
      <c r="AM48" s="3"/>
    </row>
    <row r="49" ht="21" customHeight="1" spans="1:39">
      <c r="A49" s="8">
        <v>47</v>
      </c>
      <c r="B49" s="10">
        <v>2503972</v>
      </c>
      <c r="C49" s="10" t="s">
        <v>110</v>
      </c>
      <c r="D49" s="10" t="s">
        <v>79</v>
      </c>
      <c r="E49" s="10" t="s">
        <v>64</v>
      </c>
      <c r="F49" s="10" t="s">
        <v>95</v>
      </c>
      <c r="G49" s="10">
        <v>180</v>
      </c>
      <c r="H49" s="11">
        <v>45348</v>
      </c>
      <c r="I49" s="19">
        <v>102</v>
      </c>
      <c r="J49" s="11">
        <f t="shared" si="0"/>
        <v>45528</v>
      </c>
      <c r="K49" s="20">
        <v>0.5</v>
      </c>
      <c r="L49" s="21">
        <v>0</v>
      </c>
      <c r="M49" s="21">
        <v>0</v>
      </c>
      <c r="N49" s="22" t="s">
        <v>98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3"/>
      <c r="AL49" s="3"/>
      <c r="AM49" s="3"/>
    </row>
    <row r="50" ht="21" customHeight="1" spans="1:39">
      <c r="A50" s="8">
        <v>48</v>
      </c>
      <c r="B50" s="10">
        <v>2503983</v>
      </c>
      <c r="C50" s="10" t="s">
        <v>111</v>
      </c>
      <c r="D50" s="10" t="s">
        <v>112</v>
      </c>
      <c r="E50" s="10" t="s">
        <v>30</v>
      </c>
      <c r="F50" s="10" t="s">
        <v>95</v>
      </c>
      <c r="G50" s="10">
        <v>180</v>
      </c>
      <c r="H50" s="11">
        <v>45348</v>
      </c>
      <c r="I50" s="19">
        <v>77</v>
      </c>
      <c r="J50" s="11">
        <f t="shared" si="0"/>
        <v>45528</v>
      </c>
      <c r="K50" s="20">
        <v>0.5</v>
      </c>
      <c r="L50" s="21">
        <v>0</v>
      </c>
      <c r="M50" s="21">
        <v>0</v>
      </c>
      <c r="N50" s="22" t="s">
        <v>98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3"/>
      <c r="AL50" s="3"/>
      <c r="AM50" s="3"/>
    </row>
    <row r="51" ht="21" customHeight="1" spans="1:39">
      <c r="A51" s="8">
        <v>49</v>
      </c>
      <c r="B51" s="8">
        <v>2503984</v>
      </c>
      <c r="C51" s="8" t="s">
        <v>113</v>
      </c>
      <c r="D51" s="8" t="s">
        <v>97</v>
      </c>
      <c r="E51" s="8" t="s">
        <v>30</v>
      </c>
      <c r="F51" s="8" t="s">
        <v>95</v>
      </c>
      <c r="G51" s="8">
        <v>180</v>
      </c>
      <c r="H51" s="9">
        <v>45348</v>
      </c>
      <c r="I51" s="15">
        <v>80</v>
      </c>
      <c r="J51" s="9">
        <f t="shared" si="0"/>
        <v>45528</v>
      </c>
      <c r="K51" s="16">
        <v>0.5</v>
      </c>
      <c r="L51" s="17">
        <v>5</v>
      </c>
      <c r="M51" s="18">
        <f>L51/I51</f>
        <v>0.0625</v>
      </c>
      <c r="N51" s="8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3"/>
      <c r="AL51" s="3"/>
      <c r="AM51" s="3"/>
    </row>
    <row r="52" ht="21" customHeight="1" spans="1:39">
      <c r="A52" s="8">
        <v>50</v>
      </c>
      <c r="B52" s="8">
        <v>2503985</v>
      </c>
      <c r="C52" s="8" t="s">
        <v>114</v>
      </c>
      <c r="D52" s="8" t="s">
        <v>97</v>
      </c>
      <c r="E52" s="8" t="s">
        <v>30</v>
      </c>
      <c r="F52" s="8" t="s">
        <v>95</v>
      </c>
      <c r="G52" s="8">
        <v>180</v>
      </c>
      <c r="H52" s="9">
        <v>45348</v>
      </c>
      <c r="I52" s="15">
        <v>102</v>
      </c>
      <c r="J52" s="9">
        <f t="shared" si="0"/>
        <v>45528</v>
      </c>
      <c r="K52" s="16">
        <v>0.5</v>
      </c>
      <c r="L52" s="17">
        <v>1</v>
      </c>
      <c r="M52" s="18">
        <f>L52/I52</f>
        <v>0.00980392156862745</v>
      </c>
      <c r="N52" s="8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3"/>
      <c r="AL52" s="3"/>
      <c r="AM52" s="3"/>
    </row>
    <row r="53" ht="21" customHeight="1" spans="1:39">
      <c r="A53" s="8">
        <v>51</v>
      </c>
      <c r="B53" s="8">
        <v>2503986</v>
      </c>
      <c r="C53" s="8" t="s">
        <v>115</v>
      </c>
      <c r="D53" s="8" t="s">
        <v>79</v>
      </c>
      <c r="E53" s="8" t="s">
        <v>30</v>
      </c>
      <c r="F53" s="8" t="s">
        <v>95</v>
      </c>
      <c r="G53" s="8">
        <v>180</v>
      </c>
      <c r="H53" s="9">
        <v>45348</v>
      </c>
      <c r="I53" s="15">
        <v>102</v>
      </c>
      <c r="J53" s="9">
        <f t="shared" si="0"/>
        <v>45528</v>
      </c>
      <c r="K53" s="16">
        <v>0.5</v>
      </c>
      <c r="L53" s="17">
        <v>5</v>
      </c>
      <c r="M53" s="18">
        <f>L53/I53</f>
        <v>0.0490196078431373</v>
      </c>
      <c r="N53" s="8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3"/>
      <c r="AL53" s="3"/>
      <c r="AM53" s="3"/>
    </row>
    <row r="54" ht="21" customHeight="1" spans="1:39">
      <c r="A54" s="8">
        <v>52</v>
      </c>
      <c r="B54" s="8">
        <v>2503987</v>
      </c>
      <c r="C54" s="8" t="s">
        <v>116</v>
      </c>
      <c r="D54" s="8" t="s">
        <v>97</v>
      </c>
      <c r="E54" s="8" t="s">
        <v>30</v>
      </c>
      <c r="F54" s="8" t="s">
        <v>95</v>
      </c>
      <c r="G54" s="8">
        <v>180</v>
      </c>
      <c r="H54" s="9">
        <v>45348</v>
      </c>
      <c r="I54" s="15">
        <v>280</v>
      </c>
      <c r="J54" s="9">
        <f t="shared" si="0"/>
        <v>45528</v>
      </c>
      <c r="K54" s="16">
        <v>0.5</v>
      </c>
      <c r="L54" s="17">
        <v>8</v>
      </c>
      <c r="M54" s="18">
        <f>L54/I54</f>
        <v>0.0285714285714286</v>
      </c>
      <c r="N54" s="8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3"/>
      <c r="AL54" s="3"/>
      <c r="AM54" s="3"/>
    </row>
    <row r="55" ht="21" customHeight="1" spans="1:39">
      <c r="A55" s="8">
        <v>53</v>
      </c>
      <c r="B55" s="8">
        <v>2503989</v>
      </c>
      <c r="C55" s="8" t="s">
        <v>117</v>
      </c>
      <c r="D55" s="8" t="s">
        <v>79</v>
      </c>
      <c r="E55" s="8" t="s">
        <v>30</v>
      </c>
      <c r="F55" s="8" t="s">
        <v>95</v>
      </c>
      <c r="G55" s="8">
        <v>180</v>
      </c>
      <c r="H55" s="9">
        <v>45348</v>
      </c>
      <c r="I55" s="15">
        <v>135</v>
      </c>
      <c r="J55" s="9">
        <f t="shared" si="0"/>
        <v>45528</v>
      </c>
      <c r="K55" s="16">
        <v>0.5</v>
      </c>
      <c r="L55" s="17">
        <v>2</v>
      </c>
      <c r="M55" s="18">
        <f>L55/I55</f>
        <v>0.0148148148148148</v>
      </c>
      <c r="N55" s="8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3"/>
      <c r="AL55" s="3"/>
      <c r="AM55" s="3"/>
    </row>
    <row r="56" ht="21" customHeight="1" spans="1:39">
      <c r="A56" s="8">
        <v>54</v>
      </c>
      <c r="B56" s="10">
        <v>2503990</v>
      </c>
      <c r="C56" s="10" t="s">
        <v>118</v>
      </c>
      <c r="D56" s="10" t="s">
        <v>79</v>
      </c>
      <c r="E56" s="10" t="s">
        <v>30</v>
      </c>
      <c r="F56" s="10" t="s">
        <v>95</v>
      </c>
      <c r="G56" s="10">
        <v>180</v>
      </c>
      <c r="H56" s="11">
        <v>45348</v>
      </c>
      <c r="I56" s="19">
        <v>102</v>
      </c>
      <c r="J56" s="11">
        <f t="shared" si="0"/>
        <v>45528</v>
      </c>
      <c r="K56" s="20">
        <v>0.5</v>
      </c>
      <c r="L56" s="21">
        <v>0</v>
      </c>
      <c r="M56" s="21">
        <v>0</v>
      </c>
      <c r="N56" s="22" t="s">
        <v>98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3"/>
      <c r="AL56" s="3"/>
      <c r="AM56" s="3"/>
    </row>
    <row r="57" ht="21" customHeight="1" spans="1:39">
      <c r="A57" s="8">
        <v>55</v>
      </c>
      <c r="B57" s="8">
        <v>2503991</v>
      </c>
      <c r="C57" s="8" t="s">
        <v>119</v>
      </c>
      <c r="D57" s="8" t="s">
        <v>100</v>
      </c>
      <c r="E57" s="8" t="s">
        <v>30</v>
      </c>
      <c r="F57" s="8" t="s">
        <v>95</v>
      </c>
      <c r="G57" s="8">
        <v>180</v>
      </c>
      <c r="H57" s="9">
        <v>45348</v>
      </c>
      <c r="I57" s="15">
        <v>102</v>
      </c>
      <c r="J57" s="9">
        <f t="shared" si="0"/>
        <v>45528</v>
      </c>
      <c r="K57" s="16">
        <v>0.5</v>
      </c>
      <c r="L57" s="17">
        <v>1</v>
      </c>
      <c r="M57" s="18">
        <f>L57/I57</f>
        <v>0.00980392156862745</v>
      </c>
      <c r="N57" s="8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3"/>
      <c r="AL57" s="3"/>
      <c r="AM57" s="3"/>
    </row>
    <row r="58" ht="21" customHeight="1" spans="1:39">
      <c r="A58" s="8">
        <v>56</v>
      </c>
      <c r="B58" s="10">
        <v>2504045</v>
      </c>
      <c r="C58" s="10" t="s">
        <v>120</v>
      </c>
      <c r="D58" s="10" t="s">
        <v>121</v>
      </c>
      <c r="E58" s="10" t="s">
        <v>64</v>
      </c>
      <c r="F58" s="10" t="s">
        <v>95</v>
      </c>
      <c r="G58" s="10">
        <v>180</v>
      </c>
      <c r="H58" s="11">
        <v>45348</v>
      </c>
      <c r="I58" s="19">
        <v>102</v>
      </c>
      <c r="J58" s="11">
        <f t="shared" si="0"/>
        <v>45528</v>
      </c>
      <c r="K58" s="20">
        <v>0.5</v>
      </c>
      <c r="L58" s="21">
        <v>0</v>
      </c>
      <c r="M58" s="21">
        <v>0</v>
      </c>
      <c r="N58" s="22" t="s">
        <v>98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3"/>
      <c r="AL58" s="3"/>
      <c r="AM58" s="3"/>
    </row>
    <row r="59" ht="21" customHeight="1" spans="1:39">
      <c r="A59" s="8">
        <v>57</v>
      </c>
      <c r="B59" s="8">
        <v>2504094</v>
      </c>
      <c r="C59" s="8" t="s">
        <v>122</v>
      </c>
      <c r="D59" s="8" t="s">
        <v>90</v>
      </c>
      <c r="E59" s="8" t="s">
        <v>64</v>
      </c>
      <c r="F59" s="8" t="s">
        <v>95</v>
      </c>
      <c r="G59" s="8">
        <v>180</v>
      </c>
      <c r="H59" s="9">
        <v>45348</v>
      </c>
      <c r="I59" s="15">
        <v>102</v>
      </c>
      <c r="J59" s="9">
        <f t="shared" si="0"/>
        <v>45528</v>
      </c>
      <c r="K59" s="16">
        <v>0.5</v>
      </c>
      <c r="L59" s="17">
        <v>1</v>
      </c>
      <c r="M59" s="18">
        <f>L59/I59</f>
        <v>0.00980392156862745</v>
      </c>
      <c r="N59" s="8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3"/>
      <c r="AL59" s="3"/>
      <c r="AM59" s="3"/>
    </row>
    <row r="60" ht="21" customHeight="1" spans="1:39">
      <c r="A60" s="8">
        <v>58</v>
      </c>
      <c r="B60" s="10">
        <v>2504153</v>
      </c>
      <c r="C60" s="10" t="s">
        <v>123</v>
      </c>
      <c r="D60" s="10" t="s">
        <v>124</v>
      </c>
      <c r="E60" s="10" t="s">
        <v>30</v>
      </c>
      <c r="F60" s="10" t="s">
        <v>95</v>
      </c>
      <c r="G60" s="10">
        <v>180</v>
      </c>
      <c r="H60" s="11">
        <v>45348</v>
      </c>
      <c r="I60" s="19">
        <v>102</v>
      </c>
      <c r="J60" s="11">
        <f t="shared" si="0"/>
        <v>45528</v>
      </c>
      <c r="K60" s="20">
        <v>0.5</v>
      </c>
      <c r="L60" s="21">
        <v>0</v>
      </c>
      <c r="M60" s="21">
        <v>0</v>
      </c>
      <c r="N60" s="22" t="s">
        <v>98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3"/>
      <c r="AL60" s="3"/>
      <c r="AM60" s="3"/>
    </row>
    <row r="61" ht="21" customHeight="1" spans="1:39">
      <c r="A61" s="8">
        <v>59</v>
      </c>
      <c r="B61" s="10">
        <v>2504154</v>
      </c>
      <c r="C61" s="10" t="s">
        <v>125</v>
      </c>
      <c r="D61" s="10" t="s">
        <v>126</v>
      </c>
      <c r="E61" s="10" t="s">
        <v>30</v>
      </c>
      <c r="F61" s="10" t="s">
        <v>95</v>
      </c>
      <c r="G61" s="10">
        <v>180</v>
      </c>
      <c r="H61" s="11">
        <v>45348</v>
      </c>
      <c r="I61" s="19">
        <v>80</v>
      </c>
      <c r="J61" s="11">
        <f t="shared" si="0"/>
        <v>45528</v>
      </c>
      <c r="K61" s="20">
        <v>0.5</v>
      </c>
      <c r="L61" s="21">
        <v>0</v>
      </c>
      <c r="M61" s="21">
        <v>0</v>
      </c>
      <c r="N61" s="22" t="s">
        <v>98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3"/>
      <c r="AL61" s="3"/>
      <c r="AM61" s="3"/>
    </row>
    <row r="62" ht="21" customHeight="1" spans="1:39">
      <c r="A62" s="8">
        <v>60</v>
      </c>
      <c r="B62" s="10">
        <v>2504157</v>
      </c>
      <c r="C62" s="10" t="s">
        <v>127</v>
      </c>
      <c r="D62" s="10" t="s">
        <v>97</v>
      </c>
      <c r="E62" s="10" t="s">
        <v>30</v>
      </c>
      <c r="F62" s="10" t="s">
        <v>95</v>
      </c>
      <c r="G62" s="10">
        <v>180</v>
      </c>
      <c r="H62" s="11">
        <v>45348</v>
      </c>
      <c r="I62" s="19">
        <v>64</v>
      </c>
      <c r="J62" s="11">
        <f t="shared" si="0"/>
        <v>45528</v>
      </c>
      <c r="K62" s="20">
        <v>0.5</v>
      </c>
      <c r="L62" s="21">
        <v>0</v>
      </c>
      <c r="M62" s="21">
        <v>0</v>
      </c>
      <c r="N62" s="22" t="s">
        <v>98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3"/>
      <c r="AL62" s="3"/>
      <c r="AM62" s="3"/>
    </row>
    <row r="63" ht="21" customHeight="1" spans="1:39">
      <c r="A63" s="8">
        <v>61</v>
      </c>
      <c r="B63" s="12">
        <v>258078</v>
      </c>
      <c r="C63" s="12" t="s">
        <v>128</v>
      </c>
      <c r="D63" s="12" t="s">
        <v>129</v>
      </c>
      <c r="E63" s="12" t="s">
        <v>64</v>
      </c>
      <c r="F63" s="12" t="s">
        <v>18</v>
      </c>
      <c r="G63" s="10">
        <v>180</v>
      </c>
      <c r="H63" s="11">
        <v>45323</v>
      </c>
      <c r="I63" s="19">
        <f>VLOOKUP(B:B,[1]Sheet1!$C:$J,8,0)</f>
        <v>32</v>
      </c>
      <c r="J63" s="11">
        <f t="shared" si="0"/>
        <v>45503</v>
      </c>
      <c r="K63" s="20">
        <v>0.5</v>
      </c>
      <c r="L63" s="21">
        <v>0</v>
      </c>
      <c r="M63" s="21">
        <v>0</v>
      </c>
      <c r="N63" s="22" t="s">
        <v>98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3"/>
      <c r="AL63" s="3"/>
      <c r="AM63" s="3"/>
    </row>
    <row r="64" ht="21" customHeight="1" spans="1:39">
      <c r="A64" s="8">
        <v>62</v>
      </c>
      <c r="B64" s="12">
        <v>2504092</v>
      </c>
      <c r="C64" s="12" t="s">
        <v>130</v>
      </c>
      <c r="D64" s="12" t="s">
        <v>131</v>
      </c>
      <c r="E64" s="12" t="s">
        <v>132</v>
      </c>
      <c r="F64" s="12" t="s">
        <v>18</v>
      </c>
      <c r="G64" s="10">
        <v>180</v>
      </c>
      <c r="H64" s="11">
        <v>45323</v>
      </c>
      <c r="I64" s="19">
        <f>VLOOKUP(B:B,[1]Sheet1!$C:$J,8,0)</f>
        <v>31</v>
      </c>
      <c r="J64" s="11">
        <f t="shared" si="0"/>
        <v>45503</v>
      </c>
      <c r="K64" s="20">
        <v>0.5</v>
      </c>
      <c r="L64" s="21">
        <v>0</v>
      </c>
      <c r="M64" s="21">
        <v>0</v>
      </c>
      <c r="N64" s="22" t="s">
        <v>98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3"/>
      <c r="AL64" s="3"/>
      <c r="AM64" s="3"/>
    </row>
    <row r="65" ht="21" customHeight="1" spans="1:39">
      <c r="A65" s="8">
        <v>63</v>
      </c>
      <c r="B65" s="12">
        <v>224008</v>
      </c>
      <c r="C65" s="12" t="s">
        <v>133</v>
      </c>
      <c r="D65" s="12" t="s">
        <v>134</v>
      </c>
      <c r="E65" s="12" t="s">
        <v>30</v>
      </c>
      <c r="F65" s="23" t="s">
        <v>18</v>
      </c>
      <c r="G65" s="10">
        <v>180</v>
      </c>
      <c r="H65" s="11">
        <v>45323</v>
      </c>
      <c r="I65" s="19">
        <f>VLOOKUP(B:B,[1]Sheet1!$C:$J,8,0)</f>
        <v>30</v>
      </c>
      <c r="J65" s="11">
        <f t="shared" si="0"/>
        <v>45503</v>
      </c>
      <c r="K65" s="20">
        <v>0.5</v>
      </c>
      <c r="L65" s="21">
        <v>0</v>
      </c>
      <c r="M65" s="21">
        <v>0</v>
      </c>
      <c r="N65" s="22" t="s">
        <v>98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3"/>
      <c r="AL65" s="3"/>
      <c r="AM65" s="3"/>
    </row>
    <row r="66" ht="21" customHeight="1" spans="1:39">
      <c r="A66" s="8">
        <v>64</v>
      </c>
      <c r="B66" s="12">
        <v>224006</v>
      </c>
      <c r="C66" s="12" t="s">
        <v>133</v>
      </c>
      <c r="D66" s="12" t="s">
        <v>135</v>
      </c>
      <c r="E66" s="12" t="s">
        <v>30</v>
      </c>
      <c r="F66" s="23" t="s">
        <v>18</v>
      </c>
      <c r="G66" s="10">
        <v>180</v>
      </c>
      <c r="H66" s="11">
        <v>45323</v>
      </c>
      <c r="I66" s="19">
        <f>VLOOKUP(B:B,[1]Sheet1!$C:$J,8,0)</f>
        <v>30</v>
      </c>
      <c r="J66" s="11">
        <f t="shared" si="0"/>
        <v>45503</v>
      </c>
      <c r="K66" s="20">
        <v>0.5</v>
      </c>
      <c r="L66" s="21">
        <v>0</v>
      </c>
      <c r="M66" s="21">
        <v>0</v>
      </c>
      <c r="N66" s="22" t="s">
        <v>98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3"/>
      <c r="AL66" s="3"/>
      <c r="AM66" s="3"/>
    </row>
    <row r="67" ht="21" customHeight="1" spans="1:39">
      <c r="A67" s="8">
        <v>65</v>
      </c>
      <c r="B67" s="12">
        <v>204436</v>
      </c>
      <c r="C67" s="12" t="s">
        <v>133</v>
      </c>
      <c r="D67" s="12" t="s">
        <v>136</v>
      </c>
      <c r="E67" s="12" t="s">
        <v>30</v>
      </c>
      <c r="F67" s="23" t="s">
        <v>18</v>
      </c>
      <c r="G67" s="10">
        <v>180</v>
      </c>
      <c r="H67" s="11">
        <v>45323</v>
      </c>
      <c r="I67" s="19">
        <f>VLOOKUP(B:B,[1]Sheet1!$C:$J,8,0)</f>
        <v>30</v>
      </c>
      <c r="J67" s="11">
        <f>H67+G67</f>
        <v>45503</v>
      </c>
      <c r="K67" s="20">
        <v>0.5</v>
      </c>
      <c r="L67" s="21">
        <v>0</v>
      </c>
      <c r="M67" s="21">
        <v>0</v>
      </c>
      <c r="N67" s="22" t="s">
        <v>98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3"/>
      <c r="AL67" s="3"/>
      <c r="AM67" s="3"/>
    </row>
    <row r="68" ht="21" customHeight="1" spans="1:39">
      <c r="A68" s="8">
        <v>66</v>
      </c>
      <c r="B68" s="24">
        <v>2504197</v>
      </c>
      <c r="C68" s="25" t="s">
        <v>137</v>
      </c>
      <c r="D68" s="25" t="s">
        <v>138</v>
      </c>
      <c r="E68" s="25" t="s">
        <v>38</v>
      </c>
      <c r="F68" s="25" t="s">
        <v>18</v>
      </c>
      <c r="G68" s="8">
        <v>180</v>
      </c>
      <c r="H68" s="9">
        <v>45323</v>
      </c>
      <c r="I68" s="15">
        <f>VLOOKUP(B:B,[1]Sheet1!$C:$J,8,0)</f>
        <v>321</v>
      </c>
      <c r="J68" s="9">
        <f>H68+G68</f>
        <v>45503</v>
      </c>
      <c r="K68" s="16">
        <v>0.5</v>
      </c>
      <c r="L68" s="17">
        <v>22</v>
      </c>
      <c r="M68" s="18">
        <f>L68/I68</f>
        <v>0.0685358255451713</v>
      </c>
      <c r="N68" s="8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3"/>
      <c r="AL68" s="3"/>
      <c r="AM68" s="3"/>
    </row>
    <row r="69" ht="21" customHeight="1" spans="1:39">
      <c r="A69" s="8">
        <v>67</v>
      </c>
      <c r="B69" s="12">
        <v>2504305</v>
      </c>
      <c r="C69" s="12" t="s">
        <v>139</v>
      </c>
      <c r="D69" s="12" t="s">
        <v>140</v>
      </c>
      <c r="E69" s="12" t="s">
        <v>30</v>
      </c>
      <c r="F69" s="23" t="s">
        <v>18</v>
      </c>
      <c r="G69" s="10">
        <v>180</v>
      </c>
      <c r="H69" s="11">
        <v>45323</v>
      </c>
      <c r="I69" s="19">
        <f>VLOOKUP(B:B,[1]Sheet1!$C:$J,8,0)</f>
        <v>30</v>
      </c>
      <c r="J69" s="11">
        <f t="shared" ref="J69:J129" si="2">H69+G69</f>
        <v>45503</v>
      </c>
      <c r="K69" s="20">
        <v>0.5</v>
      </c>
      <c r="L69" s="21">
        <v>0</v>
      </c>
      <c r="M69" s="21">
        <v>0</v>
      </c>
      <c r="N69" s="22" t="s">
        <v>98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3"/>
      <c r="AL69" s="3"/>
      <c r="AM69" s="3"/>
    </row>
    <row r="70" ht="21" customHeight="1" spans="1:39">
      <c r="A70" s="8">
        <v>68</v>
      </c>
      <c r="B70" s="24">
        <v>2504155</v>
      </c>
      <c r="C70" s="24" t="s">
        <v>141</v>
      </c>
      <c r="D70" s="24" t="s">
        <v>142</v>
      </c>
      <c r="E70" s="24" t="s">
        <v>30</v>
      </c>
      <c r="F70" s="25" t="s">
        <v>18</v>
      </c>
      <c r="G70" s="8">
        <v>180</v>
      </c>
      <c r="H70" s="9">
        <v>45323</v>
      </c>
      <c r="I70" s="15">
        <f>VLOOKUP(B:B,[1]Sheet1!$C:$J,8,0)</f>
        <v>32</v>
      </c>
      <c r="J70" s="9">
        <f t="shared" si="2"/>
        <v>45503</v>
      </c>
      <c r="K70" s="16">
        <v>0.5</v>
      </c>
      <c r="L70" s="17">
        <v>3</v>
      </c>
      <c r="M70" s="18">
        <f>L70/I70</f>
        <v>0.09375</v>
      </c>
      <c r="N70" s="8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3"/>
      <c r="AL70" s="3"/>
      <c r="AM70" s="3"/>
    </row>
    <row r="71" ht="21" customHeight="1" spans="1:39">
      <c r="A71" s="8">
        <v>69</v>
      </c>
      <c r="B71" s="24">
        <v>2504306</v>
      </c>
      <c r="C71" s="24" t="s">
        <v>143</v>
      </c>
      <c r="D71" s="24" t="s">
        <v>144</v>
      </c>
      <c r="E71" s="24" t="s">
        <v>30</v>
      </c>
      <c r="F71" s="24" t="s">
        <v>145</v>
      </c>
      <c r="G71" s="8">
        <v>180</v>
      </c>
      <c r="H71" s="9">
        <v>45323</v>
      </c>
      <c r="I71" s="15">
        <f>VLOOKUP(B:B,[1]Sheet1!$C:$J,8,0)</f>
        <v>104</v>
      </c>
      <c r="J71" s="9">
        <f t="shared" si="2"/>
        <v>45503</v>
      </c>
      <c r="K71" s="16">
        <v>0.5</v>
      </c>
      <c r="L71" s="17">
        <v>4</v>
      </c>
      <c r="M71" s="18">
        <f>L71/I71</f>
        <v>0.0384615384615385</v>
      </c>
      <c r="N71" s="8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3"/>
      <c r="AL71" s="3"/>
      <c r="AM71" s="3"/>
    </row>
    <row r="72" ht="21" customHeight="1" spans="1:39">
      <c r="A72" s="8">
        <v>70</v>
      </c>
      <c r="B72" s="24">
        <v>193251</v>
      </c>
      <c r="C72" s="24" t="s">
        <v>146</v>
      </c>
      <c r="D72" s="24" t="s">
        <v>147</v>
      </c>
      <c r="E72" s="24" t="s">
        <v>30</v>
      </c>
      <c r="F72" s="24" t="s">
        <v>145</v>
      </c>
      <c r="G72" s="8">
        <v>180</v>
      </c>
      <c r="H72" s="9">
        <v>45323</v>
      </c>
      <c r="I72" s="15">
        <v>103</v>
      </c>
      <c r="J72" s="9">
        <f t="shared" si="2"/>
        <v>45503</v>
      </c>
      <c r="K72" s="16">
        <v>0.5</v>
      </c>
      <c r="L72" s="17">
        <v>4</v>
      </c>
      <c r="M72" s="18">
        <f>L72/I72</f>
        <v>0.0388349514563107</v>
      </c>
      <c r="N72" s="8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3"/>
      <c r="AL72" s="3"/>
      <c r="AM72" s="3"/>
    </row>
    <row r="73" ht="21" customHeight="1" spans="1:39">
      <c r="A73" s="8">
        <v>71</v>
      </c>
      <c r="B73" s="8">
        <v>213904</v>
      </c>
      <c r="C73" s="8" t="s">
        <v>148</v>
      </c>
      <c r="D73" s="8" t="s">
        <v>149</v>
      </c>
      <c r="E73" s="8" t="s">
        <v>30</v>
      </c>
      <c r="F73" s="8" t="s">
        <v>18</v>
      </c>
      <c r="G73" s="8">
        <v>180</v>
      </c>
      <c r="H73" s="9">
        <v>45323</v>
      </c>
      <c r="I73" s="15">
        <f>VLOOKUP(B:B,[1]Sheet1!$C:$J,8,0)</f>
        <v>14</v>
      </c>
      <c r="J73" s="9">
        <f t="shared" si="2"/>
        <v>45503</v>
      </c>
      <c r="K73" s="16">
        <v>0.5</v>
      </c>
      <c r="L73" s="17">
        <v>1</v>
      </c>
      <c r="M73" s="18">
        <f>L73/I73</f>
        <v>0.0714285714285714</v>
      </c>
      <c r="N73" s="8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3"/>
      <c r="AL73" s="3"/>
      <c r="AM73" s="3"/>
    </row>
    <row r="74" ht="21" customHeight="1" spans="1:39">
      <c r="A74" s="8">
        <v>72</v>
      </c>
      <c r="B74" s="10">
        <v>213903</v>
      </c>
      <c r="C74" s="10" t="s">
        <v>148</v>
      </c>
      <c r="D74" s="10" t="s">
        <v>150</v>
      </c>
      <c r="E74" s="10" t="s">
        <v>30</v>
      </c>
      <c r="F74" s="10" t="s">
        <v>18</v>
      </c>
      <c r="G74" s="10">
        <v>180</v>
      </c>
      <c r="H74" s="11">
        <v>45323</v>
      </c>
      <c r="I74" s="19">
        <f>VLOOKUP(B:B,[1]Sheet1!$C:$J,8,0)</f>
        <v>14</v>
      </c>
      <c r="J74" s="11">
        <f t="shared" si="2"/>
        <v>45503</v>
      </c>
      <c r="K74" s="20">
        <v>0.5</v>
      </c>
      <c r="L74" s="21">
        <v>0</v>
      </c>
      <c r="M74" s="21">
        <v>0</v>
      </c>
      <c r="N74" s="22" t="s">
        <v>98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3"/>
      <c r="AL74" s="3"/>
      <c r="AM74" s="3"/>
    </row>
    <row r="75" ht="21" customHeight="1" spans="1:39">
      <c r="A75" s="8">
        <v>73</v>
      </c>
      <c r="B75" s="10">
        <v>224035</v>
      </c>
      <c r="C75" s="10" t="s">
        <v>148</v>
      </c>
      <c r="D75" s="10" t="s">
        <v>151</v>
      </c>
      <c r="E75" s="10" t="s">
        <v>30</v>
      </c>
      <c r="F75" s="10" t="s">
        <v>18</v>
      </c>
      <c r="G75" s="10">
        <v>180</v>
      </c>
      <c r="H75" s="11">
        <v>45323</v>
      </c>
      <c r="I75" s="19">
        <f>VLOOKUP(B:B,[1]Sheet1!$C:$J,8,0)</f>
        <v>14</v>
      </c>
      <c r="J75" s="11">
        <f t="shared" si="2"/>
        <v>45503</v>
      </c>
      <c r="K75" s="20">
        <v>0.5</v>
      </c>
      <c r="L75" s="21">
        <v>0</v>
      </c>
      <c r="M75" s="21">
        <v>0</v>
      </c>
      <c r="N75" s="22" t="s">
        <v>98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3"/>
      <c r="AL75" s="3"/>
      <c r="AM75" s="3"/>
    </row>
    <row r="76" ht="21" customHeight="1" spans="1:39">
      <c r="A76" s="8">
        <v>74</v>
      </c>
      <c r="B76" s="10">
        <v>224045</v>
      </c>
      <c r="C76" s="10" t="s">
        <v>152</v>
      </c>
      <c r="D76" s="10" t="s">
        <v>153</v>
      </c>
      <c r="E76" s="10" t="s">
        <v>30</v>
      </c>
      <c r="F76" s="10" t="s">
        <v>18</v>
      </c>
      <c r="G76" s="10">
        <v>180</v>
      </c>
      <c r="H76" s="11">
        <v>45323</v>
      </c>
      <c r="I76" s="19">
        <f>VLOOKUP(B:B,[1]Sheet1!$C:$J,8,0)</f>
        <v>12</v>
      </c>
      <c r="J76" s="11">
        <f t="shared" si="2"/>
        <v>45503</v>
      </c>
      <c r="K76" s="20">
        <v>0.5</v>
      </c>
      <c r="L76" s="21">
        <v>0</v>
      </c>
      <c r="M76" s="21">
        <v>0</v>
      </c>
      <c r="N76" s="22" t="s">
        <v>98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3"/>
      <c r="AL76" s="3"/>
      <c r="AM76" s="3"/>
    </row>
    <row r="77" ht="21" customHeight="1" spans="1:39">
      <c r="A77" s="8">
        <v>75</v>
      </c>
      <c r="B77" s="8">
        <v>224047</v>
      </c>
      <c r="C77" s="8" t="s">
        <v>152</v>
      </c>
      <c r="D77" s="8" t="s">
        <v>154</v>
      </c>
      <c r="E77" s="8" t="s">
        <v>30</v>
      </c>
      <c r="F77" s="8" t="s">
        <v>18</v>
      </c>
      <c r="G77" s="8">
        <v>180</v>
      </c>
      <c r="H77" s="9">
        <v>45323</v>
      </c>
      <c r="I77" s="15">
        <f>VLOOKUP(B:B,[1]Sheet1!$C:$J,8,0)</f>
        <v>13</v>
      </c>
      <c r="J77" s="9">
        <f t="shared" si="2"/>
        <v>45503</v>
      </c>
      <c r="K77" s="16">
        <v>0.5</v>
      </c>
      <c r="L77" s="17">
        <v>2</v>
      </c>
      <c r="M77" s="18">
        <f>L77/I77</f>
        <v>0.153846153846154</v>
      </c>
      <c r="N77" s="8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3"/>
      <c r="AL77" s="3"/>
      <c r="AM77" s="3"/>
    </row>
    <row r="78" ht="21" customHeight="1" spans="1:39">
      <c r="A78" s="8">
        <v>76</v>
      </c>
      <c r="B78" s="10">
        <v>247668</v>
      </c>
      <c r="C78" s="10" t="s">
        <v>155</v>
      </c>
      <c r="D78" s="10" t="s">
        <v>156</v>
      </c>
      <c r="E78" s="10" t="s">
        <v>157</v>
      </c>
      <c r="F78" s="10" t="s">
        <v>18</v>
      </c>
      <c r="G78" s="10">
        <v>180</v>
      </c>
      <c r="H78" s="11">
        <v>45323</v>
      </c>
      <c r="I78" s="19">
        <f>VLOOKUP(B:B,[1]Sheet1!$C:$J,8,0)</f>
        <v>34</v>
      </c>
      <c r="J78" s="11">
        <f t="shared" si="2"/>
        <v>45503</v>
      </c>
      <c r="K78" s="20">
        <v>0.5</v>
      </c>
      <c r="L78" s="21">
        <v>0</v>
      </c>
      <c r="M78" s="21">
        <v>0</v>
      </c>
      <c r="N78" s="22" t="s">
        <v>98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3"/>
      <c r="AL78" s="3"/>
      <c r="AM78" s="3"/>
    </row>
    <row r="79" ht="21" customHeight="1" spans="1:39">
      <c r="A79" s="8">
        <v>77</v>
      </c>
      <c r="B79" s="10">
        <v>247667</v>
      </c>
      <c r="C79" s="10" t="s">
        <v>155</v>
      </c>
      <c r="D79" s="10" t="s">
        <v>158</v>
      </c>
      <c r="E79" s="10" t="s">
        <v>157</v>
      </c>
      <c r="F79" s="10" t="s">
        <v>18</v>
      </c>
      <c r="G79" s="10">
        <v>180</v>
      </c>
      <c r="H79" s="11">
        <v>45323</v>
      </c>
      <c r="I79" s="19">
        <f>VLOOKUP(B:B,[1]Sheet1!$C:$J,8,0)</f>
        <v>31</v>
      </c>
      <c r="J79" s="11">
        <f t="shared" si="2"/>
        <v>45503</v>
      </c>
      <c r="K79" s="20">
        <v>0.5</v>
      </c>
      <c r="L79" s="21">
        <v>0</v>
      </c>
      <c r="M79" s="21">
        <v>0</v>
      </c>
      <c r="N79" s="22" t="s">
        <v>98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3"/>
      <c r="AL79" s="3"/>
      <c r="AM79" s="3"/>
    </row>
    <row r="80" ht="21" customHeight="1" spans="1:39">
      <c r="A80" s="8">
        <v>78</v>
      </c>
      <c r="B80" s="8">
        <v>247672</v>
      </c>
      <c r="C80" s="8" t="s">
        <v>159</v>
      </c>
      <c r="D80" s="8" t="s">
        <v>160</v>
      </c>
      <c r="E80" s="8" t="s">
        <v>157</v>
      </c>
      <c r="F80" s="8" t="s">
        <v>18</v>
      </c>
      <c r="G80" s="8">
        <v>180</v>
      </c>
      <c r="H80" s="9">
        <v>45323</v>
      </c>
      <c r="I80" s="15">
        <f>VLOOKUP(B:B,[1]Sheet1!$C:$J,8,0)</f>
        <v>39</v>
      </c>
      <c r="J80" s="9">
        <f t="shared" si="2"/>
        <v>45503</v>
      </c>
      <c r="K80" s="16">
        <v>0.5</v>
      </c>
      <c r="L80" s="17">
        <v>2</v>
      </c>
      <c r="M80" s="18">
        <f>L80/I80</f>
        <v>0.0512820512820513</v>
      </c>
      <c r="N80" s="8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3"/>
      <c r="AL80" s="3"/>
      <c r="AM80" s="3"/>
    </row>
    <row r="81" ht="21" customHeight="1" spans="1:39">
      <c r="A81" s="8">
        <v>79</v>
      </c>
      <c r="B81" s="10">
        <v>247671</v>
      </c>
      <c r="C81" s="10" t="s">
        <v>159</v>
      </c>
      <c r="D81" s="10" t="s">
        <v>161</v>
      </c>
      <c r="E81" s="10" t="s">
        <v>157</v>
      </c>
      <c r="F81" s="10" t="s">
        <v>18</v>
      </c>
      <c r="G81" s="10">
        <v>180</v>
      </c>
      <c r="H81" s="11">
        <v>45323</v>
      </c>
      <c r="I81" s="19">
        <f>VLOOKUP(B:B,[1]Sheet1!$C:$J,8,0)</f>
        <v>32</v>
      </c>
      <c r="J81" s="11">
        <f t="shared" si="2"/>
        <v>45503</v>
      </c>
      <c r="K81" s="20">
        <v>0.5</v>
      </c>
      <c r="L81" s="21">
        <v>0</v>
      </c>
      <c r="M81" s="21">
        <v>0</v>
      </c>
      <c r="N81" s="22" t="s">
        <v>98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3"/>
      <c r="AL81" s="3"/>
      <c r="AM81" s="3"/>
    </row>
    <row r="82" ht="21" customHeight="1" spans="1:39">
      <c r="A82" s="8">
        <v>80</v>
      </c>
      <c r="B82" s="10">
        <v>2504258</v>
      </c>
      <c r="C82" s="10" t="s">
        <v>159</v>
      </c>
      <c r="D82" s="10" t="s">
        <v>162</v>
      </c>
      <c r="E82" s="10" t="s">
        <v>157</v>
      </c>
      <c r="F82" s="10" t="s">
        <v>18</v>
      </c>
      <c r="G82" s="10">
        <v>180</v>
      </c>
      <c r="H82" s="11">
        <v>45323</v>
      </c>
      <c r="I82" s="19">
        <f>VLOOKUP(B:B,[1]Sheet1!$C:$J,8,0)</f>
        <v>23</v>
      </c>
      <c r="J82" s="11">
        <f t="shared" si="2"/>
        <v>45503</v>
      </c>
      <c r="K82" s="20">
        <v>0.5</v>
      </c>
      <c r="L82" s="21">
        <v>0</v>
      </c>
      <c r="M82" s="21">
        <v>0</v>
      </c>
      <c r="N82" s="22" t="s">
        <v>98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3"/>
      <c r="AL82" s="3"/>
      <c r="AM82" s="3"/>
    </row>
    <row r="83" ht="21" customHeight="1" spans="1:39">
      <c r="A83" s="8">
        <v>81</v>
      </c>
      <c r="B83" s="10">
        <v>247670</v>
      </c>
      <c r="C83" s="10" t="s">
        <v>163</v>
      </c>
      <c r="D83" s="10" t="s">
        <v>164</v>
      </c>
      <c r="E83" s="10" t="s">
        <v>157</v>
      </c>
      <c r="F83" s="10" t="s">
        <v>18</v>
      </c>
      <c r="G83" s="10">
        <v>180</v>
      </c>
      <c r="H83" s="11">
        <v>45323</v>
      </c>
      <c r="I83" s="19">
        <f>VLOOKUP(B:B,[1]Sheet1!$C:$J,8,0)</f>
        <v>29</v>
      </c>
      <c r="J83" s="11">
        <f t="shared" si="2"/>
        <v>45503</v>
      </c>
      <c r="K83" s="20">
        <v>0.5</v>
      </c>
      <c r="L83" s="21">
        <v>0</v>
      </c>
      <c r="M83" s="21">
        <v>0</v>
      </c>
      <c r="N83" s="22" t="s">
        <v>98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3"/>
      <c r="AL83" s="3"/>
      <c r="AM83" s="3"/>
    </row>
    <row r="84" ht="21" customHeight="1" spans="1:39">
      <c r="A84" s="8">
        <v>82</v>
      </c>
      <c r="B84" s="8">
        <v>224024</v>
      </c>
      <c r="C84" s="8" t="s">
        <v>165</v>
      </c>
      <c r="D84" s="8" t="s">
        <v>166</v>
      </c>
      <c r="E84" s="8" t="s">
        <v>30</v>
      </c>
      <c r="F84" s="8" t="s">
        <v>18</v>
      </c>
      <c r="G84" s="8">
        <v>180</v>
      </c>
      <c r="H84" s="9">
        <v>45323</v>
      </c>
      <c r="I84" s="15">
        <f>VLOOKUP(B:B,[1]Sheet1!$C:$J,8,0)</f>
        <v>54</v>
      </c>
      <c r="J84" s="9">
        <f t="shared" si="2"/>
        <v>45503</v>
      </c>
      <c r="K84" s="16">
        <v>0.5</v>
      </c>
      <c r="L84" s="17">
        <v>25</v>
      </c>
      <c r="M84" s="18">
        <f t="shared" ref="M84:M99" si="3">L84/I84</f>
        <v>0.462962962962963</v>
      </c>
      <c r="N84" s="8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3"/>
      <c r="AL84" s="3"/>
      <c r="AM84" s="3"/>
    </row>
    <row r="85" ht="21" customHeight="1" spans="1:39">
      <c r="A85" s="8">
        <v>83</v>
      </c>
      <c r="B85" s="8">
        <v>224023</v>
      </c>
      <c r="C85" s="8" t="s">
        <v>165</v>
      </c>
      <c r="D85" s="8" t="s">
        <v>167</v>
      </c>
      <c r="E85" s="8" t="s">
        <v>30</v>
      </c>
      <c r="F85" s="8" t="s">
        <v>18</v>
      </c>
      <c r="G85" s="8">
        <v>180</v>
      </c>
      <c r="H85" s="9">
        <v>45323</v>
      </c>
      <c r="I85" s="15">
        <f>VLOOKUP(B:B,[1]Sheet1!$C:$J,8,0)</f>
        <v>38</v>
      </c>
      <c r="J85" s="9">
        <f t="shared" si="2"/>
        <v>45503</v>
      </c>
      <c r="K85" s="16">
        <v>0.5</v>
      </c>
      <c r="L85" s="17">
        <v>12</v>
      </c>
      <c r="M85" s="18">
        <f t="shared" si="3"/>
        <v>0.315789473684211</v>
      </c>
      <c r="N85" s="8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3"/>
      <c r="AL85" s="3"/>
      <c r="AM85" s="3"/>
    </row>
    <row r="86" ht="21" customHeight="1" spans="1:39">
      <c r="A86" s="8">
        <v>84</v>
      </c>
      <c r="B86" s="8">
        <v>224025</v>
      </c>
      <c r="C86" s="8" t="s">
        <v>165</v>
      </c>
      <c r="D86" s="8" t="s">
        <v>168</v>
      </c>
      <c r="E86" s="8" t="s">
        <v>30</v>
      </c>
      <c r="F86" s="8" t="s">
        <v>18</v>
      </c>
      <c r="G86" s="8">
        <v>180</v>
      </c>
      <c r="H86" s="9">
        <v>45323</v>
      </c>
      <c r="I86" s="15">
        <f>VLOOKUP(B:B,[1]Sheet1!$C:$J,8,0)</f>
        <v>38</v>
      </c>
      <c r="J86" s="9">
        <f t="shared" si="2"/>
        <v>45503</v>
      </c>
      <c r="K86" s="16">
        <v>0.5</v>
      </c>
      <c r="L86" s="17">
        <v>14</v>
      </c>
      <c r="M86" s="18">
        <f t="shared" si="3"/>
        <v>0.368421052631579</v>
      </c>
      <c r="N86" s="8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3"/>
      <c r="AL86" s="3"/>
      <c r="AM86" s="3"/>
    </row>
    <row r="87" ht="21" customHeight="1" spans="1:39">
      <c r="A87" s="8">
        <v>85</v>
      </c>
      <c r="B87" s="8">
        <v>224026</v>
      </c>
      <c r="C87" s="8" t="s">
        <v>165</v>
      </c>
      <c r="D87" s="8" t="s">
        <v>169</v>
      </c>
      <c r="E87" s="8" t="s">
        <v>30</v>
      </c>
      <c r="F87" s="8" t="s">
        <v>18</v>
      </c>
      <c r="G87" s="8">
        <v>180</v>
      </c>
      <c r="H87" s="9">
        <v>45323</v>
      </c>
      <c r="I87" s="15">
        <f>VLOOKUP(B:B,[1]Sheet1!$C:$J,8,0)</f>
        <v>30</v>
      </c>
      <c r="J87" s="9">
        <f t="shared" si="2"/>
        <v>45503</v>
      </c>
      <c r="K87" s="16">
        <v>0.5</v>
      </c>
      <c r="L87" s="17">
        <v>2</v>
      </c>
      <c r="M87" s="18">
        <f t="shared" si="3"/>
        <v>0.0666666666666667</v>
      </c>
      <c r="N87" s="8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3"/>
      <c r="AL87" s="3"/>
      <c r="AM87" s="3"/>
    </row>
    <row r="88" ht="21" customHeight="1" spans="1:39">
      <c r="A88" s="8">
        <v>86</v>
      </c>
      <c r="B88" s="8">
        <v>248371</v>
      </c>
      <c r="C88" s="8" t="s">
        <v>165</v>
      </c>
      <c r="D88" s="8" t="s">
        <v>170</v>
      </c>
      <c r="E88" s="8" t="s">
        <v>30</v>
      </c>
      <c r="F88" s="8" t="s">
        <v>18</v>
      </c>
      <c r="G88" s="8">
        <v>180</v>
      </c>
      <c r="H88" s="9">
        <v>45323</v>
      </c>
      <c r="I88" s="15">
        <f>VLOOKUP(B:B,[1]Sheet1!$C:$J,8,0)</f>
        <v>47</v>
      </c>
      <c r="J88" s="9">
        <f t="shared" si="2"/>
        <v>45503</v>
      </c>
      <c r="K88" s="16">
        <v>0.5</v>
      </c>
      <c r="L88" s="17">
        <v>19</v>
      </c>
      <c r="M88" s="18">
        <f t="shared" si="3"/>
        <v>0.404255319148936</v>
      </c>
      <c r="N88" s="8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3"/>
      <c r="AL88" s="3"/>
      <c r="AM88" s="3"/>
    </row>
    <row r="89" ht="21" customHeight="1" spans="1:39">
      <c r="A89" s="8">
        <v>87</v>
      </c>
      <c r="B89" s="8">
        <v>224034</v>
      </c>
      <c r="C89" s="8" t="s">
        <v>165</v>
      </c>
      <c r="D89" s="8" t="s">
        <v>171</v>
      </c>
      <c r="E89" s="8" t="s">
        <v>30</v>
      </c>
      <c r="F89" s="8" t="s">
        <v>18</v>
      </c>
      <c r="G89" s="8">
        <v>180</v>
      </c>
      <c r="H89" s="9">
        <v>45323</v>
      </c>
      <c r="I89" s="15">
        <f>VLOOKUP(B:B,[1]Sheet1!$C:$J,8,0)</f>
        <v>55</v>
      </c>
      <c r="J89" s="9">
        <f t="shared" si="2"/>
        <v>45503</v>
      </c>
      <c r="K89" s="16">
        <v>0.5</v>
      </c>
      <c r="L89" s="17">
        <v>27</v>
      </c>
      <c r="M89" s="18">
        <f t="shared" si="3"/>
        <v>0.490909090909091</v>
      </c>
      <c r="N89" s="8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3"/>
      <c r="AL89" s="3"/>
      <c r="AM89" s="3"/>
    </row>
    <row r="90" ht="21" customHeight="1" spans="1:39">
      <c r="A90" s="8">
        <v>88</v>
      </c>
      <c r="B90" s="8">
        <v>224028</v>
      </c>
      <c r="C90" s="8" t="s">
        <v>165</v>
      </c>
      <c r="D90" s="8" t="s">
        <v>172</v>
      </c>
      <c r="E90" s="8" t="s">
        <v>30</v>
      </c>
      <c r="F90" s="8" t="s">
        <v>18</v>
      </c>
      <c r="G90" s="8">
        <v>180</v>
      </c>
      <c r="H90" s="9">
        <v>45323</v>
      </c>
      <c r="I90" s="15">
        <f>VLOOKUP(B:B,[1]Sheet1!$C:$J,8,0)</f>
        <v>60</v>
      </c>
      <c r="J90" s="9">
        <f t="shared" si="2"/>
        <v>45503</v>
      </c>
      <c r="K90" s="16">
        <v>0.5</v>
      </c>
      <c r="L90" s="17">
        <v>30</v>
      </c>
      <c r="M90" s="18">
        <f t="shared" si="3"/>
        <v>0.5</v>
      </c>
      <c r="N90" s="8" t="s">
        <v>19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3"/>
      <c r="AL90" s="3"/>
      <c r="AM90" s="3"/>
    </row>
    <row r="91" ht="21" customHeight="1" spans="1:39">
      <c r="A91" s="8">
        <v>89</v>
      </c>
      <c r="B91" s="8">
        <v>248553</v>
      </c>
      <c r="C91" s="8" t="s">
        <v>165</v>
      </c>
      <c r="D91" s="8" t="s">
        <v>173</v>
      </c>
      <c r="E91" s="8" t="s">
        <v>30</v>
      </c>
      <c r="F91" s="8" t="s">
        <v>18</v>
      </c>
      <c r="G91" s="8">
        <v>180</v>
      </c>
      <c r="H91" s="9">
        <v>45323</v>
      </c>
      <c r="I91" s="15">
        <f>VLOOKUP(B:B,[1]Sheet1!$C:$J,8,0)</f>
        <v>43</v>
      </c>
      <c r="J91" s="9">
        <f t="shared" si="2"/>
        <v>45503</v>
      </c>
      <c r="K91" s="16">
        <v>0.5</v>
      </c>
      <c r="L91" s="17">
        <v>25</v>
      </c>
      <c r="M91" s="18">
        <f t="shared" si="3"/>
        <v>0.581395348837209</v>
      </c>
      <c r="N91" s="8" t="s">
        <v>19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3"/>
      <c r="AL91" s="3"/>
      <c r="AM91" s="3"/>
    </row>
    <row r="92" ht="21" customHeight="1" spans="1:39">
      <c r="A92" s="8">
        <v>90</v>
      </c>
      <c r="B92" s="8">
        <v>2504052</v>
      </c>
      <c r="C92" s="8" t="s">
        <v>174</v>
      </c>
      <c r="D92" s="8" t="s">
        <v>175</v>
      </c>
      <c r="E92" s="8" t="s">
        <v>30</v>
      </c>
      <c r="F92" s="8" t="s">
        <v>176</v>
      </c>
      <c r="G92" s="8">
        <v>180</v>
      </c>
      <c r="H92" s="9">
        <v>45351</v>
      </c>
      <c r="I92" s="15">
        <v>435</v>
      </c>
      <c r="J92" s="9">
        <f t="shared" si="2"/>
        <v>45531</v>
      </c>
      <c r="K92" s="16">
        <v>0.5</v>
      </c>
      <c r="L92" s="17">
        <v>141</v>
      </c>
      <c r="M92" s="18">
        <f t="shared" si="3"/>
        <v>0.324137931034483</v>
      </c>
      <c r="N92" s="8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3"/>
      <c r="AL92" s="3"/>
      <c r="AM92" s="3"/>
    </row>
    <row r="93" ht="21" customHeight="1" spans="1:39">
      <c r="A93" s="8">
        <v>91</v>
      </c>
      <c r="B93" s="8">
        <v>206178</v>
      </c>
      <c r="C93" s="8" t="s">
        <v>177</v>
      </c>
      <c r="D93" s="8" t="s">
        <v>178</v>
      </c>
      <c r="E93" s="8" t="s">
        <v>64</v>
      </c>
      <c r="F93" s="8" t="s">
        <v>179</v>
      </c>
      <c r="G93" s="8">
        <v>180</v>
      </c>
      <c r="H93" s="9">
        <v>45343</v>
      </c>
      <c r="I93" s="15">
        <v>685</v>
      </c>
      <c r="J93" s="9">
        <f t="shared" si="2"/>
        <v>45523</v>
      </c>
      <c r="K93" s="16">
        <v>0.5</v>
      </c>
      <c r="L93" s="17">
        <v>108</v>
      </c>
      <c r="M93" s="18">
        <f t="shared" si="3"/>
        <v>0.157664233576642</v>
      </c>
      <c r="N93" s="8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3"/>
      <c r="AL93" s="3"/>
      <c r="AM93" s="3"/>
    </row>
    <row r="94" ht="21" customHeight="1" spans="1:39">
      <c r="A94" s="8">
        <v>92</v>
      </c>
      <c r="B94" s="8">
        <v>2503402</v>
      </c>
      <c r="C94" s="8" t="s">
        <v>180</v>
      </c>
      <c r="D94" s="8" t="s">
        <v>181</v>
      </c>
      <c r="E94" s="8" t="s">
        <v>30</v>
      </c>
      <c r="F94" s="8" t="s">
        <v>182</v>
      </c>
      <c r="G94" s="8">
        <v>180</v>
      </c>
      <c r="H94" s="9">
        <v>45343</v>
      </c>
      <c r="I94" s="15">
        <v>439</v>
      </c>
      <c r="J94" s="9">
        <f t="shared" si="2"/>
        <v>45523</v>
      </c>
      <c r="K94" s="16">
        <v>0.5</v>
      </c>
      <c r="L94" s="17">
        <v>275</v>
      </c>
      <c r="M94" s="18">
        <f t="shared" si="3"/>
        <v>0.626423690205011</v>
      </c>
      <c r="N94" s="8" t="s">
        <v>19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3"/>
      <c r="AL94" s="3"/>
      <c r="AM94" s="3"/>
    </row>
    <row r="95" ht="21" customHeight="1" spans="1:39">
      <c r="A95" s="8">
        <v>93</v>
      </c>
      <c r="B95" s="8">
        <v>256204</v>
      </c>
      <c r="C95" s="8" t="s">
        <v>183</v>
      </c>
      <c r="D95" s="8" t="s">
        <v>184</v>
      </c>
      <c r="E95" s="8" t="s">
        <v>30</v>
      </c>
      <c r="F95" s="8" t="s">
        <v>176</v>
      </c>
      <c r="G95" s="8">
        <v>180</v>
      </c>
      <c r="H95" s="9">
        <v>45349</v>
      </c>
      <c r="I95" s="15">
        <v>346</v>
      </c>
      <c r="J95" s="9">
        <f t="shared" si="2"/>
        <v>45529</v>
      </c>
      <c r="K95" s="16">
        <v>0.5</v>
      </c>
      <c r="L95" s="17">
        <v>300</v>
      </c>
      <c r="M95" s="18">
        <f t="shared" si="3"/>
        <v>0.867052023121387</v>
      </c>
      <c r="N95" s="8" t="s">
        <v>19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3"/>
      <c r="AL95" s="3"/>
      <c r="AM95" s="3"/>
    </row>
    <row r="96" ht="21" customHeight="1" spans="1:39">
      <c r="A96" s="8">
        <v>94</v>
      </c>
      <c r="B96" s="8">
        <v>2500352</v>
      </c>
      <c r="C96" s="8" t="s">
        <v>185</v>
      </c>
      <c r="D96" s="8" t="s">
        <v>186</v>
      </c>
      <c r="E96" s="8" t="s">
        <v>38</v>
      </c>
      <c r="F96" s="8" t="s">
        <v>187</v>
      </c>
      <c r="G96" s="8">
        <v>90</v>
      </c>
      <c r="H96" s="9">
        <v>45296</v>
      </c>
      <c r="I96" s="15">
        <v>2852</v>
      </c>
      <c r="J96" s="9">
        <f t="shared" si="2"/>
        <v>45386</v>
      </c>
      <c r="K96" s="16">
        <v>0.5</v>
      </c>
      <c r="L96" s="17">
        <v>2072</v>
      </c>
      <c r="M96" s="18">
        <f t="shared" si="3"/>
        <v>0.726507713884993</v>
      </c>
      <c r="N96" s="8" t="s">
        <v>19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3"/>
      <c r="AL96" s="3"/>
      <c r="AM96" s="3"/>
    </row>
    <row r="97" ht="21" customHeight="1" spans="1:39">
      <c r="A97" s="8">
        <v>95</v>
      </c>
      <c r="B97" s="26">
        <v>2505347</v>
      </c>
      <c r="C97" s="8" t="s">
        <v>188</v>
      </c>
      <c r="D97" s="8" t="s">
        <v>189</v>
      </c>
      <c r="E97" s="8" t="s">
        <v>64</v>
      </c>
      <c r="F97" s="8" t="s">
        <v>190</v>
      </c>
      <c r="G97" s="8">
        <v>90</v>
      </c>
      <c r="H97" s="9">
        <v>45366</v>
      </c>
      <c r="I97" s="15">
        <v>412</v>
      </c>
      <c r="J97" s="9">
        <f t="shared" si="2"/>
        <v>45456</v>
      </c>
      <c r="K97" s="16">
        <v>0.5</v>
      </c>
      <c r="L97" s="17">
        <v>27</v>
      </c>
      <c r="M97" s="18">
        <f t="shared" si="3"/>
        <v>0.0655339805825243</v>
      </c>
      <c r="N97" s="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3"/>
      <c r="AL97" s="3"/>
      <c r="AM97" s="3"/>
    </row>
    <row r="98" ht="21" customHeight="1" spans="1:39">
      <c r="A98" s="8">
        <v>96</v>
      </c>
      <c r="B98" s="26">
        <v>2505247</v>
      </c>
      <c r="C98" s="8" t="s">
        <v>188</v>
      </c>
      <c r="D98" s="8" t="s">
        <v>191</v>
      </c>
      <c r="E98" s="8" t="s">
        <v>30</v>
      </c>
      <c r="F98" s="8" t="s">
        <v>190</v>
      </c>
      <c r="G98" s="8">
        <v>90</v>
      </c>
      <c r="H98" s="9">
        <v>45366</v>
      </c>
      <c r="I98" s="15">
        <v>316</v>
      </c>
      <c r="J98" s="9">
        <f t="shared" si="2"/>
        <v>45456</v>
      </c>
      <c r="K98" s="16">
        <v>0.5</v>
      </c>
      <c r="L98" s="17">
        <v>2</v>
      </c>
      <c r="M98" s="18">
        <f t="shared" si="3"/>
        <v>0.00632911392405063</v>
      </c>
      <c r="N98" s="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3"/>
      <c r="AL98" s="3"/>
      <c r="AM98" s="3"/>
    </row>
    <row r="99" ht="21" customHeight="1" spans="1:39">
      <c r="A99" s="8">
        <v>97</v>
      </c>
      <c r="B99" s="26">
        <v>2505283</v>
      </c>
      <c r="C99" s="8" t="s">
        <v>192</v>
      </c>
      <c r="D99" s="8" t="s">
        <v>193</v>
      </c>
      <c r="E99" s="8" t="s">
        <v>64</v>
      </c>
      <c r="F99" s="8" t="s">
        <v>190</v>
      </c>
      <c r="G99" s="8">
        <v>90</v>
      </c>
      <c r="H99" s="9">
        <v>45366</v>
      </c>
      <c r="I99" s="15">
        <v>264</v>
      </c>
      <c r="J99" s="9">
        <f t="shared" si="2"/>
        <v>45456</v>
      </c>
      <c r="K99" s="16">
        <v>0.5</v>
      </c>
      <c r="L99" s="17">
        <v>40</v>
      </c>
      <c r="M99" s="18">
        <f t="shared" si="3"/>
        <v>0.151515151515152</v>
      </c>
      <c r="N99" s="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3"/>
      <c r="AL99" s="3"/>
      <c r="AM99" s="3"/>
    </row>
    <row r="100" ht="21" customHeight="1" spans="1:39">
      <c r="A100" s="8">
        <v>98</v>
      </c>
      <c r="B100" s="27">
        <v>2505436</v>
      </c>
      <c r="C100" s="10" t="s">
        <v>185</v>
      </c>
      <c r="D100" s="10" t="s">
        <v>194</v>
      </c>
      <c r="E100" s="10" t="s">
        <v>38</v>
      </c>
      <c r="F100" s="10" t="s">
        <v>190</v>
      </c>
      <c r="G100" s="10">
        <v>90</v>
      </c>
      <c r="H100" s="11">
        <v>45366</v>
      </c>
      <c r="I100" s="19">
        <v>345</v>
      </c>
      <c r="J100" s="11">
        <f t="shared" si="2"/>
        <v>45456</v>
      </c>
      <c r="K100" s="20">
        <v>0.5</v>
      </c>
      <c r="L100" s="21">
        <v>0</v>
      </c>
      <c r="M100" s="21">
        <v>0</v>
      </c>
      <c r="N100" s="10" t="s">
        <v>98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3"/>
      <c r="AL100" s="3"/>
      <c r="AM100" s="3"/>
    </row>
    <row r="101" ht="21" customHeight="1" spans="1:39">
      <c r="A101" s="8">
        <v>99</v>
      </c>
      <c r="B101" s="26">
        <v>257730</v>
      </c>
      <c r="C101" s="8" t="s">
        <v>192</v>
      </c>
      <c r="D101" s="8" t="s">
        <v>195</v>
      </c>
      <c r="E101" s="8" t="s">
        <v>30</v>
      </c>
      <c r="F101" s="8" t="s">
        <v>190</v>
      </c>
      <c r="G101" s="8">
        <v>90</v>
      </c>
      <c r="H101" s="9">
        <v>45366</v>
      </c>
      <c r="I101" s="15">
        <v>377</v>
      </c>
      <c r="J101" s="9">
        <f t="shared" si="2"/>
        <v>45456</v>
      </c>
      <c r="K101" s="16">
        <v>0.5</v>
      </c>
      <c r="L101" s="17">
        <v>22</v>
      </c>
      <c r="M101" s="18">
        <f t="shared" ref="M101:M116" si="4">L101/I101</f>
        <v>0.0583554376657825</v>
      </c>
      <c r="N101" s="8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3"/>
      <c r="AL101" s="3"/>
      <c r="AM101" s="3"/>
    </row>
    <row r="102" ht="21" customHeight="1" spans="1:39">
      <c r="A102" s="8">
        <v>100</v>
      </c>
      <c r="B102" s="26">
        <v>2501693</v>
      </c>
      <c r="C102" s="8" t="s">
        <v>196</v>
      </c>
      <c r="D102" s="8" t="s">
        <v>197</v>
      </c>
      <c r="E102" s="8" t="s">
        <v>64</v>
      </c>
      <c r="F102" s="8" t="s">
        <v>190</v>
      </c>
      <c r="G102" s="8">
        <v>90</v>
      </c>
      <c r="H102" s="9">
        <v>45366</v>
      </c>
      <c r="I102" s="15">
        <v>322</v>
      </c>
      <c r="J102" s="9">
        <f t="shared" si="2"/>
        <v>45456</v>
      </c>
      <c r="K102" s="16">
        <v>0.5</v>
      </c>
      <c r="L102" s="17">
        <v>25</v>
      </c>
      <c r="M102" s="18">
        <f t="shared" si="4"/>
        <v>0.077639751552795</v>
      </c>
      <c r="N102" s="8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3"/>
      <c r="AL102" s="3"/>
      <c r="AM102" s="3"/>
    </row>
    <row r="103" ht="21" customHeight="1" spans="1:39">
      <c r="A103" s="8">
        <v>101</v>
      </c>
      <c r="B103" s="26">
        <v>2502369</v>
      </c>
      <c r="C103" s="8" t="s">
        <v>185</v>
      </c>
      <c r="D103" s="8" t="s">
        <v>198</v>
      </c>
      <c r="E103" s="8" t="s">
        <v>38</v>
      </c>
      <c r="F103" s="8" t="s">
        <v>190</v>
      </c>
      <c r="G103" s="8">
        <v>90</v>
      </c>
      <c r="H103" s="9">
        <v>45366</v>
      </c>
      <c r="I103" s="15">
        <v>370</v>
      </c>
      <c r="J103" s="9">
        <f t="shared" si="2"/>
        <v>45456</v>
      </c>
      <c r="K103" s="16">
        <v>0.5</v>
      </c>
      <c r="L103" s="17">
        <v>13</v>
      </c>
      <c r="M103" s="18">
        <f t="shared" si="4"/>
        <v>0.0351351351351351</v>
      </c>
      <c r="N103" s="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3"/>
      <c r="AL103" s="3"/>
      <c r="AM103" s="3"/>
    </row>
    <row r="104" ht="21" customHeight="1" spans="1:39">
      <c r="A104" s="8">
        <v>102</v>
      </c>
      <c r="B104" s="28">
        <v>137104</v>
      </c>
      <c r="C104" s="8" t="s">
        <v>199</v>
      </c>
      <c r="D104" s="8" t="s">
        <v>200</v>
      </c>
      <c r="E104" s="8" t="s">
        <v>30</v>
      </c>
      <c r="F104" s="8" t="s">
        <v>201</v>
      </c>
      <c r="G104" s="8">
        <v>90</v>
      </c>
      <c r="H104" s="9">
        <v>45365</v>
      </c>
      <c r="I104" s="15">
        <v>107</v>
      </c>
      <c r="J104" s="9">
        <f t="shared" si="2"/>
        <v>45455</v>
      </c>
      <c r="K104" s="16">
        <v>0.5</v>
      </c>
      <c r="L104" s="17">
        <v>27</v>
      </c>
      <c r="M104" s="18">
        <f t="shared" si="4"/>
        <v>0.252336448598131</v>
      </c>
      <c r="N104" s="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3"/>
      <c r="AL104" s="3"/>
      <c r="AM104" s="3"/>
    </row>
    <row r="105" ht="21" customHeight="1" spans="1:39">
      <c r="A105" s="8">
        <v>103</v>
      </c>
      <c r="B105" s="28">
        <v>2502215</v>
      </c>
      <c r="C105" s="8" t="s">
        <v>202</v>
      </c>
      <c r="D105" s="8" t="s">
        <v>203</v>
      </c>
      <c r="E105" s="8" t="s">
        <v>30</v>
      </c>
      <c r="F105" s="8" t="s">
        <v>204</v>
      </c>
      <c r="G105" s="8">
        <v>90</v>
      </c>
      <c r="H105" s="9">
        <v>45366</v>
      </c>
      <c r="I105" s="15">
        <v>137</v>
      </c>
      <c r="J105" s="9">
        <f t="shared" si="2"/>
        <v>45456</v>
      </c>
      <c r="K105" s="16">
        <v>0.5</v>
      </c>
      <c r="L105" s="17">
        <v>115</v>
      </c>
      <c r="M105" s="18">
        <f t="shared" si="4"/>
        <v>0.839416058394161</v>
      </c>
      <c r="N105" s="8" t="s">
        <v>19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3"/>
      <c r="AL105" s="3"/>
      <c r="AM105" s="3"/>
    </row>
    <row r="106" ht="21" customHeight="1" spans="1:39">
      <c r="A106" s="8">
        <v>104</v>
      </c>
      <c r="B106" s="28">
        <v>234673</v>
      </c>
      <c r="C106" s="8" t="s">
        <v>205</v>
      </c>
      <c r="D106" s="8" t="s">
        <v>206</v>
      </c>
      <c r="E106" s="8" t="s">
        <v>30</v>
      </c>
      <c r="F106" s="8" t="s">
        <v>207</v>
      </c>
      <c r="G106" s="8">
        <v>90</v>
      </c>
      <c r="H106" s="9">
        <v>45342</v>
      </c>
      <c r="I106" s="15">
        <v>1016</v>
      </c>
      <c r="J106" s="9">
        <f t="shared" si="2"/>
        <v>45432</v>
      </c>
      <c r="K106" s="16">
        <v>0.5</v>
      </c>
      <c r="L106" s="17">
        <v>656</v>
      </c>
      <c r="M106" s="18">
        <f t="shared" si="4"/>
        <v>0.645669291338583</v>
      </c>
      <c r="N106" s="8" t="s">
        <v>19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3"/>
      <c r="AL106" s="3"/>
      <c r="AM106" s="3"/>
    </row>
    <row r="107" ht="21" customHeight="1" spans="1:39">
      <c r="A107" s="8">
        <v>105</v>
      </c>
      <c r="B107" s="28">
        <v>68006</v>
      </c>
      <c r="C107" s="8" t="s">
        <v>208</v>
      </c>
      <c r="D107" s="8" t="s">
        <v>209</v>
      </c>
      <c r="E107" s="8" t="s">
        <v>30</v>
      </c>
      <c r="F107" s="8" t="s">
        <v>207</v>
      </c>
      <c r="G107" s="8">
        <v>90</v>
      </c>
      <c r="H107" s="9">
        <v>45369</v>
      </c>
      <c r="I107" s="15">
        <v>400</v>
      </c>
      <c r="J107" s="9">
        <f t="shared" si="2"/>
        <v>45459</v>
      </c>
      <c r="K107" s="16">
        <v>0.5</v>
      </c>
      <c r="L107" s="17">
        <v>111</v>
      </c>
      <c r="M107" s="18">
        <f t="shared" si="4"/>
        <v>0.2775</v>
      </c>
      <c r="N107" s="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3"/>
      <c r="AL107" s="3"/>
      <c r="AM107" s="3"/>
    </row>
    <row r="108" ht="21" customHeight="1" spans="1:39">
      <c r="A108" s="8">
        <v>106</v>
      </c>
      <c r="B108" s="28">
        <v>203234</v>
      </c>
      <c r="C108" s="8" t="s">
        <v>210</v>
      </c>
      <c r="D108" s="8" t="s">
        <v>211</v>
      </c>
      <c r="E108" s="8" t="s">
        <v>30</v>
      </c>
      <c r="F108" s="8" t="s">
        <v>212</v>
      </c>
      <c r="G108" s="8">
        <v>90</v>
      </c>
      <c r="H108" s="9">
        <v>45376</v>
      </c>
      <c r="I108" s="15">
        <v>333</v>
      </c>
      <c r="J108" s="9">
        <f t="shared" si="2"/>
        <v>45466</v>
      </c>
      <c r="K108" s="16">
        <v>0.5</v>
      </c>
      <c r="L108" s="17">
        <v>2</v>
      </c>
      <c r="M108" s="18">
        <f t="shared" si="4"/>
        <v>0.00600600600600601</v>
      </c>
      <c r="N108" s="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3"/>
      <c r="AL108" s="3"/>
      <c r="AM108" s="3"/>
    </row>
    <row r="109" ht="21" customHeight="1" spans="1:39">
      <c r="A109" s="8">
        <v>107</v>
      </c>
      <c r="B109" s="28">
        <v>265536</v>
      </c>
      <c r="C109" s="8" t="s">
        <v>213</v>
      </c>
      <c r="D109" s="8" t="s">
        <v>214</v>
      </c>
      <c r="E109" s="8" t="s">
        <v>30</v>
      </c>
      <c r="F109" s="8" t="s">
        <v>215</v>
      </c>
      <c r="G109" s="8">
        <v>90</v>
      </c>
      <c r="H109" s="9">
        <v>45373</v>
      </c>
      <c r="I109" s="15">
        <v>387</v>
      </c>
      <c r="J109" s="9">
        <f t="shared" si="2"/>
        <v>45463</v>
      </c>
      <c r="K109" s="16">
        <v>0.5</v>
      </c>
      <c r="L109" s="17">
        <v>28</v>
      </c>
      <c r="M109" s="18">
        <f t="shared" si="4"/>
        <v>0.0723514211886305</v>
      </c>
      <c r="N109" s="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3"/>
      <c r="AL109" s="3"/>
      <c r="AM109" s="3"/>
    </row>
    <row r="110" ht="21" customHeight="1" spans="1:39">
      <c r="A110" s="8">
        <v>108</v>
      </c>
      <c r="B110" s="28">
        <v>208369</v>
      </c>
      <c r="C110" s="8" t="s">
        <v>216</v>
      </c>
      <c r="D110" s="8" t="s">
        <v>217</v>
      </c>
      <c r="E110" s="8" t="s">
        <v>30</v>
      </c>
      <c r="F110" s="8" t="s">
        <v>218</v>
      </c>
      <c r="G110" s="8">
        <v>90</v>
      </c>
      <c r="H110" s="9">
        <v>45369</v>
      </c>
      <c r="I110" s="15">
        <v>323</v>
      </c>
      <c r="J110" s="9">
        <f t="shared" si="2"/>
        <v>45459</v>
      </c>
      <c r="K110" s="16">
        <v>0.5</v>
      </c>
      <c r="L110" s="17">
        <v>99</v>
      </c>
      <c r="M110" s="18">
        <f t="shared" si="4"/>
        <v>0.306501547987616</v>
      </c>
      <c r="N110" s="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3"/>
      <c r="AL110" s="3"/>
      <c r="AM110" s="3"/>
    </row>
    <row r="111" ht="21" customHeight="1" spans="1:39">
      <c r="A111" s="8">
        <v>109</v>
      </c>
      <c r="B111" s="28">
        <v>271285</v>
      </c>
      <c r="C111" s="8" t="s">
        <v>219</v>
      </c>
      <c r="D111" s="8" t="s">
        <v>220</v>
      </c>
      <c r="E111" s="8" t="s">
        <v>30</v>
      </c>
      <c r="F111" s="8" t="s">
        <v>221</v>
      </c>
      <c r="G111" s="8">
        <v>7</v>
      </c>
      <c r="H111" s="9">
        <v>45380</v>
      </c>
      <c r="I111" s="15">
        <v>454</v>
      </c>
      <c r="J111" s="9">
        <f t="shared" si="2"/>
        <v>45387</v>
      </c>
      <c r="K111" s="29">
        <v>0.5</v>
      </c>
      <c r="L111" s="17">
        <v>282</v>
      </c>
      <c r="M111" s="18">
        <f t="shared" si="4"/>
        <v>0.621145374449339</v>
      </c>
      <c r="N111" s="8" t="s">
        <v>19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3"/>
      <c r="AL111" s="3"/>
      <c r="AM111" s="3"/>
    </row>
    <row r="112" ht="21" customHeight="1" spans="1:39">
      <c r="A112" s="8">
        <v>110</v>
      </c>
      <c r="B112" s="28">
        <v>113704</v>
      </c>
      <c r="C112" s="8" t="s">
        <v>205</v>
      </c>
      <c r="D112" s="8" t="s">
        <v>222</v>
      </c>
      <c r="E112" s="8" t="s">
        <v>30</v>
      </c>
      <c r="F112" s="8" t="s">
        <v>223</v>
      </c>
      <c r="G112" s="8">
        <v>90</v>
      </c>
      <c r="H112" s="9">
        <v>45378</v>
      </c>
      <c r="I112" s="15">
        <v>386</v>
      </c>
      <c r="J112" s="9">
        <f t="shared" si="2"/>
        <v>45468</v>
      </c>
      <c r="K112" s="16">
        <v>0.5</v>
      </c>
      <c r="L112" s="17">
        <v>53</v>
      </c>
      <c r="M112" s="18">
        <f t="shared" si="4"/>
        <v>0.137305699481865</v>
      </c>
      <c r="N112" s="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3"/>
      <c r="AL112" s="3"/>
      <c r="AM112" s="3"/>
    </row>
    <row r="113" ht="21" customHeight="1" spans="1:39">
      <c r="A113" s="8">
        <v>111</v>
      </c>
      <c r="B113" s="28">
        <v>192061</v>
      </c>
      <c r="C113" s="8" t="s">
        <v>224</v>
      </c>
      <c r="D113" s="8" t="s">
        <v>225</v>
      </c>
      <c r="E113" s="8" t="s">
        <v>64</v>
      </c>
      <c r="F113" s="8" t="s">
        <v>226</v>
      </c>
      <c r="G113" s="8">
        <v>90</v>
      </c>
      <c r="H113" s="9">
        <v>45378</v>
      </c>
      <c r="I113" s="15">
        <v>1115</v>
      </c>
      <c r="J113" s="9">
        <f t="shared" si="2"/>
        <v>45468</v>
      </c>
      <c r="K113" s="16">
        <v>0.5</v>
      </c>
      <c r="L113" s="17">
        <v>43</v>
      </c>
      <c r="M113" s="18">
        <f t="shared" si="4"/>
        <v>0.0385650224215247</v>
      </c>
      <c r="N113" s="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3"/>
      <c r="AL113" s="3"/>
      <c r="AM113" s="3"/>
    </row>
    <row r="114" ht="21" customHeight="1" spans="1:39">
      <c r="A114" s="8">
        <v>112</v>
      </c>
      <c r="B114" s="8">
        <v>269226</v>
      </c>
      <c r="C114" s="8" t="s">
        <v>227</v>
      </c>
      <c r="D114" s="8" t="s">
        <v>228</v>
      </c>
      <c r="E114" s="8" t="s">
        <v>30</v>
      </c>
      <c r="F114" s="8" t="s">
        <v>229</v>
      </c>
      <c r="G114" s="8">
        <v>90</v>
      </c>
      <c r="H114" s="9">
        <v>45315</v>
      </c>
      <c r="I114" s="15">
        <v>25</v>
      </c>
      <c r="J114" s="9">
        <f t="shared" si="2"/>
        <v>45405</v>
      </c>
      <c r="K114" s="16">
        <v>0.5</v>
      </c>
      <c r="L114" s="17">
        <v>11</v>
      </c>
      <c r="M114" s="18">
        <f t="shared" si="4"/>
        <v>0.44</v>
      </c>
      <c r="N114" s="8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3"/>
      <c r="AL114" s="3"/>
      <c r="AM114" s="3"/>
    </row>
    <row r="115" ht="21" customHeight="1" spans="1:39">
      <c r="A115" s="8">
        <v>113</v>
      </c>
      <c r="B115" s="8">
        <v>269227</v>
      </c>
      <c r="C115" s="8" t="s">
        <v>227</v>
      </c>
      <c r="D115" s="8" t="s">
        <v>230</v>
      </c>
      <c r="E115" s="8" t="s">
        <v>30</v>
      </c>
      <c r="F115" s="8" t="s">
        <v>229</v>
      </c>
      <c r="G115" s="8">
        <v>90</v>
      </c>
      <c r="H115" s="9">
        <v>45282</v>
      </c>
      <c r="I115" s="15">
        <v>55</v>
      </c>
      <c r="J115" s="9">
        <f t="shared" si="2"/>
        <v>45372</v>
      </c>
      <c r="K115" s="16">
        <v>0.5</v>
      </c>
      <c r="L115" s="17">
        <v>29</v>
      </c>
      <c r="M115" s="18">
        <f t="shared" si="4"/>
        <v>0.527272727272727</v>
      </c>
      <c r="N115" s="8" t="s">
        <v>19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3"/>
      <c r="AL115" s="3"/>
      <c r="AM115" s="3"/>
    </row>
    <row r="116" ht="21" customHeight="1" spans="1:39">
      <c r="A116" s="8">
        <v>114</v>
      </c>
      <c r="B116" s="8">
        <v>259095</v>
      </c>
      <c r="C116" s="8" t="s">
        <v>231</v>
      </c>
      <c r="D116" s="8" t="s">
        <v>232</v>
      </c>
      <c r="E116" s="8" t="s">
        <v>30</v>
      </c>
      <c r="F116" s="8" t="s">
        <v>229</v>
      </c>
      <c r="G116" s="8">
        <v>90</v>
      </c>
      <c r="H116" s="9">
        <v>45286</v>
      </c>
      <c r="I116" s="15">
        <v>3</v>
      </c>
      <c r="J116" s="9">
        <f t="shared" si="2"/>
        <v>45376</v>
      </c>
      <c r="K116" s="16">
        <v>0.5</v>
      </c>
      <c r="L116" s="17">
        <v>1</v>
      </c>
      <c r="M116" s="18">
        <f t="shared" si="4"/>
        <v>0.333333333333333</v>
      </c>
      <c r="N116" s="8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3"/>
      <c r="AL116" s="3"/>
      <c r="AM116" s="3"/>
    </row>
    <row r="117" ht="21" customHeight="1" spans="1:39">
      <c r="A117" s="8">
        <v>115</v>
      </c>
      <c r="B117" s="8">
        <v>2502139</v>
      </c>
      <c r="C117" s="8" t="s">
        <v>233</v>
      </c>
      <c r="D117" s="8" t="s">
        <v>234</v>
      </c>
      <c r="E117" s="8" t="s">
        <v>30</v>
      </c>
      <c r="F117" s="8" t="s">
        <v>235</v>
      </c>
      <c r="G117" s="8">
        <v>90</v>
      </c>
      <c r="H117" s="9">
        <v>45306</v>
      </c>
      <c r="I117" s="15">
        <v>7</v>
      </c>
      <c r="J117" s="9">
        <f t="shared" si="2"/>
        <v>45396</v>
      </c>
      <c r="K117" s="8">
        <v>50</v>
      </c>
      <c r="L117" s="17">
        <v>1</v>
      </c>
      <c r="M117" s="18">
        <f>L117/K117</f>
        <v>0.02</v>
      </c>
      <c r="N117" s="8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3"/>
      <c r="AL117" s="3"/>
      <c r="AM117" s="3"/>
    </row>
    <row r="118" ht="21" customHeight="1" spans="1:39">
      <c r="A118" s="8">
        <v>116</v>
      </c>
      <c r="B118" s="10">
        <v>2502140</v>
      </c>
      <c r="C118" s="10" t="s">
        <v>233</v>
      </c>
      <c r="D118" s="10" t="s">
        <v>236</v>
      </c>
      <c r="E118" s="10" t="s">
        <v>30</v>
      </c>
      <c r="F118" s="10" t="s">
        <v>235</v>
      </c>
      <c r="G118" s="10">
        <v>90</v>
      </c>
      <c r="H118" s="11">
        <v>45306</v>
      </c>
      <c r="I118" s="19">
        <v>7</v>
      </c>
      <c r="J118" s="11">
        <f t="shared" si="2"/>
        <v>45396</v>
      </c>
      <c r="K118" s="10">
        <v>50</v>
      </c>
      <c r="L118" s="21">
        <v>0</v>
      </c>
      <c r="M118" s="21">
        <v>0</v>
      </c>
      <c r="N118" s="22" t="s">
        <v>98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3"/>
      <c r="AL118" s="3"/>
      <c r="AM118" s="3"/>
    </row>
    <row r="119" ht="21" customHeight="1" spans="1:39">
      <c r="A119" s="8">
        <v>117</v>
      </c>
      <c r="B119" s="8">
        <v>2501935</v>
      </c>
      <c r="C119" s="8" t="s">
        <v>237</v>
      </c>
      <c r="D119" s="8" t="s">
        <v>238</v>
      </c>
      <c r="E119" s="8" t="s">
        <v>30</v>
      </c>
      <c r="F119" s="8" t="s">
        <v>239</v>
      </c>
      <c r="G119" s="8">
        <v>90</v>
      </c>
      <c r="H119" s="9">
        <v>45266</v>
      </c>
      <c r="I119" s="15">
        <v>11</v>
      </c>
      <c r="J119" s="9">
        <f t="shared" si="2"/>
        <v>45356</v>
      </c>
      <c r="K119" s="8">
        <v>5</v>
      </c>
      <c r="L119" s="17">
        <v>11</v>
      </c>
      <c r="M119" s="18">
        <f>L119/K119</f>
        <v>2.2</v>
      </c>
      <c r="N119" s="8" t="s">
        <v>19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3"/>
      <c r="AL119" s="3"/>
      <c r="AM119" s="3"/>
    </row>
    <row r="120" s="3" customFormat="1" ht="21" customHeight="1" spans="1:37">
      <c r="A120" s="8">
        <v>118</v>
      </c>
      <c r="B120" s="8">
        <v>181505</v>
      </c>
      <c r="C120" s="8" t="s">
        <v>240</v>
      </c>
      <c r="D120" s="8" t="s">
        <v>241</v>
      </c>
      <c r="E120" s="8" t="s">
        <v>30</v>
      </c>
      <c r="F120" s="8" t="s">
        <v>229</v>
      </c>
      <c r="G120" s="8">
        <v>90</v>
      </c>
      <c r="H120" s="9">
        <v>45253</v>
      </c>
      <c r="I120" s="15">
        <v>100</v>
      </c>
      <c r="J120" s="9">
        <f t="shared" si="2"/>
        <v>45343</v>
      </c>
      <c r="K120" s="30">
        <v>0.5</v>
      </c>
      <c r="L120" s="17">
        <v>66</v>
      </c>
      <c r="M120" s="18">
        <f>L120/I120</f>
        <v>0.66</v>
      </c>
      <c r="N120" s="8" t="s">
        <v>19</v>
      </c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="3" customFormat="1" ht="21" customHeight="1" spans="1:37">
      <c r="A121" s="8">
        <v>119</v>
      </c>
      <c r="B121" s="8">
        <v>196683</v>
      </c>
      <c r="C121" s="8" t="s">
        <v>242</v>
      </c>
      <c r="D121" s="8" t="s">
        <v>243</v>
      </c>
      <c r="E121" s="8" t="s">
        <v>30</v>
      </c>
      <c r="F121" s="8" t="s">
        <v>244</v>
      </c>
      <c r="G121" s="8">
        <v>90</v>
      </c>
      <c r="H121" s="9">
        <v>45291</v>
      </c>
      <c r="I121" s="15">
        <v>12</v>
      </c>
      <c r="J121" s="9">
        <f t="shared" si="2"/>
        <v>45381</v>
      </c>
      <c r="K121" s="8">
        <v>5</v>
      </c>
      <c r="L121" s="17">
        <v>6</v>
      </c>
      <c r="M121" s="18">
        <f t="shared" ref="M121:M127" si="5">L121/K121</f>
        <v>1.2</v>
      </c>
      <c r="N121" s="8" t="s">
        <v>19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="3" customFormat="1" ht="21" customHeight="1" spans="1:37">
      <c r="A122" s="8">
        <v>120</v>
      </c>
      <c r="B122" s="8">
        <v>235149</v>
      </c>
      <c r="C122" s="8" t="s">
        <v>245</v>
      </c>
      <c r="D122" s="8" t="s">
        <v>246</v>
      </c>
      <c r="E122" s="8" t="s">
        <v>30</v>
      </c>
      <c r="F122" s="8" t="s">
        <v>247</v>
      </c>
      <c r="G122" s="8">
        <v>90</v>
      </c>
      <c r="H122" s="9">
        <v>45328</v>
      </c>
      <c r="I122" s="15">
        <v>8</v>
      </c>
      <c r="J122" s="9">
        <f t="shared" si="2"/>
        <v>45418</v>
      </c>
      <c r="K122" s="8">
        <v>3</v>
      </c>
      <c r="L122" s="17">
        <v>8</v>
      </c>
      <c r="M122" s="18">
        <f t="shared" si="5"/>
        <v>2.66666666666667</v>
      </c>
      <c r="N122" s="8" t="s">
        <v>19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="3" customFormat="1" ht="21" customHeight="1" spans="1:37">
      <c r="A123" s="8">
        <v>121</v>
      </c>
      <c r="B123" s="8">
        <v>2502514</v>
      </c>
      <c r="C123" s="8" t="s">
        <v>248</v>
      </c>
      <c r="D123" s="8" t="s">
        <v>249</v>
      </c>
      <c r="E123" s="8" t="s">
        <v>250</v>
      </c>
      <c r="F123" s="8" t="s">
        <v>251</v>
      </c>
      <c r="G123" s="8">
        <v>90</v>
      </c>
      <c r="H123" s="9">
        <v>45308</v>
      </c>
      <c r="I123" s="15">
        <v>15</v>
      </c>
      <c r="J123" s="9">
        <f t="shared" si="2"/>
        <v>45398</v>
      </c>
      <c r="K123" s="8">
        <v>5</v>
      </c>
      <c r="L123" s="17">
        <v>9</v>
      </c>
      <c r="M123" s="18">
        <f t="shared" si="5"/>
        <v>1.8</v>
      </c>
      <c r="N123" s="8" t="s">
        <v>19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="3" customFormat="1" ht="21" customHeight="1" spans="1:37">
      <c r="A124" s="8">
        <v>122</v>
      </c>
      <c r="B124" s="8">
        <v>2500979</v>
      </c>
      <c r="C124" s="8" t="s">
        <v>252</v>
      </c>
      <c r="D124" s="8" t="s">
        <v>253</v>
      </c>
      <c r="E124" s="8" t="s">
        <v>30</v>
      </c>
      <c r="F124" s="8" t="s">
        <v>254</v>
      </c>
      <c r="G124" s="8">
        <v>90</v>
      </c>
      <c r="H124" s="9">
        <v>45310</v>
      </c>
      <c r="I124" s="15">
        <v>19</v>
      </c>
      <c r="J124" s="9">
        <f t="shared" si="2"/>
        <v>45400</v>
      </c>
      <c r="K124" s="8">
        <v>10</v>
      </c>
      <c r="L124" s="17">
        <v>8</v>
      </c>
      <c r="M124" s="18">
        <f t="shared" si="5"/>
        <v>0.8</v>
      </c>
      <c r="N124" s="8" t="s">
        <v>19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="3" customFormat="1" ht="21" customHeight="1" spans="1:37">
      <c r="A125" s="8">
        <v>123</v>
      </c>
      <c r="B125" s="8">
        <v>2500537</v>
      </c>
      <c r="C125" s="8" t="s">
        <v>252</v>
      </c>
      <c r="D125" s="8" t="s">
        <v>255</v>
      </c>
      <c r="E125" s="8" t="s">
        <v>30</v>
      </c>
      <c r="F125" s="8" t="s">
        <v>254</v>
      </c>
      <c r="G125" s="8">
        <v>90</v>
      </c>
      <c r="H125" s="9">
        <v>45310</v>
      </c>
      <c r="I125" s="15">
        <v>20</v>
      </c>
      <c r="J125" s="9">
        <f t="shared" si="2"/>
        <v>45400</v>
      </c>
      <c r="K125" s="8">
        <v>5</v>
      </c>
      <c r="L125" s="17">
        <v>4</v>
      </c>
      <c r="M125" s="18">
        <f t="shared" si="5"/>
        <v>0.8</v>
      </c>
      <c r="N125" s="8" t="s">
        <v>19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="3" customFormat="1" ht="21" customHeight="1" spans="1:37">
      <c r="A126" s="8">
        <v>124</v>
      </c>
      <c r="B126" s="8">
        <v>2502327</v>
      </c>
      <c r="C126" s="8" t="s">
        <v>256</v>
      </c>
      <c r="D126" s="8" t="s">
        <v>257</v>
      </c>
      <c r="E126" s="8" t="s">
        <v>64</v>
      </c>
      <c r="F126" s="8" t="s">
        <v>258</v>
      </c>
      <c r="G126" s="8">
        <v>90</v>
      </c>
      <c r="H126" s="9">
        <v>45310</v>
      </c>
      <c r="I126" s="15">
        <v>14</v>
      </c>
      <c r="J126" s="9">
        <f t="shared" si="2"/>
        <v>45400</v>
      </c>
      <c r="K126" s="8">
        <v>90</v>
      </c>
      <c r="L126" s="17">
        <v>13</v>
      </c>
      <c r="M126" s="18">
        <f t="shared" si="5"/>
        <v>0.144444444444444</v>
      </c>
      <c r="N126" s="8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ht="21" customHeight="1" spans="1:39">
      <c r="A127" s="8">
        <v>125</v>
      </c>
      <c r="B127" s="8">
        <v>222402</v>
      </c>
      <c r="C127" s="8" t="s">
        <v>259</v>
      </c>
      <c r="D127" s="8" t="s">
        <v>260</v>
      </c>
      <c r="E127" s="8" t="s">
        <v>30</v>
      </c>
      <c r="F127" s="8" t="s">
        <v>261</v>
      </c>
      <c r="G127" s="8">
        <v>120</v>
      </c>
      <c r="H127" s="9">
        <v>45323</v>
      </c>
      <c r="I127" s="15">
        <v>414</v>
      </c>
      <c r="J127" s="9">
        <f t="shared" si="2"/>
        <v>45443</v>
      </c>
      <c r="K127" s="8">
        <v>180</v>
      </c>
      <c r="L127" s="17">
        <v>199</v>
      </c>
      <c r="M127" s="18">
        <f t="shared" si="5"/>
        <v>1.10555555555556</v>
      </c>
      <c r="N127" s="8" t="s">
        <v>19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3"/>
      <c r="AL127" s="3"/>
      <c r="AM127" s="3"/>
    </row>
    <row r="128" ht="21" customHeight="1" spans="1:39">
      <c r="A128" s="8">
        <v>126</v>
      </c>
      <c r="B128" s="10">
        <v>2504259</v>
      </c>
      <c r="C128" s="10" t="s">
        <v>256</v>
      </c>
      <c r="D128" s="10" t="s">
        <v>57</v>
      </c>
      <c r="E128" s="10" t="s">
        <v>64</v>
      </c>
      <c r="F128" s="10" t="s">
        <v>262</v>
      </c>
      <c r="G128" s="10">
        <v>90</v>
      </c>
      <c r="H128" s="11">
        <v>45351</v>
      </c>
      <c r="I128" s="19">
        <v>10</v>
      </c>
      <c r="J128" s="11">
        <f t="shared" si="2"/>
        <v>45441</v>
      </c>
      <c r="K128" s="31">
        <v>0.5</v>
      </c>
      <c r="L128" s="21">
        <v>0</v>
      </c>
      <c r="M128" s="21">
        <v>0</v>
      </c>
      <c r="N128" s="22" t="s">
        <v>98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3"/>
      <c r="AL128" s="3"/>
      <c r="AM128" s="3"/>
    </row>
    <row r="129" ht="21" customHeight="1" spans="1:39">
      <c r="A129" s="8">
        <v>127</v>
      </c>
      <c r="B129" s="32">
        <v>2505337</v>
      </c>
      <c r="C129" s="10" t="s">
        <v>263</v>
      </c>
      <c r="D129" s="10" t="s">
        <v>264</v>
      </c>
      <c r="E129" s="10" t="s">
        <v>30</v>
      </c>
      <c r="F129" s="10" t="s">
        <v>265</v>
      </c>
      <c r="G129" s="10">
        <v>90</v>
      </c>
      <c r="H129" s="11">
        <v>45364</v>
      </c>
      <c r="I129" s="19">
        <v>8</v>
      </c>
      <c r="J129" s="11">
        <f t="shared" si="2"/>
        <v>45454</v>
      </c>
      <c r="K129" s="20">
        <v>0.5</v>
      </c>
      <c r="L129" s="10">
        <v>0</v>
      </c>
      <c r="M129" s="21">
        <v>0</v>
      </c>
      <c r="N129" s="22" t="s">
        <v>98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3"/>
      <c r="AL129" s="3"/>
      <c r="AM129" s="3"/>
    </row>
    <row r="130" ht="21" customHeight="1" spans="1:39">
      <c r="A130" s="8">
        <v>128</v>
      </c>
      <c r="B130" s="28">
        <v>2505583</v>
      </c>
      <c r="C130" s="8" t="s">
        <v>266</v>
      </c>
      <c r="D130" s="8" t="s">
        <v>267</v>
      </c>
      <c r="E130" s="8" t="s">
        <v>30</v>
      </c>
      <c r="F130" s="8" t="s">
        <v>268</v>
      </c>
      <c r="G130" s="8">
        <v>90</v>
      </c>
      <c r="H130" s="9">
        <v>45371</v>
      </c>
      <c r="I130" s="15">
        <v>26</v>
      </c>
      <c r="J130" s="9">
        <f>H130+G130</f>
        <v>45461</v>
      </c>
      <c r="K130" s="16">
        <v>0.5</v>
      </c>
      <c r="L130" s="8">
        <v>1</v>
      </c>
      <c r="M130" s="18">
        <f>L130/I130</f>
        <v>0.0384615384615385</v>
      </c>
      <c r="N130" s="8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3"/>
      <c r="AL130" s="3"/>
      <c r="AM130" s="3"/>
    </row>
  </sheetData>
  <autoFilter ref="B2:XFC130">
    <extLst/>
  </autoFilter>
  <mergeCells count="1">
    <mergeCell ref="A1: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张蓉</cp:lastModifiedBy>
  <dcterms:created xsi:type="dcterms:W3CDTF">2006-09-16T00:00:00Z</dcterms:created>
  <dcterms:modified xsi:type="dcterms:W3CDTF">2024-04-11T10:41:24Z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A0144B76DC384E5EB10140C9ADFD4C81_12</vt:lpwstr>
  </property>
  <property fmtid="{D5CDD505-2E9C-101B-9397-08002B2CF9AE}" pid="3" name="KSOProductBuildVer">
    <vt:lpwstr>2052-12.1.0.16412</vt:lpwstr>
  </property>
</Properties>
</file>