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 activeTab="2"/>
  </bookViews>
  <sheets>
    <sheet name="元宵节活动清单" sheetId="1" r:id="rId1"/>
    <sheet name="元宵节慢病活动明细2.23-2.29" sheetId="2" r:id="rId2"/>
    <sheet name="2.23-2.27考核目标" sheetId="3" r:id="rId3"/>
  </sheets>
  <externalReferences>
    <externalReference r:id="rId4"/>
  </externalReferences>
  <definedNames>
    <definedName name="_xlnm._FilterDatabase" localSheetId="0" hidden="1">元宵节活动清单!$A$1:$L$166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<sst xmlns="http://schemas.openxmlformats.org/spreadsheetml/2006/main" count="1190" uniqueCount="688">
  <si>
    <t>元宵节延续活动爆品清单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</si>
  <si>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</si>
  <si>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</si>
  <si>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</si>
  <si>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</si>
  <si>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</si>
  <si>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</si>
  <si>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</si>
  <si>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</si>
  <si>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</si>
  <si>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</si>
  <si>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</si>
  <si>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爆量晒单</t>
  </si>
  <si>
    <t>养生堂蛋白粉</t>
  </si>
  <si>
    <t>400g(10gx40袋)</t>
  </si>
  <si>
    <t>养生堂药业</t>
  </si>
  <si>
    <t>罐</t>
  </si>
  <si>
    <t>428元2罐，再送200g一罐；                    799元4罐，再送200g二罐；</t>
  </si>
  <si>
    <t>晒单：10元/罐，未完成追加5元/罐，  完成追加10元/罐；</t>
  </si>
  <si>
    <t>怡养氨糖钙奶粉</t>
  </si>
  <si>
    <t>800g</t>
  </si>
  <si>
    <t>雀巢（中国）</t>
  </si>
  <si>
    <t>599元/2罐</t>
  </si>
  <si>
    <t>晒单：20元/罐</t>
  </si>
  <si>
    <t>天胶</t>
  </si>
  <si>
    <t>250g（精品）</t>
  </si>
  <si>
    <t>太极集团甘肃天水羲皇阿胶</t>
  </si>
  <si>
    <t>盒</t>
  </si>
  <si>
    <t xml:space="preserve">活动1：499元/盒，                     活动2：998元/2盒，加送京润面膜2盒（ID：257355）， 组合ID：9923050 </t>
  </si>
  <si>
    <t>认购奖励：50元/盒</t>
  </si>
  <si>
    <t>氨糖软骨素钙片</t>
  </si>
  <si>
    <t>180片</t>
  </si>
  <si>
    <t>汤臣倍健</t>
  </si>
  <si>
    <t>瓶</t>
  </si>
  <si>
    <t>买2得4（得原品）</t>
  </si>
  <si>
    <t>晒单：10元/罐</t>
  </si>
  <si>
    <t>285.6g(1.02gx100片x2瓶+1.02gx40片x2瓶)</t>
  </si>
  <si>
    <t>晒单：12元/罐</t>
  </si>
  <si>
    <t>蛋白粉</t>
  </si>
  <si>
    <t>450g</t>
  </si>
  <si>
    <t>买1罐送3罐150g，组合ID：9922512                           买2罐送8罐150g，组合ID：9923048</t>
  </si>
  <si>
    <t>600g(450g/罐+150g/罐)</t>
  </si>
  <si>
    <t>life.space益生菌粉</t>
  </si>
  <si>
    <t>30g(1.5gx20袋）</t>
  </si>
  <si>
    <t>买1盒送2盒8袋，组合ID：9923049                                         第二盒半价，再送5盒8袋，组合ID：9923052</t>
  </si>
  <si>
    <t>晒单：6元/盒</t>
  </si>
  <si>
    <t>72g(1.5gx20袋x2盒+1.5gx8袋x1盒</t>
  </si>
  <si>
    <t>第二件半价，再送5盒8袋</t>
  </si>
  <si>
    <t>天然维生素E软胶囊（养生堂）</t>
  </si>
  <si>
    <t>50g（250mgx200粒）</t>
  </si>
  <si>
    <t>养生堂药业有限公司</t>
  </si>
  <si>
    <t>买1得2（得原品）</t>
  </si>
  <si>
    <t>天然维生素C咀嚼片          （养生堂）</t>
  </si>
  <si>
    <t>110.5克（850mgx130片）</t>
  </si>
  <si>
    <t>阿胶</t>
  </si>
  <si>
    <t>250g(铁盒)—</t>
  </si>
  <si>
    <t>东阿阿胶股份</t>
  </si>
  <si>
    <t>特价：899盒</t>
  </si>
  <si>
    <t>复方阿胶浆</t>
  </si>
  <si>
    <t>20mlx48支(无蔗糖)(OTC装)</t>
  </si>
  <si>
    <t>东阿阿胶股份有限公司          （山东东阿阿胶股份有限公司）</t>
  </si>
  <si>
    <t>299元/盒</t>
  </si>
  <si>
    <t>补肾益寿胶囊</t>
  </si>
  <si>
    <t>0.3g*60粒</t>
  </si>
  <si>
    <t>太极涪陵药厂</t>
  </si>
  <si>
    <t>买2得3（赠品为卖品） 口头宣传</t>
  </si>
  <si>
    <t>0.3gx60粒x3瓶</t>
  </si>
  <si>
    <t>还少丹</t>
  </si>
  <si>
    <t>9gx20袋（20丸重1克）</t>
  </si>
  <si>
    <t>桐君阁药厂</t>
  </si>
  <si>
    <t>买2得3</t>
  </si>
  <si>
    <t>9gx18丸（大蜜丸）</t>
  </si>
  <si>
    <t>蜜炼川贝枇杷膏</t>
  </si>
  <si>
    <t>210g</t>
  </si>
  <si>
    <t>广州白云山潘高寿</t>
  </si>
  <si>
    <t>第二盒半价</t>
  </si>
  <si>
    <t>晒单：1.5元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</si>
  <si>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</si>
  <si>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</si>
  <si>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</si>
  <si>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</si>
  <si>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</si>
  <si>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</si>
  <si>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</si>
  <si>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</si>
  <si>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</si>
  <si>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</si>
  <si>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</si>
  <si>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铁皮石斛</t>
  </si>
  <si>
    <t>45g</t>
  </si>
  <si>
    <t>云南</t>
  </si>
  <si>
    <r>
      <rPr>
        <b/>
        <sz val="11"/>
        <rFont val="宋体"/>
        <charset val="134"/>
      </rPr>
      <t xml:space="preserve">买3送1（赠品为：铁皮石斛、西洋参、天麻片、红参任选其一，赠品金额不能超过该单最高单品价格）                                          </t>
    </r>
    <r>
      <rPr>
        <b/>
        <sz val="11"/>
        <color rgb="FFFF0000"/>
        <rFont val="宋体"/>
        <charset val="134"/>
      </rPr>
      <t>注意：赠送品种由厂家补货到店</t>
    </r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</si>
  <si>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</si>
  <si>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</si>
  <si>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</si>
  <si>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</si>
  <si>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</si>
  <si>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</si>
  <si>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</si>
  <si>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</si>
  <si>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</si>
  <si>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</si>
  <si>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</si>
  <si>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</si>
  <si>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</si>
  <si>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</si>
  <si>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</si>
  <si>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</si>
  <si>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</si>
  <si>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sz val="10.5"/>
        <rFont val="宋体"/>
        <charset val="134"/>
      </rPr>
      <t>晒单：</t>
    </r>
    <r>
      <rPr>
        <b/>
        <sz val="10.5"/>
        <rFont val="Calibri"/>
        <charset val="134"/>
      </rPr>
      <t>20</t>
    </r>
    <r>
      <rPr>
        <b/>
        <sz val="10.5"/>
        <rFont val="宋体"/>
        <charset val="134"/>
      </rPr>
      <t>元</t>
    </r>
  </si>
  <si>
    <t>卓悦蛋白粉</t>
  </si>
  <si>
    <t>400g（10gx40袋）</t>
  </si>
  <si>
    <t>惠州市鑫福来实业发展有限公司</t>
  </si>
  <si>
    <t>买1得2（原品）</t>
  </si>
  <si>
    <t>气血康口服液</t>
  </si>
  <si>
    <t>10mlx10支(OTC装)</t>
  </si>
  <si>
    <t>云南白药文山</t>
  </si>
  <si>
    <t>买2得3（原品）</t>
  </si>
  <si>
    <t>参芪颗粒</t>
  </si>
  <si>
    <r>
      <rPr>
        <sz val="10"/>
        <rFont val="Arial"/>
        <charset val="134"/>
      </rPr>
      <t>10g*12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</si>
  <si>
    <t>四川绵阳</t>
  </si>
  <si>
    <t>五子衍宗丸</t>
  </si>
  <si>
    <t>10丸x30袋(浓缩丸）</t>
  </si>
  <si>
    <t>绵阳</t>
  </si>
  <si>
    <t>百合康牌蛋白粉</t>
  </si>
  <si>
    <t>威海百合生物技术股份有限公司</t>
  </si>
  <si>
    <t>特价：99元</t>
  </si>
  <si>
    <t>八珍益母片</t>
  </si>
  <si>
    <t>15片x6板（糖衣片）</t>
  </si>
  <si>
    <t>四川绵阳制药</t>
  </si>
  <si>
    <t>生脉饮（红参方）</t>
  </si>
  <si>
    <t>10ml*10支/盒</t>
  </si>
  <si>
    <t>太极集团重庆涪陵制药厂有限公司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</si>
  <si>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</si>
  <si>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</si>
  <si>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</si>
  <si>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</si>
  <si>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</si>
  <si>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</si>
  <si>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</si>
  <si>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六味地黄丸</t>
  </si>
  <si>
    <t>126丸/瓶(浓缩丸)</t>
  </si>
  <si>
    <t>重庆中药二厂</t>
  </si>
  <si>
    <t>买3得4，买5得8</t>
  </si>
  <si>
    <t>维生素D滴剂</t>
  </si>
  <si>
    <t>400单位x36粒(胶囊型）</t>
  </si>
  <si>
    <t>国控星鲨制药</t>
  </si>
  <si>
    <t>买3得4  买5得7</t>
  </si>
  <si>
    <t>枸杞子</t>
  </si>
  <si>
    <t>100g（净制）</t>
  </si>
  <si>
    <t>永天昌中药</t>
  </si>
  <si>
    <t>袋</t>
  </si>
  <si>
    <t>黄芪</t>
  </si>
  <si>
    <t>100g（切制片）</t>
  </si>
  <si>
    <t>灵芝孢子(破壁)</t>
  </si>
  <si>
    <t>2gx30袋</t>
  </si>
  <si>
    <t>四川峨嵋山道地药材有限公司</t>
  </si>
  <si>
    <t>298元/2盒</t>
  </si>
  <si>
    <t>灵芝孢子（破壁）</t>
  </si>
  <si>
    <t>2gx14袋   （桐君阁）</t>
  </si>
  <si>
    <t>成都汇道堂中药饮片有限责任公司</t>
  </si>
  <si>
    <t>买1得2</t>
  </si>
  <si>
    <t>生脉饮(党参方)</t>
  </si>
  <si>
    <t>10mlx24支</t>
  </si>
  <si>
    <t>四川泰华堂制药有限公司</t>
  </si>
  <si>
    <t>99元/4盒</t>
  </si>
  <si>
    <t>脑心舒口服液</t>
  </si>
  <si>
    <t>江苏神华药业有限公司</t>
  </si>
  <si>
    <t>丹参口服液</t>
  </si>
  <si>
    <t>①买3得5  ②买5得10  买10得20</t>
  </si>
  <si>
    <t>来益牌叶黄素咀嚼片</t>
  </si>
  <si>
    <t>13.5g(450mgx30片)</t>
  </si>
  <si>
    <t>浙江医药股份有限公司新昌制药厂</t>
  </si>
  <si>
    <t>买一得二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</si>
  <si>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</si>
  <si>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</si>
  <si>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</si>
  <si>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</si>
  <si>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</si>
  <si>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</si>
  <si>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</si>
  <si>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</si>
  <si>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澳天力牌氨糖软骨素维D钙片</t>
  </si>
  <si>
    <t>100g（1gx100片）</t>
  </si>
  <si>
    <t>广东美丽康保健品有限公司</t>
  </si>
  <si>
    <t>特价：79元，买3得4（原品）</t>
  </si>
  <si>
    <t>维生素C咀嚼片</t>
  </si>
  <si>
    <t>0.1gx80片</t>
  </si>
  <si>
    <t>吉林恒金药业股份有限公司</t>
  </si>
  <si>
    <t>二、护肤季</t>
  </si>
  <si>
    <t>类人胶原蛋白敷料(可复美)</t>
  </si>
  <si>
    <t>HCD02421椭圆形5片</t>
  </si>
  <si>
    <t>陕西巨子生物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</si>
  <si>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</si>
  <si>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</si>
  <si>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</si>
  <si>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</si>
  <si>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</si>
  <si>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</si>
  <si>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</si>
  <si>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</si>
  <si>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</si>
  <si>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</si>
  <si>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</si>
  <si>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</si>
  <si>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</si>
  <si>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</si>
  <si>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</si>
  <si>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</si>
  <si>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套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</si>
  <si>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</si>
  <si>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</si>
  <si>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</si>
  <si>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</si>
  <si>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</si>
  <si>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热敷贴</t>
  </si>
  <si>
    <t>6片(D-1)</t>
  </si>
  <si>
    <t>上海暖友</t>
  </si>
  <si>
    <t>2盒39元</t>
  </si>
  <si>
    <t>穴位眼贴</t>
  </si>
  <si>
    <t>B型185mmx70mmx1贴x7袋</t>
  </si>
  <si>
    <t>山西健康之路医疗器械有限公司</t>
  </si>
  <si>
    <t>99元/3盒</t>
  </si>
  <si>
    <t>A型175mmx70mmx1贴x7袋</t>
  </si>
  <si>
    <t>医用透明质酸钠修复贴</t>
  </si>
  <si>
    <t>MHA-W-T 26gx5贴</t>
  </si>
  <si>
    <t>哈尔滨北星药业有限公司</t>
  </si>
  <si>
    <t>199元/两盒</t>
  </si>
  <si>
    <t>MHA-B-T 5贴</t>
  </si>
  <si>
    <t>复合维生素B片</t>
  </si>
  <si>
    <t>100片</t>
  </si>
  <si>
    <t>西南药业股份</t>
  </si>
  <si>
    <t>特价：38元/盒</t>
  </si>
  <si>
    <t>护手霜套装</t>
  </si>
  <si>
    <t>3支装</t>
  </si>
  <si>
    <t>成都恩健商贸有限公司</t>
  </si>
  <si>
    <t>换购价：19.8</t>
  </si>
  <si>
    <t>三、维生素系列</t>
  </si>
  <si>
    <t>叶酸片</t>
  </si>
  <si>
    <t>北京斯利安药业有限公司(原:北京北大药业有限公司)</t>
  </si>
  <si>
    <t>0.4mgx31片x2板</t>
  </si>
  <si>
    <t>买3得4</t>
  </si>
  <si>
    <t>五维赖氨酸片</t>
  </si>
  <si>
    <t>36片</t>
  </si>
  <si>
    <t>延边大学草仙药业有限公司</t>
  </si>
  <si>
    <t>买5得7</t>
  </si>
  <si>
    <t>葡萄糖酸钙锌口服溶液</t>
  </si>
  <si>
    <r>
      <rPr>
        <b/>
        <sz val="10"/>
        <rFont val="Arial"/>
        <charset val="134"/>
      </rPr>
      <t>10mlx48</t>
    </r>
    <r>
      <rPr>
        <b/>
        <sz val="10"/>
        <rFont val="宋体"/>
        <charset val="134"/>
      </rPr>
      <t>支</t>
    </r>
  </si>
  <si>
    <r>
      <rPr>
        <b/>
        <sz val="10"/>
        <rFont val="宋体"/>
        <charset val="134"/>
      </rPr>
      <t>澳诺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中国</t>
    </r>
    <r>
      <rPr>
        <b/>
        <sz val="10"/>
        <rFont val="Arial"/>
        <charset val="134"/>
      </rPr>
      <t>)</t>
    </r>
    <r>
      <rPr>
        <b/>
        <sz val="10"/>
        <rFont val="宋体"/>
        <charset val="134"/>
      </rPr>
      <t>制药有限公司</t>
    </r>
  </si>
  <si>
    <t xml:space="preserve">   买3得4 </t>
  </si>
  <si>
    <t>22630/65745</t>
  </si>
  <si>
    <t>10mlx24袋</t>
  </si>
  <si>
    <t>澳诺(中国)</t>
  </si>
  <si>
    <t>买4送4（原品）；                            操作：下6盒省2盒，再弹2盒赠品ID：</t>
  </si>
  <si>
    <t>24827/67024</t>
  </si>
  <si>
    <r>
      <rPr>
        <b/>
        <sz val="10"/>
        <rFont val="Arial"/>
        <charset val="134"/>
      </rPr>
      <t>10mlx24</t>
    </r>
    <r>
      <rPr>
        <b/>
        <sz val="10"/>
        <rFont val="宋体"/>
        <charset val="134"/>
      </rPr>
      <t>支</t>
    </r>
  </si>
  <si>
    <t>澳诺(中国)制药有限公司</t>
  </si>
  <si>
    <t>买3得5（原品） 操作：下4盒省1盒，再弹1盒赠品ID：                               买6得12（原品）操作：下9盒省3盒，再弹3盒赠品ID：</t>
  </si>
  <si>
    <t>完成任务奖励1.5元/盒</t>
  </si>
  <si>
    <t>400单位x60粒</t>
  </si>
  <si>
    <t>青岛双鲸药业股份有限公司</t>
  </si>
  <si>
    <t xml:space="preserve">   买3送1  5送3 </t>
  </si>
  <si>
    <r>
      <rPr>
        <b/>
        <sz val="10"/>
        <rFont val="宋体"/>
        <charset val="134"/>
      </rPr>
      <t>维生素</t>
    </r>
    <r>
      <rPr>
        <b/>
        <sz val="10"/>
        <rFont val="Arial"/>
        <charset val="134"/>
      </rPr>
      <t>C</t>
    </r>
    <r>
      <rPr>
        <b/>
        <sz val="10"/>
        <rFont val="宋体"/>
        <charset val="134"/>
      </rPr>
      <t>泡腾片</t>
    </r>
  </si>
  <si>
    <r>
      <rPr>
        <b/>
        <sz val="10"/>
        <rFont val="Arial"/>
        <charset val="134"/>
      </rPr>
      <t>1gx15</t>
    </r>
    <r>
      <rPr>
        <b/>
        <sz val="10"/>
        <rFont val="宋体"/>
        <charset val="134"/>
      </rPr>
      <t>片（鲜橙口味）</t>
    </r>
  </si>
  <si>
    <t>联邦制药厂有限公司</t>
  </si>
  <si>
    <t>两支59.8元</t>
  </si>
  <si>
    <r>
      <rPr>
        <b/>
        <sz val="10"/>
        <rFont val="Arial"/>
        <charset val="134"/>
      </rPr>
      <t>1gx15</t>
    </r>
    <r>
      <rPr>
        <b/>
        <sz val="10"/>
        <rFont val="宋体"/>
        <charset val="134"/>
      </rPr>
      <t>片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黑加仑子口味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</si>
  <si>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多维元素片（</t>
    </r>
    <r>
      <rPr>
        <b/>
        <sz val="10"/>
        <rFont val="Arial"/>
        <charset val="134"/>
      </rPr>
      <t>21</t>
    </r>
    <r>
      <rPr>
        <b/>
        <sz val="10"/>
        <rFont val="宋体"/>
        <charset val="134"/>
      </rPr>
      <t>）</t>
    </r>
  </si>
  <si>
    <r>
      <rPr>
        <b/>
        <sz val="10"/>
        <rFont val="Arial"/>
        <charset val="134"/>
      </rPr>
      <t>90</t>
    </r>
    <r>
      <rPr>
        <b/>
        <sz val="10"/>
        <rFont val="宋体"/>
        <charset val="134"/>
      </rPr>
      <t>片</t>
    </r>
  </si>
  <si>
    <r>
      <rPr>
        <b/>
        <sz val="10"/>
        <rFont val="宋体"/>
        <charset val="134"/>
      </rPr>
      <t>江西南昌桑海制药有限责任公司（原</t>
    </r>
    <r>
      <rPr>
        <b/>
        <sz val="10"/>
        <rFont val="Arial"/>
        <charset val="134"/>
      </rPr>
      <t>:</t>
    </r>
    <r>
      <rPr>
        <b/>
        <sz val="10"/>
        <rFont val="宋体"/>
        <charset val="134"/>
      </rPr>
      <t>江西南昌桑海制药厂）</t>
    </r>
  </si>
  <si>
    <t>买2得3（得原品）</t>
  </si>
  <si>
    <t>善存小佳维咀嚼片</t>
  </si>
  <si>
    <t>1.95gx80片(香甜柠檬味)</t>
  </si>
  <si>
    <t>惠氏制药有限公司</t>
  </si>
  <si>
    <t>葡萄糖酸钙维D2咀嚼片(太极钙)</t>
  </si>
  <si>
    <t>48片(复方)/瓶</t>
  </si>
  <si>
    <t>西南药业股份有限公司</t>
  </si>
  <si>
    <t>买2得3、买3得5，买5得10</t>
  </si>
  <si>
    <t>60片/盒</t>
  </si>
  <si>
    <t>盐酸氨基葡萄糖胶囊             (奥泰灵)</t>
  </si>
  <si>
    <t>0.75gx90粒</t>
  </si>
  <si>
    <t>澳美制药厂</t>
  </si>
  <si>
    <t>乳酸菌素片</t>
  </si>
  <si>
    <t>0.4gx8片x4板</t>
  </si>
  <si>
    <t>江中药业</t>
  </si>
  <si>
    <t>买2得3 （原品）</t>
  </si>
  <si>
    <t>0.4gx64片</t>
  </si>
  <si>
    <t>江中药业股份有限公司</t>
  </si>
  <si>
    <t>盐酸氨基葡萄糖片</t>
  </si>
  <si>
    <t>0.24gx90片</t>
  </si>
  <si>
    <t>四川新斯顿制药有限责任公司</t>
  </si>
  <si>
    <t>198元/2盒，买3得6（原品）</t>
  </si>
  <si>
    <t>金钙尔奇碳酸钙维D3元素片(4)  (金钙尔奇D)</t>
  </si>
  <si>
    <t>惠氏制药</t>
  </si>
  <si>
    <t>2瓶268元
买1瓶金钙+1瓶善存银100粒立减100元组合id：9923074
买1瓶金钙+1瓶善存100粒立减100元组合id：9923076</t>
  </si>
  <si>
    <t>多维元素片(29)</t>
  </si>
  <si>
    <t>91片x2瓶（复方）</t>
  </si>
  <si>
    <t>立减100元 组合id：9923192或者9923212</t>
  </si>
  <si>
    <t>多维元素片（29-Ⅱ）</t>
  </si>
  <si>
    <t>立减100元  组合id：9923193或者9923213</t>
  </si>
  <si>
    <t>碳酸钙D3咀嚼片Ⅱ(钙尔奇D300)</t>
  </si>
  <si>
    <t>300mgx100片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</si>
  <si>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</si>
  <si>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</si>
  <si>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</si>
  <si>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</si>
  <si>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</si>
  <si>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</si>
  <si>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</si>
  <si>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</si>
  <si>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</si>
  <si>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</si>
  <si>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</si>
  <si>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</si>
  <si>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</si>
  <si>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</si>
  <si>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</si>
  <si>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</si>
  <si>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</si>
  <si>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</si>
  <si>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</si>
  <si>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</si>
  <si>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</si>
  <si>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</si>
  <si>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</si>
  <si>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</si>
  <si>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9gx10丸x12板（大蜜丸）</t>
  </si>
  <si>
    <t>买2盒送1盒小的（厂家提供）</t>
  </si>
  <si>
    <t>晒单奖励：1提30元/提，2提以上40元/盒</t>
  </si>
  <si>
    <t>龟龄集</t>
  </si>
  <si>
    <t>0.3gx30粒</t>
  </si>
  <si>
    <t>山西广誉远国药有限公司</t>
  </si>
  <si>
    <t>买5得6（原品）</t>
  </si>
  <si>
    <t>四、中药养生</t>
  </si>
  <si>
    <t>三七冻干（大个）A014</t>
  </si>
  <si>
    <t>250g/袋</t>
  </si>
  <si>
    <t>活态药业</t>
  </si>
  <si>
    <t>特价：258元</t>
  </si>
  <si>
    <t>三七冻干（中个）A019</t>
  </si>
  <si>
    <t>特价：198元</t>
  </si>
  <si>
    <t>三七冻干（大个）A013</t>
  </si>
  <si>
    <t>特价:358元</t>
  </si>
  <si>
    <t>片50g</t>
  </si>
  <si>
    <t>云南天江一方药业有限公司</t>
  </si>
  <si>
    <t>三七粉</t>
  </si>
  <si>
    <t>3g*30</t>
  </si>
  <si>
    <t>1盒198元
买2得4（原品）</t>
  </si>
  <si>
    <t>熊胆粉</t>
  </si>
  <si>
    <t>0.1gx3瓶</t>
  </si>
  <si>
    <t>都江堰市中善制药厂</t>
  </si>
  <si>
    <t>买2送一</t>
  </si>
  <si>
    <t>丹参粉</t>
  </si>
  <si>
    <t>88g</t>
  </si>
  <si>
    <t>大枣</t>
  </si>
  <si>
    <t>500g</t>
  </si>
  <si>
    <t>草晶华</t>
  </si>
  <si>
    <t>买2得4（原品）</t>
  </si>
  <si>
    <t>五、家庭常备</t>
  </si>
  <si>
    <t>复方熊胆薄荷含片        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</si>
  <si>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</si>
  <si>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</si>
  <si>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</si>
  <si>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</si>
  <si>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</si>
  <si>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</si>
  <si>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</si>
  <si>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</si>
  <si>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</si>
  <si>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</si>
  <si>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</si>
  <si>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</si>
  <si>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</si>
  <si>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通络祛痛膏</t>
  </si>
  <si>
    <t>7*10cm*5贴*3袋</t>
  </si>
  <si>
    <t>河南羚锐制药股份有限公司</t>
  </si>
  <si>
    <t>2盒送货品ID：70471活血消痛酊，               组合id：9922092</t>
  </si>
  <si>
    <t>7cmx10cmx6贴</t>
  </si>
  <si>
    <t>大山楂丸</t>
  </si>
  <si>
    <r>
      <rPr>
        <b/>
        <sz val="10"/>
        <rFont val="Arial"/>
        <charset val="134"/>
      </rPr>
      <t>9gx20</t>
    </r>
    <r>
      <rPr>
        <b/>
        <sz val="10"/>
        <rFont val="宋体"/>
        <charset val="134"/>
      </rPr>
      <t>丸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大蜜丸</t>
    </r>
    <r>
      <rPr>
        <b/>
        <sz val="10"/>
        <rFont val="Arial"/>
        <charset val="134"/>
      </rPr>
      <t>)</t>
    </r>
  </si>
  <si>
    <t>朗致集团双人药业有限公司（原山西双人药业有限责任公司）</t>
  </si>
  <si>
    <t>换购价：9.9元</t>
  </si>
  <si>
    <t>百合固金片</t>
  </si>
  <si>
    <r>
      <rPr>
        <b/>
        <sz val="10"/>
        <rFont val="Arial"/>
        <charset val="134"/>
      </rPr>
      <t>0.4g*30</t>
    </r>
    <r>
      <rPr>
        <b/>
        <sz val="10"/>
        <rFont val="宋体"/>
        <charset val="134"/>
      </rPr>
      <t>片</t>
    </r>
  </si>
  <si>
    <t>广州诺金制药有限公司</t>
  </si>
  <si>
    <t>棉片</t>
  </si>
  <si>
    <t>珍珠纹 20cmx20cm 50片</t>
  </si>
  <si>
    <t>湖南可孚</t>
  </si>
  <si>
    <t>25元/3包；39.8元/5包</t>
  </si>
  <si>
    <t>鱼跃血压计</t>
  </si>
  <si>
    <t>650C</t>
  </si>
  <si>
    <t>江苏鱼跃医疗设备股份有限公司</t>
  </si>
  <si>
    <t>台</t>
  </si>
  <si>
    <t>特价198元</t>
  </si>
  <si>
    <t>690AR</t>
  </si>
  <si>
    <t>一台省30元</t>
  </si>
  <si>
    <t>UG-11血糖尿酸测试仪</t>
  </si>
  <si>
    <t>测试仪1台+尿酸试条20支</t>
  </si>
  <si>
    <t>三诺生物</t>
  </si>
  <si>
    <t>会员价：198元</t>
  </si>
  <si>
    <t>复方水杨酸甲酯乳膏</t>
  </si>
  <si>
    <t>40g</t>
  </si>
  <si>
    <t>珠海联邦中山</t>
  </si>
  <si>
    <t>2盒7.5折</t>
  </si>
  <si>
    <t>医用清洁敷料</t>
  </si>
  <si>
    <t>2kg</t>
  </si>
  <si>
    <t>四川护家卫士</t>
  </si>
  <si>
    <t>桶</t>
  </si>
  <si>
    <t>29.9元/2桶，99元/6桶</t>
  </si>
  <si>
    <t>海水鼻腔喷雾                       （原生理性海水鼻腔喷雾）</t>
  </si>
  <si>
    <t>60ml</t>
  </si>
  <si>
    <t>可孚医疗科技股份有限公司</t>
  </si>
  <si>
    <t>99元/3瓶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</si>
  <si>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</si>
  <si>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</si>
  <si>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</si>
  <si>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</si>
  <si>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</si>
  <si>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</si>
  <si>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</si>
  <si>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</si>
  <si>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</si>
  <si>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</si>
  <si>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</si>
  <si>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</si>
  <si>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</si>
  <si>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</si>
  <si>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</si>
  <si>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</si>
  <si>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</si>
  <si>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</si>
  <si>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</si>
  <si>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</si>
  <si>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</si>
  <si>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</si>
  <si>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</si>
  <si>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</si>
  <si>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</si>
  <si>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r>
      <rPr>
        <sz val="9"/>
        <rFont val="宋体"/>
        <charset val="134"/>
      </rPr>
      <t>抽纸</t>
    </r>
    <r>
      <rPr>
        <sz val="9"/>
        <rFont val="Arial"/>
        <charset val="134"/>
      </rPr>
      <t>1</t>
    </r>
    <r>
      <rPr>
        <sz val="9"/>
        <rFont val="宋体"/>
        <charset val="134"/>
      </rPr>
      <t>提（</t>
    </r>
    <r>
      <rPr>
        <sz val="9"/>
        <rFont val="Arial"/>
        <charset val="134"/>
      </rPr>
      <t>3</t>
    </r>
    <r>
      <rPr>
        <sz val="9"/>
        <rFont val="宋体"/>
        <charset val="134"/>
      </rPr>
      <t>包）</t>
    </r>
  </si>
  <si>
    <t>14.5cmx17.5cmx456张x3包（干湿两用型）</t>
  </si>
  <si>
    <t>山东瑄羽堂</t>
  </si>
  <si>
    <t>包</t>
  </si>
  <si>
    <t>9.9元/提</t>
  </si>
  <si>
    <t>牙科用毛刷</t>
  </si>
  <si>
    <t>两支装</t>
  </si>
  <si>
    <r>
      <rPr>
        <b/>
        <sz val="11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b/>
        <sz val="11"/>
        <rFont val="宋体"/>
        <charset val="134"/>
      </rPr>
      <t>或收银台换购9.9/支</t>
    </r>
  </si>
  <si>
    <t>冷酸灵脱敏剂</t>
  </si>
  <si>
    <t>75g</t>
  </si>
  <si>
    <t>重庆登康口腔护理用品股份有限公司</t>
  </si>
  <si>
    <t>支</t>
  </si>
  <si>
    <t>39.8元/套（5只）组合ID：9921112</t>
  </si>
  <si>
    <t>冷酸灵防菌配方</t>
  </si>
  <si>
    <t>100g</t>
  </si>
  <si>
    <t>鸿洋神牌B族维生素咀嚼片（菠萝味）</t>
  </si>
  <si>
    <t>24g(400mgx60片)</t>
  </si>
  <si>
    <t>换购价：48元</t>
  </si>
  <si>
    <t>鸿洋神牌氨基葡萄糖软骨素钙片</t>
  </si>
  <si>
    <t>1.0gx60片</t>
  </si>
  <si>
    <t xml:space="preserve">一件7.8折
两件6.9折
3件5折
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</si>
  <si>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</si>
  <si>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</si>
  <si>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</si>
  <si>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</si>
  <si>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</si>
  <si>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</si>
  <si>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</si>
  <si>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</si>
  <si>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</si>
  <si>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</si>
  <si>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</si>
  <si>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</si>
  <si>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</si>
  <si>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</si>
  <si>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</si>
  <si>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</si>
  <si>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</si>
  <si>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  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</si>
  <si>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</si>
  <si>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</si>
  <si>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</si>
  <si>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</si>
  <si>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</si>
  <si>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货品ID</t>
  </si>
  <si>
    <t>规格</t>
  </si>
  <si>
    <t>产地</t>
  </si>
  <si>
    <t>活动时间</t>
  </si>
  <si>
    <t>达格列净</t>
  </si>
  <si>
    <t>10mgx10片x3板</t>
  </si>
  <si>
    <t>阿斯利康</t>
  </si>
  <si>
    <t>3盒7.5折</t>
  </si>
  <si>
    <t>2.23-2.29</t>
  </si>
  <si>
    <t>血脂康胶囊</t>
  </si>
  <si>
    <t>0.3gx120粒</t>
  </si>
  <si>
    <t>琥珀酸美托洛尔</t>
  </si>
  <si>
    <t>47.5mgx7片x4板</t>
  </si>
  <si>
    <t>艾司奥美拉唑镁肠溶胶囊</t>
  </si>
  <si>
    <t>20mgx7片</t>
  </si>
  <si>
    <t>40mgx7片</t>
  </si>
  <si>
    <t>布地奈德福莫特罗粉吸入剂</t>
  </si>
  <si>
    <t>60吸320ug+9ug/吸</t>
  </si>
  <si>
    <t>60吸 160μg+4.5μg/吸</t>
  </si>
  <si>
    <t>瑞舒伐他汀钙片</t>
  </si>
  <si>
    <t>10mgx7片x4板</t>
  </si>
  <si>
    <t>吸入用布地奈德混悬液</t>
  </si>
  <si>
    <t>2ml：1mg*5支</t>
  </si>
  <si>
    <t>4袋8折</t>
  </si>
  <si>
    <t>252067/261212</t>
  </si>
  <si>
    <t>沙库巴曲缬沙坦钠片</t>
  </si>
  <si>
    <t>100mgx28片</t>
  </si>
  <si>
    <t>Novartis Farma S.p.A</t>
  </si>
  <si>
    <t>买4盒+0.01元换购2盒原品</t>
  </si>
  <si>
    <t>缬沙坦胶囊</t>
  </si>
  <si>
    <t>80mgx28粒</t>
  </si>
  <si>
    <t>北京诺华制药有限公司</t>
  </si>
  <si>
    <t>3盒一套5折</t>
  </si>
  <si>
    <t>182824/261207</t>
  </si>
  <si>
    <t>硫酸氢氯吡格雷片(波立维片)</t>
  </si>
  <si>
    <t>75mgx28片</t>
  </si>
  <si>
    <t>赛诺菲(杭州)制药有限公司</t>
  </si>
  <si>
    <t>买3赠1（7片装ID63804：24.8元）</t>
  </si>
  <si>
    <t>厄贝沙坦氢氯噻嗪片</t>
  </si>
  <si>
    <t>150mg:12.5mgx7片x4板</t>
  </si>
  <si>
    <t>买4赠1原品；</t>
  </si>
  <si>
    <t>190513/233899</t>
  </si>
  <si>
    <t>厄贝沙坦片</t>
  </si>
  <si>
    <t>0.15g*28片</t>
  </si>
  <si>
    <t>买3盒赠送3盒7片装（16185）</t>
  </si>
  <si>
    <t>元宵节考核时间：2.23-2.27</t>
  </si>
  <si>
    <t>2.23-2.27 日均销售目标</t>
  </si>
  <si>
    <t>门店ID</t>
  </si>
  <si>
    <t>门店名称</t>
  </si>
  <si>
    <t>片区名称</t>
  </si>
  <si>
    <t>销售目标</t>
  </si>
  <si>
    <t>毛利额目标</t>
  </si>
  <si>
    <t>毛利率</t>
  </si>
  <si>
    <t>四川太极旗舰店</t>
  </si>
  <si>
    <t>旗舰片区</t>
  </si>
  <si>
    <t>四川太极青羊区青龙街药店</t>
  </si>
  <si>
    <t>四川太极青羊区十二桥药店</t>
  </si>
  <si>
    <t>西门一片</t>
  </si>
  <si>
    <t>四川太极浆洗街药店</t>
  </si>
  <si>
    <t>四川太极成都高新区成汉南路药店</t>
  </si>
  <si>
    <t>四川太极青羊区北东街店</t>
  </si>
  <si>
    <t>四川太极光华药店</t>
  </si>
  <si>
    <t>四川太极高新区锦城大道药店</t>
  </si>
  <si>
    <t>东南片区</t>
  </si>
  <si>
    <t>四川太极金牛区花照壁中横街药店</t>
  </si>
  <si>
    <t>四川太极邛崃中心药店</t>
  </si>
  <si>
    <t>城郊一片</t>
  </si>
  <si>
    <t>四川太极五津西路药店</t>
  </si>
  <si>
    <t>新津片区</t>
  </si>
  <si>
    <t>四川太极光华村街药店</t>
  </si>
  <si>
    <t>四川太极邛崃市文君街道杏林路药店</t>
  </si>
  <si>
    <t>四川太极锦江区梨花街药店</t>
  </si>
  <si>
    <t>四川太极新都区新都街道万和北路药店</t>
  </si>
  <si>
    <t>西门二片</t>
  </si>
  <si>
    <t>四川太极成华区万科路药店</t>
  </si>
  <si>
    <t>四川太极新都区新繁镇繁江北路药店</t>
  </si>
  <si>
    <t>四川太极新津县五津镇五津西路二药房</t>
  </si>
  <si>
    <t>四川太极锦江区榕声路店</t>
  </si>
  <si>
    <t>四川太极锦江区庆云南街药店</t>
  </si>
  <si>
    <t>四川太极成华区华泰路药店</t>
  </si>
  <si>
    <t>四川太极彭州市致和镇南三环路药店</t>
  </si>
  <si>
    <t>四川太极通盈街药店</t>
  </si>
  <si>
    <t>四川太极成华区羊子山西路药店（兴元华盛）</t>
  </si>
  <si>
    <t>四川太极成华杉板桥南一路店</t>
  </si>
  <si>
    <t>四川太极成华区培华东路药店</t>
  </si>
  <si>
    <t>四川太极成华区二环路北四段药店（汇融名城）</t>
  </si>
  <si>
    <t>四川太极清江东路药店</t>
  </si>
  <si>
    <t>四川太极土龙路药店</t>
  </si>
  <si>
    <t>四川太极青羊区蜀辉路药店</t>
  </si>
  <si>
    <t>四川太极高新区泰和二街药店</t>
  </si>
  <si>
    <t>四川太极成华区华油路药店</t>
  </si>
  <si>
    <t>四川太极武侯区科华街药店</t>
  </si>
  <si>
    <t>四川太极金牛区银河北街药店</t>
  </si>
  <si>
    <t>四川太极枣子巷药店</t>
  </si>
  <si>
    <t>四川太极金牛区蜀汉路药店</t>
  </si>
  <si>
    <t>四川太极金牛区花照壁药店</t>
  </si>
  <si>
    <t>四川太极武侯区顺和街店</t>
  </si>
  <si>
    <t>四川太极锦江区观音桥街药店</t>
  </si>
  <si>
    <t>四川太极新都区马超东路店</t>
  </si>
  <si>
    <t>四川太极青羊区贝森北路药店</t>
  </si>
  <si>
    <t>四川太极高新区大源北街药店</t>
  </si>
  <si>
    <t>四川太极成华区东昌路一药店</t>
  </si>
  <si>
    <t>四川太极新园大道药店</t>
  </si>
  <si>
    <t>四川太极大邑县晋原镇内蒙古大道桃源药店</t>
  </si>
  <si>
    <t>四川太极新津邓双镇岷江店</t>
  </si>
  <si>
    <t>四川太极新乐中街药店</t>
  </si>
  <si>
    <t>四川太极金牛区交大路第三药店</t>
  </si>
  <si>
    <t>四川太极武侯区大悦路药店</t>
  </si>
  <si>
    <t>四川太极锦江区静沙南路药店</t>
  </si>
  <si>
    <t>四川太极怀远店</t>
  </si>
  <si>
    <t>崇州片区</t>
  </si>
  <si>
    <t>四川太极锦江区水杉街药店</t>
  </si>
  <si>
    <t>四川太极高新区新下街药店</t>
  </si>
  <si>
    <t>四川太极温江区公平街道江安路药店</t>
  </si>
  <si>
    <t>四川太极青羊区光华北五路药店</t>
  </si>
  <si>
    <t>四川太极高新区紫薇东路药店</t>
  </si>
  <si>
    <t>四川太极金牛区银沙路药店</t>
  </si>
  <si>
    <t>四川太极郫县郫筒镇一环路东南段药店</t>
  </si>
  <si>
    <t>四川太极西部店</t>
  </si>
  <si>
    <t>四川太极成华区崔家店路药店</t>
  </si>
  <si>
    <t>四川太极大邑县沙渠镇方圆路药店</t>
  </si>
  <si>
    <t>四川太极成都高新区元华二巷药店</t>
  </si>
  <si>
    <t>四川太极成华区金马河路药店</t>
  </si>
  <si>
    <t>四川太极温江店</t>
  </si>
  <si>
    <t xml:space="preserve">四川太极崇州市崇阳镇永康东路药店 </t>
  </si>
  <si>
    <t>四川太极邛崃市临邛镇洪川小区药店</t>
  </si>
  <si>
    <t>四川太极成都高新区尚锦路药店</t>
  </si>
  <si>
    <t>四川太极武侯区科华北路药店</t>
  </si>
  <si>
    <t>四川太极大邑县晋原镇子龙路店</t>
  </si>
  <si>
    <t>四川太极金牛区金沙路药店</t>
  </si>
  <si>
    <t>四川太极大邑县晋原镇通达东路五段药店</t>
  </si>
  <si>
    <t>四川太极武侯区佳灵路药店</t>
  </si>
  <si>
    <t>四川太极成华区西林一街药店</t>
  </si>
  <si>
    <t>四川太极金丝街药店</t>
  </si>
  <si>
    <t>四川太极郫县郫筒镇东大街药店</t>
  </si>
  <si>
    <t>四川太极大邑县晋原镇北街药店</t>
  </si>
  <si>
    <t>四川太极都江堰景中路店</t>
  </si>
  <si>
    <t>四川太极成华区万宇路药店</t>
  </si>
  <si>
    <t>四川太极武侯区丝竹路药店</t>
  </si>
  <si>
    <t>四川太极锦江区宏济中路药店</t>
  </si>
  <si>
    <t>四川太极青羊区童子街药店</t>
  </si>
  <si>
    <t>四川太极大邑县晋原镇东街药店</t>
  </si>
  <si>
    <t>四川太极红星店</t>
  </si>
  <si>
    <t>四川太极青羊区光华西一路药店</t>
  </si>
  <si>
    <t>四川太极都江堰市蒲阳路药店</t>
  </si>
  <si>
    <t>雅安市太极智慧云医药科技有限公司</t>
  </si>
  <si>
    <t>四川太极双林路药店</t>
  </si>
  <si>
    <t>四川太极锦江区柳翠路药店</t>
  </si>
  <si>
    <t>四川太极都江堰市蒲阳镇堰问道西路药店</t>
  </si>
  <si>
    <t>四川太极成华区华康路药店</t>
  </si>
  <si>
    <t>四川太极金牛区五福桥东路药店</t>
  </si>
  <si>
    <t>四川太极大邑县安仁镇千禧街药店</t>
  </si>
  <si>
    <t>四川太极金带街药店</t>
  </si>
  <si>
    <t>四川太极武侯区倪家桥路药店</t>
  </si>
  <si>
    <t>四川太极青羊区金祥路药店</t>
  </si>
  <si>
    <t>四川太极成华区华泰路二药店</t>
  </si>
  <si>
    <t>四川太极双流区东升街道三强西路药店</t>
  </si>
  <si>
    <t>四川太极大药房连锁有限公司武侯区聚萃街药店</t>
  </si>
  <si>
    <t>四川太极金牛区沙湾东一路药店</t>
  </si>
  <si>
    <t>四川太极都江堰聚源镇药店</t>
  </si>
  <si>
    <t>四川太极青羊区蜀鑫路药店</t>
  </si>
  <si>
    <t>四川太极大邑县新场镇文昌街药店</t>
  </si>
  <si>
    <t>四川太极高新区天顺路药店</t>
  </si>
  <si>
    <t>四川太极锦江区劼人路药店</t>
  </si>
  <si>
    <t>四川太极武侯区长寿路药店</t>
  </si>
  <si>
    <t>四川太极都江堰幸福镇翔凤路药店</t>
  </si>
  <si>
    <t>四川太极邛崃市临邛镇翠荫街药店</t>
  </si>
  <si>
    <t>四川太极青羊区蜀源路药店</t>
  </si>
  <si>
    <t>四川太极都江堰奎光路中段药店</t>
  </si>
  <si>
    <t>四川太极崇州市崇阳镇蜀州中路药店</t>
  </si>
  <si>
    <t>四川太极双流县西航港街道锦华路一段药店</t>
  </si>
  <si>
    <t>四川太极都江堰药店</t>
  </si>
  <si>
    <t>四川太极邛崃市羊安镇永康大道药店</t>
  </si>
  <si>
    <t>四川太极青羊区大石西路药店</t>
  </si>
  <si>
    <t>四川太极大药房连锁有限公司武侯区高攀西巷药店</t>
  </si>
  <si>
    <t>四川太极新都区斑竹园街道医贸大道药店</t>
  </si>
  <si>
    <t>四川太极大邑县晋原镇潘家街药店</t>
  </si>
  <si>
    <t>四川太极武侯区大华街药店</t>
  </si>
  <si>
    <t>四川太极大药房连锁有限公司崇州市崇阳镇尚贤坊街药店</t>
  </si>
  <si>
    <t>四川太极高新区中和公济桥路药店</t>
  </si>
  <si>
    <t>四川太极金牛区黄苑东街药店</t>
  </si>
  <si>
    <t>四川太极都江堰市永丰街道宝莲路药店</t>
  </si>
  <si>
    <t>四川太极高新区中和大道药店</t>
  </si>
  <si>
    <t>四川太极成华区驷马桥三路药店</t>
  </si>
  <si>
    <t>四川太极新津县五津镇武阳西路药店</t>
  </si>
  <si>
    <t>四川太极兴义镇万兴路药店</t>
  </si>
  <si>
    <t>四川太极武侯区逸都路药店</t>
  </si>
  <si>
    <t>四川太极大邑县晋源镇东壕沟段药店</t>
  </si>
  <si>
    <t>四川太极三江店</t>
  </si>
  <si>
    <t>四川太极大邑县观音阁街西段店</t>
  </si>
  <si>
    <t>四川太极大邑晋原街道金巷西街药店</t>
  </si>
  <si>
    <t>四川太极大药房连锁有限公司成都高新区泰和二街三药店</t>
  </si>
  <si>
    <t>天久南巷店</t>
  </si>
  <si>
    <t>四川太极成华区水碾河路药店</t>
  </si>
  <si>
    <t>四川太极大药房连锁有限公司成都高新区吉瑞三路二药房</t>
  </si>
  <si>
    <t>四川太极大药房连锁有限公司锦江区大田坎街药店</t>
  </si>
  <si>
    <t>四川太极大药房连锁有限公司青羊区文和路药店</t>
  </si>
  <si>
    <t>四川太极大药房连锁有限公司成华区建业路药店</t>
  </si>
  <si>
    <t>四川太极大邑县青霞街道元通路南段药店</t>
  </si>
  <si>
    <t>四川太极崇州中心店</t>
  </si>
  <si>
    <t>四川太极大邑县晋原街道蜀望路药店</t>
  </si>
  <si>
    <t>四川太极大邑县晋原街道南街药店</t>
  </si>
  <si>
    <t>四川太极大药房连锁有限公司郫都区红光街道红高东路药店</t>
  </si>
  <si>
    <t>四川太极沙河源药店</t>
  </si>
  <si>
    <t>四川太极邛崃市文君街道凤凰大道药店</t>
  </si>
  <si>
    <t>四川太极高新区剑南大道药店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</si>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</sst>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[$￥-411]#,##0"/>
    <numFmt numFmtId="179" formatCode="#,##0.##########"/>
  </numFmts>
  <fonts count="54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等线"/>
      <charset val="134"/>
    </font>
    <font>
      <sz val="10"/>
      <name val="等线"/>
      <charset val="134"/>
    </font>
    <font>
      <sz val="10"/>
      <name val="宋体"/>
      <charset val="134"/>
    </font>
    <font>
      <sz val="12"/>
      <name val="等线"/>
      <charset val="134"/>
      <scheme val="minor"/>
    </font>
    <font>
      <b/>
      <sz val="10"/>
      <name val="等线"/>
      <charset val="134"/>
    </font>
    <font>
      <b/>
      <sz val="10"/>
      <name val="Arial"/>
      <charset val="134"/>
    </font>
    <font>
      <b/>
      <sz val="9"/>
      <name val="宋体"/>
      <charset val="134"/>
    </font>
    <font>
      <sz val="10"/>
      <name val="Arial"/>
      <charset val="134"/>
    </font>
    <font>
      <b/>
      <sz val="10"/>
      <name val="方正仿宋_GBK"/>
      <charset val="134"/>
    </font>
    <font>
      <b/>
      <sz val="11"/>
      <name val="等线"/>
      <charset val="134"/>
    </font>
    <font>
      <b/>
      <sz val="10"/>
      <color rgb="FFFF0000"/>
      <name val="宋体"/>
      <charset val="134"/>
    </font>
    <font>
      <b/>
      <sz val="10.5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name val="SimSun"/>
      <charset val="134"/>
    </font>
    <font>
      <sz val="9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b/>
      <sz val="11"/>
      <color rgb="FFFF0000"/>
      <name val="宋体"/>
      <charset val="134"/>
    </font>
    <font>
      <b/>
      <sz val="10.5"/>
      <name val="Calibri"/>
      <charset val="134"/>
    </font>
    <font>
      <sz val="9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22" applyNumberFormat="0" applyAlignment="0" applyProtection="0">
      <alignment vertical="center"/>
    </xf>
    <xf numFmtId="0" fontId="40" fillId="6" borderId="23" applyNumberFormat="0" applyAlignment="0" applyProtection="0">
      <alignment vertical="center"/>
    </xf>
    <xf numFmtId="0" fontId="41" fillId="6" borderId="22" applyNumberFormat="0" applyAlignment="0" applyProtection="0">
      <alignment vertical="center"/>
    </xf>
    <xf numFmtId="0" fontId="42" fillId="7" borderId="24" applyNumberFormat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/>
  </cellStyleXfs>
  <cellXfs count="1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 wrapText="1"/>
    </xf>
    <xf numFmtId="9" fontId="6" fillId="0" borderId="1" xfId="49" applyNumberFormat="1" applyFont="1" applyFill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7" fillId="0" borderId="1" xfId="49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1" xfId="51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17" fillId="3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left" vertical="center"/>
    </xf>
    <xf numFmtId="0" fontId="18" fillId="3" borderId="0" xfId="0" applyFont="1" applyFill="1">
      <alignment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58" fontId="14" fillId="3" borderId="2" xfId="0" applyNumberFormat="1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58" fontId="17" fillId="3" borderId="3" xfId="0" applyNumberFormat="1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 applyProtection="1">
      <alignment horizontal="center" vertical="center" wrapText="1"/>
    </xf>
    <xf numFmtId="0" fontId="23" fillId="3" borderId="5" xfId="0" applyFont="1" applyFill="1" applyBorder="1" applyAlignment="1" applyProtection="1">
      <alignment horizontal="center" vertical="center" wrapText="1"/>
    </xf>
    <xf numFmtId="178" fontId="23" fillId="3" borderId="2" xfId="0" applyNumberFormat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/>
    </xf>
    <xf numFmtId="0" fontId="16" fillId="3" borderId="5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center" vertical="center"/>
    </xf>
    <xf numFmtId="0" fontId="24" fillId="3" borderId="5" xfId="0" applyFont="1" applyFill="1" applyBorder="1" applyAlignment="1" applyProtection="1">
      <alignment horizontal="center" vertical="center"/>
    </xf>
    <xf numFmtId="0" fontId="24" fillId="3" borderId="2" xfId="0" applyFont="1" applyFill="1" applyBorder="1" applyAlignment="1" applyProtection="1">
      <alignment horizontal="center" vertical="center"/>
    </xf>
    <xf numFmtId="0" fontId="24" fillId="3" borderId="2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25" fillId="2" borderId="9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left" vertical="center"/>
    </xf>
    <xf numFmtId="0" fontId="14" fillId="3" borderId="3" xfId="0" applyFont="1" applyFill="1" applyBorder="1" applyAlignment="1" applyProtection="1">
      <alignment horizontal="left" vertical="center"/>
    </xf>
    <xf numFmtId="0" fontId="25" fillId="2" borderId="2" xfId="0" applyFont="1" applyFill="1" applyBorder="1" applyAlignment="1" applyProtection="1">
      <alignment horizontal="left" vertical="center"/>
    </xf>
    <xf numFmtId="0" fontId="14" fillId="2" borderId="9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22" fillId="3" borderId="2" xfId="0" applyFont="1" applyFill="1" applyBorder="1" applyAlignment="1" applyProtection="1">
      <alignment horizontal="center" vertical="center"/>
    </xf>
    <xf numFmtId="10" fontId="17" fillId="3" borderId="2" xfId="0" applyNumberFormat="1" applyFont="1" applyFill="1" applyBorder="1" applyAlignment="1" applyProtection="1">
      <alignment horizontal="center" vertical="center"/>
    </xf>
    <xf numFmtId="9" fontId="17" fillId="3" borderId="2" xfId="0" applyNumberFormat="1" applyFont="1" applyFill="1" applyBorder="1" applyAlignment="1" applyProtection="1">
      <alignment horizontal="center" vertical="center" wrapText="1"/>
    </xf>
    <xf numFmtId="10" fontId="24" fillId="3" borderId="2" xfId="0" applyNumberFormat="1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/>
    </xf>
    <xf numFmtId="0" fontId="17" fillId="3" borderId="10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20" fillId="3" borderId="7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</xf>
    <xf numFmtId="0" fontId="20" fillId="3" borderId="3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25" fillId="3" borderId="6" xfId="0" applyFont="1" applyFill="1" applyBorder="1" applyAlignment="1" applyProtection="1">
      <alignment horizontal="center" vertical="center"/>
    </xf>
    <xf numFmtId="0" fontId="27" fillId="3" borderId="6" xfId="0" applyFont="1" applyFill="1" applyBorder="1" applyAlignment="1" applyProtection="1">
      <alignment horizontal="center" vertical="center"/>
    </xf>
    <xf numFmtId="0" fontId="27" fillId="3" borderId="7" xfId="0" applyFont="1" applyFill="1" applyBorder="1" applyAlignment="1" applyProtection="1">
      <alignment horizontal="center" vertical="center" wrapText="1"/>
    </xf>
    <xf numFmtId="0" fontId="27" fillId="3" borderId="7" xfId="0" applyFont="1" applyFill="1" applyBorder="1" applyAlignment="1" applyProtection="1">
      <alignment horizontal="center" vertical="center"/>
    </xf>
    <xf numFmtId="0" fontId="25" fillId="3" borderId="5" xfId="0" applyFont="1" applyFill="1" applyBorder="1" applyAlignment="1" applyProtection="1">
      <alignment horizontal="center" vertical="center"/>
    </xf>
    <xf numFmtId="0" fontId="27" fillId="3" borderId="5" xfId="0" applyFont="1" applyFill="1" applyBorder="1" applyAlignment="1" applyProtection="1">
      <alignment horizontal="center" vertical="center"/>
    </xf>
    <xf numFmtId="0" fontId="27" fillId="3" borderId="2" xfId="0" applyFont="1" applyFill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horizontal="center" vertical="center"/>
    </xf>
    <xf numFmtId="0" fontId="25" fillId="2" borderId="5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20" fillId="3" borderId="5" xfId="0" applyFont="1" applyFill="1" applyBorder="1" applyAlignment="1" applyProtection="1">
      <alignment horizontal="center" vertical="center"/>
    </xf>
    <xf numFmtId="0" fontId="25" fillId="3" borderId="7" xfId="0" applyFont="1" applyFill="1" applyBorder="1" applyAlignment="1" applyProtection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8" fillId="3" borderId="2" xfId="0" applyFont="1" applyFill="1" applyBorder="1" applyAlignment="1" applyProtection="1">
      <alignment horizontal="center" vertical="center" wrapText="1"/>
    </xf>
    <xf numFmtId="0" fontId="25" fillId="2" borderId="9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179" fontId="14" fillId="3" borderId="2" xfId="0" applyNumberFormat="1" applyFont="1" applyFill="1" applyBorder="1" applyAlignment="1" applyProtection="1">
      <alignment horizontal="center" vertical="center" wrapText="1"/>
    </xf>
    <xf numFmtId="0" fontId="20" fillId="3" borderId="6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20" fillId="0" borderId="2" xfId="0" applyFont="1" applyFill="1" applyBorder="1" applyAlignment="1" applyProtection="1">
      <alignment horizontal="center" vertical="center"/>
    </xf>
    <xf numFmtId="0" fontId="29" fillId="3" borderId="2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/>
    </xf>
    <xf numFmtId="0" fontId="30" fillId="3" borderId="2" xfId="0" applyFont="1" applyFill="1" applyBorder="1" applyAlignment="1" applyProtection="1">
      <alignment horizontal="center" vertical="center" wrapText="1"/>
    </xf>
    <xf numFmtId="0" fontId="17" fillId="3" borderId="12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30" fillId="3" borderId="5" xfId="0" applyFont="1" applyFill="1" applyBorder="1" applyAlignment="1" applyProtection="1">
      <alignment horizontal="center" vertical="center" wrapText="1"/>
    </xf>
    <xf numFmtId="178" fontId="30" fillId="3" borderId="2" xfId="0" applyNumberFormat="1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/>
    </xf>
    <xf numFmtId="0" fontId="30" fillId="3" borderId="6" xfId="0" applyFont="1" applyFill="1" applyBorder="1" applyAlignment="1" applyProtection="1">
      <alignment horizontal="center" vertical="center" wrapText="1"/>
    </xf>
    <xf numFmtId="178" fontId="30" fillId="3" borderId="7" xfId="0" applyNumberFormat="1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8" xfId="0" applyFont="1" applyFill="1" applyBorder="1" applyAlignment="1" applyProtection="1">
      <alignment horizontal="center" vertical="center"/>
    </xf>
    <xf numFmtId="0" fontId="30" fillId="3" borderId="16" xfId="0" applyFont="1" applyFill="1" applyBorder="1" applyAlignment="1" applyProtection="1">
      <alignment horizontal="center" vertical="center" wrapText="1"/>
    </xf>
    <xf numFmtId="178" fontId="30" fillId="3" borderId="10" xfId="0" applyNumberFormat="1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7" fillId="3" borderId="13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 wrapText="1"/>
    </xf>
    <xf numFmtId="0" fontId="16" fillId="3" borderId="0" xfId="0" applyFont="1" applyFill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11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166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1934845" y="60810775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166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672965" y="60810775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166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1894840" y="60810775"/>
          <a:ext cx="243840" cy="342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66"/>
  <sheetViews>
    <sheetView workbookViewId="0">
      <selection activeCell="B16" sqref="B16"/>
    </sheetView>
  </sheetViews>
  <sheetFormatPr defaultColWidth="32.1666666666667" defaultRowHeight="33" customHeight="1"/>
  <cols>
    <col min="1" max="1" width="4.11666666666667" style="40" customWidth="1"/>
    <col min="2" max="2" width="8.5" style="40" customWidth="1"/>
    <col min="3" max="3" width="12.25" style="40" customWidth="1"/>
    <col min="4" max="4" width="7.70833333333333" style="40" customWidth="1"/>
    <col min="5" max="5" width="28.75" style="42" customWidth="1"/>
    <col min="6" max="6" width="21.75" style="42" customWidth="1"/>
    <col min="7" max="7" width="12.225" style="42" customWidth="1"/>
    <col min="8" max="8" width="6.16666666666667" style="40" customWidth="1"/>
    <col min="9" max="9" width="8.16666666666667" style="40" customWidth="1"/>
    <col min="10" max="10" width="6.775" style="40" customWidth="1"/>
    <col min="11" max="11" width="37.375" style="42" customWidth="1"/>
    <col min="12" max="12" width="36.625" style="43" customWidth="1"/>
    <col min="13" max="40" width="32.1666666666667" style="40" customWidth="1"/>
    <col min="41" max="16384" width="32.1666666666667" style="44"/>
  </cols>
  <sheetData>
    <row r="1" s="36" customFormat="1" ht="25" customHeight="1" spans="1:1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95"/>
    </row>
    <row r="2" s="36" customFormat="1" ht="26" customHeight="1" spans="1:40">
      <c r="A2" s="45" t="s">
        <v>1</v>
      </c>
      <c r="B2" s="46" t="s">
        <v>2</v>
      </c>
      <c r="C2" s="45" t="s">
        <v>3</v>
      </c>
      <c r="D2" s="45" t="s">
        <v>4</v>
      </c>
      <c r="E2" s="46" t="s">
        <v>5</v>
      </c>
      <c r="F2" s="46" t="s">
        <v>6</v>
      </c>
      <c r="G2" s="46" t="s">
        <v>7</v>
      </c>
      <c r="H2" s="45" t="s">
        <v>8</v>
      </c>
      <c r="I2" s="45" t="s">
        <v>9</v>
      </c>
      <c r="J2" s="45" t="s">
        <v>10</v>
      </c>
      <c r="K2" s="46" t="s">
        <v>11</v>
      </c>
      <c r="L2" s="95" t="s">
        <v>12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</row>
    <row r="3" s="36" customFormat="1" ht="35" customHeight="1" spans="1:40">
      <c r="A3" s="47">
        <v>1</v>
      </c>
      <c r="B3" s="48">
        <v>66517</v>
      </c>
      <c r="C3" s="48">
        <v>67164</v>
      </c>
      <c r="D3" s="49">
        <v>203192</v>
      </c>
      <c r="E3" s="50" t="s">
        <v>13</v>
      </c>
      <c r="F3" s="50" t="s">
        <v>14</v>
      </c>
      <c r="G3" s="50" t="s">
        <v>15</v>
      </c>
      <c r="H3" s="50" t="s">
        <v>16</v>
      </c>
      <c r="I3" s="50">
        <v>468</v>
      </c>
      <c r="J3" s="50">
        <v>134.72</v>
      </c>
      <c r="K3" s="96" t="s">
        <v>17</v>
      </c>
      <c r="L3" s="97" t="s">
        <v>18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</row>
    <row r="4" s="36" customFormat="1" ht="30" customHeight="1" spans="1:40">
      <c r="A4" s="45">
        <v>2</v>
      </c>
      <c r="B4" s="51">
        <v>57644</v>
      </c>
      <c r="C4" s="52">
        <v>65884</v>
      </c>
      <c r="D4" s="52">
        <v>248168</v>
      </c>
      <c r="E4" s="53" t="s">
        <v>19</v>
      </c>
      <c r="F4" s="53" t="s">
        <v>20</v>
      </c>
      <c r="G4" s="53" t="s">
        <v>21</v>
      </c>
      <c r="H4" s="54" t="s">
        <v>16</v>
      </c>
      <c r="I4" s="54">
        <v>399</v>
      </c>
      <c r="J4" s="53">
        <v>211.09</v>
      </c>
      <c r="K4" s="98" t="s">
        <v>22</v>
      </c>
      <c r="L4" s="95" t="s">
        <v>23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</row>
    <row r="5" s="36" customFormat="1" ht="48" customHeight="1" spans="1:12">
      <c r="A5" s="45">
        <v>3</v>
      </c>
      <c r="B5" s="51">
        <v>24223</v>
      </c>
      <c r="C5" s="51">
        <v>24823</v>
      </c>
      <c r="D5" s="51">
        <v>135804</v>
      </c>
      <c r="E5" s="46" t="s">
        <v>24</v>
      </c>
      <c r="F5" s="46" t="s">
        <v>25</v>
      </c>
      <c r="G5" s="46" t="s">
        <v>26</v>
      </c>
      <c r="H5" s="46" t="s">
        <v>27</v>
      </c>
      <c r="I5" s="46">
        <v>799</v>
      </c>
      <c r="J5" s="46">
        <v>410</v>
      </c>
      <c r="K5" s="99" t="s">
        <v>28</v>
      </c>
      <c r="L5" s="100" t="s">
        <v>29</v>
      </c>
    </row>
    <row r="6" s="36" customFormat="1" ht="38" customHeight="1" spans="1:12">
      <c r="A6" s="45">
        <v>4</v>
      </c>
      <c r="B6" s="51"/>
      <c r="C6" s="51"/>
      <c r="D6" s="51">
        <v>162305</v>
      </c>
      <c r="E6" s="46" t="s">
        <v>30</v>
      </c>
      <c r="F6" s="46" t="s">
        <v>31</v>
      </c>
      <c r="G6" s="46" t="s">
        <v>32</v>
      </c>
      <c r="H6" s="45" t="s">
        <v>33</v>
      </c>
      <c r="I6" s="46">
        <v>388</v>
      </c>
      <c r="J6" s="46">
        <v>176.35</v>
      </c>
      <c r="K6" s="99" t="s">
        <v>34</v>
      </c>
      <c r="L6" s="95" t="s">
        <v>35</v>
      </c>
    </row>
    <row r="7" ht="57" customHeight="1" spans="1:12">
      <c r="A7" s="45">
        <v>5</v>
      </c>
      <c r="B7" s="45"/>
      <c r="C7" s="45">
        <v>24683</v>
      </c>
      <c r="D7" s="55">
        <v>190669</v>
      </c>
      <c r="E7" s="56" t="s">
        <v>30</v>
      </c>
      <c r="F7" s="56" t="s">
        <v>36</v>
      </c>
      <c r="G7" s="57" t="s">
        <v>32</v>
      </c>
      <c r="H7" s="45" t="s">
        <v>27</v>
      </c>
      <c r="I7" s="45">
        <v>520</v>
      </c>
      <c r="J7" s="45">
        <v>236.34</v>
      </c>
      <c r="K7" s="99" t="s">
        <v>34</v>
      </c>
      <c r="L7" s="95" t="s">
        <v>37</v>
      </c>
    </row>
    <row r="8" s="36" customFormat="1" ht="38" customHeight="1" spans="1:12">
      <c r="A8" s="45">
        <v>6</v>
      </c>
      <c r="B8" s="51"/>
      <c r="C8" s="51"/>
      <c r="D8" s="58">
        <v>140507</v>
      </c>
      <c r="E8" s="46" t="s">
        <v>38</v>
      </c>
      <c r="F8" s="59" t="s">
        <v>39</v>
      </c>
      <c r="G8" s="46" t="s">
        <v>32</v>
      </c>
      <c r="H8" s="46" t="s">
        <v>16</v>
      </c>
      <c r="I8" s="46">
        <v>428</v>
      </c>
      <c r="J8" s="36">
        <v>172.92</v>
      </c>
      <c r="K8" s="99" t="s">
        <v>40</v>
      </c>
      <c r="L8" s="95" t="s">
        <v>35</v>
      </c>
    </row>
    <row r="9" customHeight="1" spans="1:12">
      <c r="A9" s="45">
        <v>7</v>
      </c>
      <c r="B9" s="45"/>
      <c r="C9" s="45">
        <v>24683</v>
      </c>
      <c r="D9" s="46">
        <v>182964</v>
      </c>
      <c r="E9" s="46" t="s">
        <v>38</v>
      </c>
      <c r="F9" s="46" t="s">
        <v>41</v>
      </c>
      <c r="G9" s="46" t="s">
        <v>32</v>
      </c>
      <c r="H9" s="45" t="s">
        <v>27</v>
      </c>
      <c r="I9" s="45">
        <v>439</v>
      </c>
      <c r="J9" s="45">
        <v>199.53</v>
      </c>
      <c r="K9" s="99" t="s">
        <v>34</v>
      </c>
      <c r="L9" s="95" t="s">
        <v>35</v>
      </c>
    </row>
    <row r="10" ht="42" customHeight="1" spans="1:12">
      <c r="A10" s="45">
        <v>8</v>
      </c>
      <c r="B10" s="45"/>
      <c r="C10" s="45"/>
      <c r="D10" s="55">
        <v>198979</v>
      </c>
      <c r="E10" s="56" t="s">
        <v>42</v>
      </c>
      <c r="F10" s="56" t="s">
        <v>43</v>
      </c>
      <c r="G10" s="57" t="s">
        <v>32</v>
      </c>
      <c r="H10" s="45" t="s">
        <v>27</v>
      </c>
      <c r="I10" s="45">
        <v>178</v>
      </c>
      <c r="J10" s="45">
        <v>86.3</v>
      </c>
      <c r="K10" s="99" t="s">
        <v>44</v>
      </c>
      <c r="L10" s="95" t="s">
        <v>45</v>
      </c>
    </row>
    <row r="11" ht="44" customHeight="1" spans="1:12">
      <c r="A11" s="45">
        <v>9</v>
      </c>
      <c r="B11" s="45"/>
      <c r="C11" s="54">
        <v>24683</v>
      </c>
      <c r="D11" s="60">
        <v>218374</v>
      </c>
      <c r="E11" s="61" t="s">
        <v>42</v>
      </c>
      <c r="F11" s="61" t="s">
        <v>46</v>
      </c>
      <c r="G11" s="62" t="s">
        <v>32</v>
      </c>
      <c r="H11" s="54" t="s">
        <v>27</v>
      </c>
      <c r="I11" s="54">
        <v>356</v>
      </c>
      <c r="J11" s="54">
        <v>172.59</v>
      </c>
      <c r="K11" s="98" t="s">
        <v>47</v>
      </c>
      <c r="L11" s="95" t="s">
        <v>37</v>
      </c>
    </row>
    <row r="12" s="36" customFormat="1" customHeight="1" spans="1:12">
      <c r="A12" s="45">
        <v>10</v>
      </c>
      <c r="B12" s="51"/>
      <c r="C12" s="51">
        <v>6226</v>
      </c>
      <c r="D12" s="63">
        <v>138325</v>
      </c>
      <c r="E12" s="46" t="s">
        <v>48</v>
      </c>
      <c r="F12" s="46" t="s">
        <v>49</v>
      </c>
      <c r="G12" s="46" t="s">
        <v>50</v>
      </c>
      <c r="H12" s="45" t="s">
        <v>27</v>
      </c>
      <c r="I12" s="46">
        <v>198</v>
      </c>
      <c r="J12" s="46">
        <v>78.19</v>
      </c>
      <c r="K12" s="99" t="s">
        <v>51</v>
      </c>
      <c r="L12" s="101"/>
    </row>
    <row r="13" s="36" customFormat="1" ht="36" customHeight="1" spans="1:12">
      <c r="A13" s="45">
        <v>11</v>
      </c>
      <c r="B13" s="51"/>
      <c r="C13" s="51">
        <v>6226</v>
      </c>
      <c r="D13" s="63">
        <v>138584</v>
      </c>
      <c r="E13" s="46" t="s">
        <v>52</v>
      </c>
      <c r="F13" s="46" t="s">
        <v>53</v>
      </c>
      <c r="G13" s="46" t="s">
        <v>50</v>
      </c>
      <c r="H13" s="46" t="s">
        <v>27</v>
      </c>
      <c r="I13" s="46">
        <v>168</v>
      </c>
      <c r="J13" s="46">
        <v>66.36</v>
      </c>
      <c r="K13" s="99"/>
      <c r="L13" s="102"/>
    </row>
    <row r="14" s="36" customFormat="1" ht="25" customHeight="1" spans="1:12">
      <c r="A14" s="45">
        <v>12</v>
      </c>
      <c r="B14" s="51"/>
      <c r="C14" s="51">
        <v>41003</v>
      </c>
      <c r="D14" s="63">
        <v>32</v>
      </c>
      <c r="E14" s="46" t="s">
        <v>54</v>
      </c>
      <c r="F14" s="46" t="s">
        <v>55</v>
      </c>
      <c r="G14" s="46" t="s">
        <v>56</v>
      </c>
      <c r="H14" s="64" t="s">
        <v>27</v>
      </c>
      <c r="I14" s="46">
        <v>1499</v>
      </c>
      <c r="J14" s="46">
        <v>797.9</v>
      </c>
      <c r="K14" s="99" t="s">
        <v>57</v>
      </c>
      <c r="L14" s="95"/>
    </row>
    <row r="15" s="36" customFormat="1" ht="27" customHeight="1" spans="1:12">
      <c r="A15" s="45">
        <v>13</v>
      </c>
      <c r="B15" s="51"/>
      <c r="C15" s="51">
        <v>57533</v>
      </c>
      <c r="D15" s="51">
        <v>74899</v>
      </c>
      <c r="E15" s="46" t="s">
        <v>58</v>
      </c>
      <c r="F15" s="46" t="s">
        <v>59</v>
      </c>
      <c r="G15" s="46" t="s">
        <v>60</v>
      </c>
      <c r="H15" s="45" t="s">
        <v>27</v>
      </c>
      <c r="I15" s="45">
        <v>399</v>
      </c>
      <c r="J15" s="45">
        <v>232.3</v>
      </c>
      <c r="K15" s="99" t="s">
        <v>61</v>
      </c>
      <c r="L15" s="95"/>
    </row>
    <row r="16" s="36" customFormat="1" ht="24" customHeight="1" spans="1:12">
      <c r="A16" s="45">
        <v>14</v>
      </c>
      <c r="B16" s="51"/>
      <c r="C16" s="51">
        <v>24824</v>
      </c>
      <c r="D16" s="63">
        <v>21580</v>
      </c>
      <c r="E16" s="46" t="s">
        <v>62</v>
      </c>
      <c r="F16" s="46" t="s">
        <v>63</v>
      </c>
      <c r="G16" s="46" t="s">
        <v>64</v>
      </c>
      <c r="H16" s="46" t="s">
        <v>27</v>
      </c>
      <c r="I16" s="46">
        <v>98</v>
      </c>
      <c r="J16" s="46">
        <v>55.6</v>
      </c>
      <c r="K16" s="99" t="s">
        <v>65</v>
      </c>
      <c r="L16" s="95"/>
    </row>
    <row r="17" s="36" customFormat="1" ht="24" customHeight="1" spans="1:12">
      <c r="A17" s="45">
        <v>15</v>
      </c>
      <c r="B17" s="51"/>
      <c r="C17" s="51">
        <v>24824</v>
      </c>
      <c r="D17" s="63">
        <v>1285</v>
      </c>
      <c r="E17" s="46" t="s">
        <v>62</v>
      </c>
      <c r="F17" s="46" t="s">
        <v>66</v>
      </c>
      <c r="G17" s="46" t="s">
        <v>64</v>
      </c>
      <c r="H17" s="46" t="s">
        <v>27</v>
      </c>
      <c r="I17" s="46">
        <v>294</v>
      </c>
      <c r="J17" s="46">
        <v>189.88</v>
      </c>
      <c r="K17" s="99" t="s">
        <v>65</v>
      </c>
      <c r="L17" s="95"/>
    </row>
    <row r="18" s="36" customFormat="1" ht="28" customHeight="1" spans="1:12">
      <c r="A18" s="45">
        <v>16</v>
      </c>
      <c r="B18" s="51"/>
      <c r="C18" s="51">
        <v>24824</v>
      </c>
      <c r="D18" s="63">
        <v>164949</v>
      </c>
      <c r="E18" s="46" t="s">
        <v>67</v>
      </c>
      <c r="F18" s="46" t="s">
        <v>68</v>
      </c>
      <c r="G18" s="46" t="s">
        <v>69</v>
      </c>
      <c r="H18" s="46" t="s">
        <v>27</v>
      </c>
      <c r="I18" s="46">
        <v>198</v>
      </c>
      <c r="J18" s="46">
        <v>99</v>
      </c>
      <c r="K18" s="99" t="s">
        <v>70</v>
      </c>
      <c r="L18" s="95"/>
    </row>
    <row r="19" s="36" customFormat="1" ht="28" customHeight="1" spans="1:12">
      <c r="A19" s="45">
        <v>17</v>
      </c>
      <c r="B19" s="51"/>
      <c r="C19" s="51">
        <v>24824</v>
      </c>
      <c r="D19" s="63">
        <v>166819</v>
      </c>
      <c r="E19" s="46" t="s">
        <v>67</v>
      </c>
      <c r="F19" s="46" t="s">
        <v>71</v>
      </c>
      <c r="G19" s="46" t="s">
        <v>69</v>
      </c>
      <c r="H19" s="46" t="s">
        <v>27</v>
      </c>
      <c r="I19" s="46">
        <v>398</v>
      </c>
      <c r="J19" s="46">
        <v>199</v>
      </c>
      <c r="K19" s="99" t="s">
        <v>70</v>
      </c>
      <c r="L19" s="95"/>
    </row>
    <row r="20" s="37" customFormat="1" customHeight="1" spans="1:40">
      <c r="A20" s="45">
        <v>18</v>
      </c>
      <c r="B20" s="45"/>
      <c r="C20" s="45">
        <v>24983</v>
      </c>
      <c r="D20" s="45">
        <v>91595</v>
      </c>
      <c r="E20" s="45" t="s">
        <v>72</v>
      </c>
      <c r="F20" s="45" t="s">
        <v>73</v>
      </c>
      <c r="G20" s="45" t="s">
        <v>74</v>
      </c>
      <c r="H20" s="45" t="s">
        <v>33</v>
      </c>
      <c r="I20" s="45">
        <v>45</v>
      </c>
      <c r="J20" s="45">
        <v>13.9</v>
      </c>
      <c r="K20" s="99" t="s">
        <v>75</v>
      </c>
      <c r="L20" s="103" t="s">
        <v>76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</row>
    <row r="21" s="37" customFormat="1" customHeight="1" spans="1:40">
      <c r="A21" s="45">
        <v>19</v>
      </c>
      <c r="B21" s="45"/>
      <c r="C21" s="45">
        <v>24983</v>
      </c>
      <c r="D21" s="45">
        <v>114827</v>
      </c>
      <c r="E21" s="45" t="s">
        <v>77</v>
      </c>
      <c r="F21" s="45" t="s">
        <v>73</v>
      </c>
      <c r="G21" s="45" t="s">
        <v>74</v>
      </c>
      <c r="H21" s="45" t="s">
        <v>33</v>
      </c>
      <c r="I21" s="45">
        <v>49.8</v>
      </c>
      <c r="J21" s="45">
        <v>18</v>
      </c>
      <c r="K21" s="99" t="s">
        <v>75</v>
      </c>
      <c r="L21" s="103" t="s">
        <v>76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</row>
    <row r="22" s="37" customFormat="1" customHeight="1" spans="1:40">
      <c r="A22" s="45">
        <v>20</v>
      </c>
      <c r="B22" s="45"/>
      <c r="C22" s="45">
        <v>24983</v>
      </c>
      <c r="D22" s="45"/>
      <c r="E22" s="45" t="s">
        <v>78</v>
      </c>
      <c r="F22" s="45" t="s">
        <v>79</v>
      </c>
      <c r="G22" s="45" t="s">
        <v>74</v>
      </c>
      <c r="H22" s="45" t="s">
        <v>33</v>
      </c>
      <c r="I22" s="45">
        <v>45</v>
      </c>
      <c r="J22" s="45">
        <v>15.6</v>
      </c>
      <c r="K22" s="99" t="s">
        <v>75</v>
      </c>
      <c r="L22" s="103" t="s">
        <v>76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</row>
    <row r="23" s="37" customFormat="1" customHeight="1" spans="1:40">
      <c r="A23" s="45">
        <v>21</v>
      </c>
      <c r="B23" s="45"/>
      <c r="C23" s="45">
        <v>24825</v>
      </c>
      <c r="D23" s="45">
        <v>1875</v>
      </c>
      <c r="E23" s="45" t="s">
        <v>80</v>
      </c>
      <c r="F23" s="45" t="s">
        <v>81</v>
      </c>
      <c r="G23" s="45" t="s">
        <v>74</v>
      </c>
      <c r="H23" s="45" t="s">
        <v>27</v>
      </c>
      <c r="I23" s="45">
        <v>45</v>
      </c>
      <c r="J23" s="45">
        <v>16</v>
      </c>
      <c r="K23" s="99" t="s">
        <v>75</v>
      </c>
      <c r="L23" s="103" t="s">
        <v>76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</row>
    <row r="24" s="37" customFormat="1" customHeight="1" spans="1:40">
      <c r="A24" s="45">
        <v>22</v>
      </c>
      <c r="B24" s="45"/>
      <c r="C24" s="45">
        <v>24983</v>
      </c>
      <c r="D24" s="45"/>
      <c r="E24" s="45" t="s">
        <v>82</v>
      </c>
      <c r="F24" s="45" t="s">
        <v>83</v>
      </c>
      <c r="G24" s="45" t="s">
        <v>74</v>
      </c>
      <c r="H24" s="45" t="s">
        <v>27</v>
      </c>
      <c r="I24" s="45">
        <v>48</v>
      </c>
      <c r="J24" s="45">
        <v>14.4</v>
      </c>
      <c r="K24" s="99" t="s">
        <v>75</v>
      </c>
      <c r="L24" s="103" t="s">
        <v>76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</row>
    <row r="25" s="37" customFormat="1" customHeight="1" spans="1:40">
      <c r="A25" s="45">
        <v>23</v>
      </c>
      <c r="B25" s="45"/>
      <c r="C25" s="45">
        <v>24983</v>
      </c>
      <c r="D25" s="45">
        <v>181679</v>
      </c>
      <c r="E25" s="45" t="s">
        <v>84</v>
      </c>
      <c r="F25" s="45" t="s">
        <v>85</v>
      </c>
      <c r="G25" s="45" t="s">
        <v>74</v>
      </c>
      <c r="H25" s="45" t="s">
        <v>33</v>
      </c>
      <c r="I25" s="45">
        <v>48</v>
      </c>
      <c r="J25" s="45">
        <v>16.8</v>
      </c>
      <c r="K25" s="99" t="s">
        <v>75</v>
      </c>
      <c r="L25" s="103" t="s">
        <v>76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</row>
    <row r="26" s="37" customFormat="1" customHeight="1" spans="1:40">
      <c r="A26" s="45">
        <v>24</v>
      </c>
      <c r="B26" s="45"/>
      <c r="C26" s="54">
        <v>24983</v>
      </c>
      <c r="D26" s="54"/>
      <c r="E26" s="54" t="s">
        <v>86</v>
      </c>
      <c r="F26" s="54" t="s">
        <v>87</v>
      </c>
      <c r="G26" s="54" t="s">
        <v>74</v>
      </c>
      <c r="H26" s="54" t="s">
        <v>27</v>
      </c>
      <c r="I26" s="54">
        <v>28</v>
      </c>
      <c r="J26" s="54">
        <v>11.2</v>
      </c>
      <c r="K26" s="104" t="s">
        <v>75</v>
      </c>
      <c r="L26" s="103" t="s">
        <v>76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</row>
    <row r="27" customHeight="1" spans="1:12">
      <c r="A27" s="65">
        <v>25</v>
      </c>
      <c r="B27" s="66"/>
      <c r="C27" s="66"/>
      <c r="D27" s="67">
        <v>810530</v>
      </c>
      <c r="E27" s="68" t="s">
        <v>88</v>
      </c>
      <c r="F27" s="68" t="s">
        <v>89</v>
      </c>
      <c r="G27" s="68" t="s">
        <v>90</v>
      </c>
      <c r="H27" s="45" t="s">
        <v>27</v>
      </c>
      <c r="I27" s="68">
        <v>398</v>
      </c>
      <c r="J27" s="68">
        <v>199</v>
      </c>
      <c r="K27" s="105" t="s">
        <v>91</v>
      </c>
      <c r="L27" s="106" t="s">
        <v>92</v>
      </c>
    </row>
    <row r="28" customHeight="1" spans="1:12">
      <c r="A28" s="65">
        <v>26</v>
      </c>
      <c r="B28" s="66"/>
      <c r="C28" s="66"/>
      <c r="D28" s="67">
        <v>810531</v>
      </c>
      <c r="E28" s="68" t="s">
        <v>93</v>
      </c>
      <c r="F28" s="68" t="s">
        <v>89</v>
      </c>
      <c r="G28" s="68" t="s">
        <v>94</v>
      </c>
      <c r="H28" s="45" t="s">
        <v>27</v>
      </c>
      <c r="I28" s="68">
        <v>228</v>
      </c>
      <c r="J28" s="68">
        <v>114</v>
      </c>
      <c r="K28" s="107"/>
      <c r="L28" s="106" t="s">
        <v>95</v>
      </c>
    </row>
    <row r="29" customHeight="1" spans="1:12">
      <c r="A29" s="65">
        <v>27</v>
      </c>
      <c r="B29" s="66"/>
      <c r="C29" s="66"/>
      <c r="D29" s="67">
        <v>810529</v>
      </c>
      <c r="E29" s="68" t="s">
        <v>96</v>
      </c>
      <c r="F29" s="68" t="s">
        <v>97</v>
      </c>
      <c r="G29" s="68" t="s">
        <v>90</v>
      </c>
      <c r="H29" s="45" t="s">
        <v>27</v>
      </c>
      <c r="I29" s="68">
        <v>158</v>
      </c>
      <c r="J29" s="68">
        <v>79</v>
      </c>
      <c r="K29" s="107"/>
      <c r="L29" s="106" t="s">
        <v>98</v>
      </c>
    </row>
    <row r="30" customHeight="1" spans="1:12">
      <c r="A30" s="65">
        <v>28</v>
      </c>
      <c r="B30" s="66"/>
      <c r="C30" s="66"/>
      <c r="D30" s="67">
        <v>810537</v>
      </c>
      <c r="E30" s="68" t="s">
        <v>99</v>
      </c>
      <c r="F30" s="68" t="s">
        <v>100</v>
      </c>
      <c r="G30" s="68" t="s">
        <v>101</v>
      </c>
      <c r="H30" s="45" t="s">
        <v>27</v>
      </c>
      <c r="I30" s="68">
        <v>198</v>
      </c>
      <c r="J30" s="68">
        <v>99</v>
      </c>
      <c r="K30" s="107"/>
      <c r="L30" s="106" t="s">
        <v>95</v>
      </c>
    </row>
    <row r="31" customHeight="1" spans="1:12">
      <c r="A31" s="65">
        <v>29</v>
      </c>
      <c r="B31" s="66"/>
      <c r="C31" s="66"/>
      <c r="D31" s="67">
        <v>810535</v>
      </c>
      <c r="E31" s="68" t="s">
        <v>102</v>
      </c>
      <c r="F31" s="68" t="s">
        <v>103</v>
      </c>
      <c r="G31" s="68" t="s">
        <v>104</v>
      </c>
      <c r="H31" s="45" t="s">
        <v>27</v>
      </c>
      <c r="I31" s="68">
        <v>488</v>
      </c>
      <c r="J31" s="68">
        <v>244</v>
      </c>
      <c r="K31" s="107"/>
      <c r="L31" s="106" t="s">
        <v>98</v>
      </c>
    </row>
    <row r="32" customHeight="1" spans="1:12">
      <c r="A32" s="65">
        <v>30</v>
      </c>
      <c r="B32" s="66"/>
      <c r="C32" s="66"/>
      <c r="D32" s="67">
        <v>810534</v>
      </c>
      <c r="E32" s="68" t="s">
        <v>105</v>
      </c>
      <c r="F32" s="68" t="s">
        <v>106</v>
      </c>
      <c r="G32" s="68" t="s">
        <v>107</v>
      </c>
      <c r="H32" s="45" t="s">
        <v>27</v>
      </c>
      <c r="I32" s="68">
        <v>1198</v>
      </c>
      <c r="J32" s="68">
        <v>659</v>
      </c>
      <c r="K32" s="107"/>
      <c r="L32" s="106" t="s">
        <v>95</v>
      </c>
    </row>
    <row r="33" customHeight="1" spans="1:12">
      <c r="A33" s="65">
        <v>31</v>
      </c>
      <c r="B33" s="66"/>
      <c r="C33" s="66"/>
      <c r="D33" s="67">
        <v>810540</v>
      </c>
      <c r="E33" s="68" t="s">
        <v>105</v>
      </c>
      <c r="F33" s="68" t="s">
        <v>108</v>
      </c>
      <c r="G33" s="68" t="s">
        <v>107</v>
      </c>
      <c r="H33" s="45" t="s">
        <v>27</v>
      </c>
      <c r="I33" s="68">
        <v>1998</v>
      </c>
      <c r="J33" s="68">
        <v>1099</v>
      </c>
      <c r="K33" s="108"/>
      <c r="L33" s="109" t="s">
        <v>109</v>
      </c>
    </row>
    <row r="34" s="36" customFormat="1" ht="24" customHeight="1" spans="1:12">
      <c r="A34" s="65">
        <v>32</v>
      </c>
      <c r="B34" s="69"/>
      <c r="C34" s="69">
        <v>15524</v>
      </c>
      <c r="D34" s="70">
        <v>240221</v>
      </c>
      <c r="E34" s="71" t="s">
        <v>110</v>
      </c>
      <c r="F34" s="71" t="s">
        <v>111</v>
      </c>
      <c r="G34" s="71" t="s">
        <v>112</v>
      </c>
      <c r="H34" s="72" t="s">
        <v>27</v>
      </c>
      <c r="I34" s="71">
        <v>298</v>
      </c>
      <c r="J34" s="71">
        <v>71.49</v>
      </c>
      <c r="K34" s="71" t="s">
        <v>113</v>
      </c>
      <c r="L34" s="110"/>
    </row>
    <row r="35" s="36" customFormat="1" ht="22" customHeight="1" spans="1:12">
      <c r="A35" s="65">
        <v>33</v>
      </c>
      <c r="B35" s="66">
        <v>3201</v>
      </c>
      <c r="C35" s="66">
        <v>24824</v>
      </c>
      <c r="D35" s="73">
        <v>135354</v>
      </c>
      <c r="E35" s="57" t="s">
        <v>114</v>
      </c>
      <c r="F35" s="57" t="s">
        <v>115</v>
      </c>
      <c r="G35" s="57" t="s">
        <v>116</v>
      </c>
      <c r="H35" s="65" t="s">
        <v>27</v>
      </c>
      <c r="I35" s="65">
        <v>87</v>
      </c>
      <c r="J35" s="65">
        <v>46.42</v>
      </c>
      <c r="K35" s="57" t="s">
        <v>117</v>
      </c>
      <c r="L35" s="110"/>
    </row>
    <row r="36" s="36" customFormat="1" ht="23" customHeight="1" spans="1:12">
      <c r="A36" s="65">
        <v>34</v>
      </c>
      <c r="B36" s="66"/>
      <c r="C36" s="66">
        <v>24824</v>
      </c>
      <c r="D36" s="74">
        <v>183811</v>
      </c>
      <c r="E36" s="57" t="s">
        <v>118</v>
      </c>
      <c r="F36" s="75" t="s">
        <v>119</v>
      </c>
      <c r="G36" s="57" t="s">
        <v>120</v>
      </c>
      <c r="H36" s="65" t="s">
        <v>27</v>
      </c>
      <c r="I36" s="111">
        <v>198</v>
      </c>
      <c r="J36" s="111">
        <v>89.1</v>
      </c>
      <c r="K36" s="57" t="s">
        <v>117</v>
      </c>
      <c r="L36" s="110"/>
    </row>
    <row r="37" s="36" customFormat="1" ht="23" customHeight="1" spans="1:12">
      <c r="A37" s="65">
        <v>35</v>
      </c>
      <c r="B37" s="66"/>
      <c r="C37" s="66">
        <v>24824</v>
      </c>
      <c r="D37" s="66">
        <v>166880</v>
      </c>
      <c r="E37" s="57" t="s">
        <v>121</v>
      </c>
      <c r="F37" s="57" t="s">
        <v>122</v>
      </c>
      <c r="G37" s="57" t="s">
        <v>123</v>
      </c>
      <c r="H37" s="65" t="s">
        <v>27</v>
      </c>
      <c r="I37" s="65">
        <v>198</v>
      </c>
      <c r="J37" s="65">
        <v>89.1</v>
      </c>
      <c r="K37" s="57" t="s">
        <v>117</v>
      </c>
      <c r="L37" s="110"/>
    </row>
    <row r="38" s="36" customFormat="1" ht="24" customHeight="1" spans="1:12">
      <c r="A38" s="65">
        <v>36</v>
      </c>
      <c r="B38" s="66"/>
      <c r="C38" s="66">
        <v>2672</v>
      </c>
      <c r="D38" s="51">
        <v>162622</v>
      </c>
      <c r="E38" s="46" t="s">
        <v>124</v>
      </c>
      <c r="F38" s="46" t="s">
        <v>111</v>
      </c>
      <c r="G38" s="46" t="s">
        <v>125</v>
      </c>
      <c r="H38" s="45" t="s">
        <v>16</v>
      </c>
      <c r="I38" s="45">
        <v>348</v>
      </c>
      <c r="J38" s="45">
        <v>38.38</v>
      </c>
      <c r="K38" s="46" t="s">
        <v>126</v>
      </c>
      <c r="L38" s="110"/>
    </row>
    <row r="39" s="36" customFormat="1" ht="24" customHeight="1" spans="1:12">
      <c r="A39" s="65">
        <v>37</v>
      </c>
      <c r="B39" s="66"/>
      <c r="C39" s="66">
        <v>24824</v>
      </c>
      <c r="D39" s="73">
        <v>168727</v>
      </c>
      <c r="E39" s="57" t="s">
        <v>127</v>
      </c>
      <c r="F39" s="57" t="s">
        <v>128</v>
      </c>
      <c r="G39" s="57" t="s">
        <v>129</v>
      </c>
      <c r="H39" s="65" t="s">
        <v>27</v>
      </c>
      <c r="I39" s="65">
        <v>89</v>
      </c>
      <c r="J39" s="65">
        <v>40</v>
      </c>
      <c r="K39" s="57" t="s">
        <v>117</v>
      </c>
      <c r="L39" s="110"/>
    </row>
    <row r="40" s="36" customFormat="1" ht="24" customHeight="1" spans="1:12">
      <c r="A40" s="65">
        <v>38</v>
      </c>
      <c r="B40" s="66"/>
      <c r="C40" s="66">
        <v>18867</v>
      </c>
      <c r="D40" s="73">
        <v>226892</v>
      </c>
      <c r="E40" s="57" t="s">
        <v>130</v>
      </c>
      <c r="F40" s="57" t="s">
        <v>131</v>
      </c>
      <c r="G40" s="57" t="s">
        <v>132</v>
      </c>
      <c r="H40" s="57" t="s">
        <v>27</v>
      </c>
      <c r="I40" s="57">
        <v>49</v>
      </c>
      <c r="J40" s="65">
        <v>22.83</v>
      </c>
      <c r="K40" s="57" t="s">
        <v>133</v>
      </c>
      <c r="L40" s="110"/>
    </row>
    <row r="41" s="36" customFormat="1" ht="24" customHeight="1" spans="1:12">
      <c r="A41" s="65">
        <v>39</v>
      </c>
      <c r="B41" s="66"/>
      <c r="C41" s="66">
        <v>24824</v>
      </c>
      <c r="D41" s="73">
        <v>225989</v>
      </c>
      <c r="E41" s="57" t="s">
        <v>134</v>
      </c>
      <c r="F41" s="57" t="s">
        <v>135</v>
      </c>
      <c r="G41" s="57" t="s">
        <v>136</v>
      </c>
      <c r="H41" s="57" t="s">
        <v>27</v>
      </c>
      <c r="I41" s="57">
        <v>588</v>
      </c>
      <c r="J41" s="57">
        <v>285.06</v>
      </c>
      <c r="K41" s="57" t="s">
        <v>70</v>
      </c>
      <c r="L41" s="110"/>
    </row>
    <row r="42" s="36" customFormat="1" ht="24" customHeight="1" spans="1:40">
      <c r="A42" s="65">
        <v>40</v>
      </c>
      <c r="B42" s="66"/>
      <c r="C42" s="66">
        <v>20454</v>
      </c>
      <c r="D42" s="66">
        <v>171745</v>
      </c>
      <c r="E42" s="57" t="s">
        <v>137</v>
      </c>
      <c r="F42" s="57" t="s">
        <v>138</v>
      </c>
      <c r="G42" s="57" t="s">
        <v>139</v>
      </c>
      <c r="H42" s="57" t="s">
        <v>27</v>
      </c>
      <c r="I42" s="65">
        <v>178</v>
      </c>
      <c r="J42" s="65">
        <v>66.13</v>
      </c>
      <c r="K42" s="57" t="s">
        <v>75</v>
      </c>
      <c r="L42" s="11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</row>
    <row r="43" s="36" customFormat="1" ht="27" customHeight="1" spans="1:12">
      <c r="A43" s="65">
        <v>41</v>
      </c>
      <c r="B43" s="66"/>
      <c r="C43" s="66">
        <v>3583</v>
      </c>
      <c r="D43" s="76">
        <v>84174</v>
      </c>
      <c r="E43" s="77" t="s">
        <v>140</v>
      </c>
      <c r="F43" s="77" t="s">
        <v>141</v>
      </c>
      <c r="G43" s="77" t="s">
        <v>142</v>
      </c>
      <c r="H43" s="45" t="s">
        <v>27</v>
      </c>
      <c r="I43" s="45">
        <v>45</v>
      </c>
      <c r="J43" s="45">
        <v>17</v>
      </c>
      <c r="K43" s="46" t="s">
        <v>143</v>
      </c>
      <c r="L43" s="110"/>
    </row>
    <row r="44" s="38" customFormat="1" ht="30" customHeight="1" spans="1:40">
      <c r="A44" s="65">
        <v>42</v>
      </c>
      <c r="B44" s="66"/>
      <c r="C44" s="66">
        <v>24412</v>
      </c>
      <c r="D44" s="73">
        <v>186928</v>
      </c>
      <c r="E44" s="57" t="s">
        <v>144</v>
      </c>
      <c r="F44" s="57" t="s">
        <v>145</v>
      </c>
      <c r="G44" s="57" t="s">
        <v>146</v>
      </c>
      <c r="H44" s="65" t="s">
        <v>27</v>
      </c>
      <c r="I44" s="79">
        <v>68</v>
      </c>
      <c r="J44" s="65">
        <v>27.2</v>
      </c>
      <c r="K44" s="80" t="s">
        <v>147</v>
      </c>
      <c r="L44" s="43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</row>
    <row r="45" s="38" customFormat="1" ht="30" customHeight="1" spans="1:40">
      <c r="A45" s="65">
        <v>43</v>
      </c>
      <c r="B45" s="66"/>
      <c r="C45" s="66">
        <v>24824</v>
      </c>
      <c r="D45" s="78">
        <v>214822</v>
      </c>
      <c r="E45" s="79" t="s">
        <v>148</v>
      </c>
      <c r="F45" s="79" t="s">
        <v>149</v>
      </c>
      <c r="G45" s="80" t="s">
        <v>150</v>
      </c>
      <c r="H45" s="81" t="s">
        <v>151</v>
      </c>
      <c r="I45" s="79">
        <v>25</v>
      </c>
      <c r="J45" s="65">
        <v>11.3</v>
      </c>
      <c r="K45" s="57" t="s">
        <v>70</v>
      </c>
      <c r="L45" s="43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</row>
    <row r="46" s="38" customFormat="1" ht="30" customHeight="1" spans="1:40">
      <c r="A46" s="65">
        <v>44</v>
      </c>
      <c r="B46" s="66"/>
      <c r="C46" s="66">
        <v>24824</v>
      </c>
      <c r="D46" s="78">
        <v>215636</v>
      </c>
      <c r="E46" s="79" t="s">
        <v>152</v>
      </c>
      <c r="F46" s="79" t="s">
        <v>153</v>
      </c>
      <c r="G46" s="80" t="s">
        <v>150</v>
      </c>
      <c r="H46" s="81" t="s">
        <v>151</v>
      </c>
      <c r="I46" s="79">
        <v>43</v>
      </c>
      <c r="J46" s="65">
        <v>19.4</v>
      </c>
      <c r="K46" s="57" t="s">
        <v>70</v>
      </c>
      <c r="L46" s="43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</row>
    <row r="47" ht="30" customHeight="1" spans="1:11">
      <c r="A47" s="65">
        <v>45</v>
      </c>
      <c r="B47" s="66"/>
      <c r="C47" s="66">
        <v>54691</v>
      </c>
      <c r="D47" s="82">
        <v>188362</v>
      </c>
      <c r="E47" s="83" t="s">
        <v>154</v>
      </c>
      <c r="F47" s="83" t="s">
        <v>155</v>
      </c>
      <c r="G47" s="83" t="s">
        <v>156</v>
      </c>
      <c r="H47" s="65">
        <v>50</v>
      </c>
      <c r="I47" s="65">
        <v>349</v>
      </c>
      <c r="J47" s="112">
        <v>0.8567</v>
      </c>
      <c r="K47" s="57" t="s">
        <v>157</v>
      </c>
    </row>
    <row r="48" ht="30" customHeight="1" spans="1:11">
      <c r="A48" s="65">
        <v>46</v>
      </c>
      <c r="B48" s="66"/>
      <c r="C48" s="66">
        <v>24783</v>
      </c>
      <c r="D48" s="84">
        <v>184704</v>
      </c>
      <c r="E48" s="83" t="s">
        <v>158</v>
      </c>
      <c r="F48" s="83" t="s">
        <v>159</v>
      </c>
      <c r="G48" s="83" t="s">
        <v>160</v>
      </c>
      <c r="H48" s="45">
        <v>50</v>
      </c>
      <c r="I48" s="45">
        <v>168</v>
      </c>
      <c r="J48" s="113">
        <v>0.7</v>
      </c>
      <c r="K48" s="57" t="s">
        <v>161</v>
      </c>
    </row>
    <row r="49" customHeight="1" spans="1:11">
      <c r="A49" s="65">
        <v>47</v>
      </c>
      <c r="B49" s="66"/>
      <c r="C49" s="66">
        <v>65726</v>
      </c>
      <c r="D49" s="85">
        <v>206692</v>
      </c>
      <c r="E49" s="86" t="s">
        <v>162</v>
      </c>
      <c r="F49" s="87" t="s">
        <v>163</v>
      </c>
      <c r="G49" s="86" t="s">
        <v>164</v>
      </c>
      <c r="H49" s="86">
        <v>10.7</v>
      </c>
      <c r="I49" s="86">
        <v>39.8</v>
      </c>
      <c r="J49" s="114">
        <v>0.574</v>
      </c>
      <c r="K49" s="87" t="s">
        <v>165</v>
      </c>
    </row>
    <row r="50" customHeight="1" spans="1:11">
      <c r="A50" s="65">
        <v>48</v>
      </c>
      <c r="B50" s="66"/>
      <c r="C50" s="66">
        <v>65727</v>
      </c>
      <c r="D50" s="85">
        <v>206127</v>
      </c>
      <c r="E50" s="86" t="s">
        <v>166</v>
      </c>
      <c r="F50" s="87" t="s">
        <v>163</v>
      </c>
      <c r="G50" s="86" t="s">
        <v>167</v>
      </c>
      <c r="H50" s="86">
        <v>14.95</v>
      </c>
      <c r="I50" s="86">
        <v>48</v>
      </c>
      <c r="J50" s="114">
        <v>0.574</v>
      </c>
      <c r="K50" s="87" t="s">
        <v>165</v>
      </c>
    </row>
    <row r="51" customHeight="1" spans="1:11">
      <c r="A51" s="65">
        <v>49</v>
      </c>
      <c r="B51" s="66"/>
      <c r="C51" s="88">
        <v>21085</v>
      </c>
      <c r="D51" s="52">
        <v>133360</v>
      </c>
      <c r="E51" s="53" t="s">
        <v>168</v>
      </c>
      <c r="F51" s="53" t="s">
        <v>131</v>
      </c>
      <c r="G51" s="53" t="s">
        <v>132</v>
      </c>
      <c r="H51" s="54" t="s">
        <v>27</v>
      </c>
      <c r="I51" s="54">
        <v>49.9</v>
      </c>
      <c r="J51" s="54">
        <v>10.1</v>
      </c>
      <c r="K51" s="115" t="s">
        <v>169</v>
      </c>
    </row>
    <row r="52" customHeight="1" spans="1:11">
      <c r="A52" s="65">
        <v>50</v>
      </c>
      <c r="B52" s="66">
        <v>20483</v>
      </c>
      <c r="C52" s="66">
        <v>13831</v>
      </c>
      <c r="D52" s="66">
        <v>139954</v>
      </c>
      <c r="E52" s="57" t="s">
        <v>170</v>
      </c>
      <c r="F52" s="57" t="s">
        <v>171</v>
      </c>
      <c r="G52" s="57" t="s">
        <v>172</v>
      </c>
      <c r="H52" s="45" t="s">
        <v>27</v>
      </c>
      <c r="I52" s="45">
        <v>198</v>
      </c>
      <c r="J52" s="45">
        <v>59.93</v>
      </c>
      <c r="K52" s="57" t="s">
        <v>173</v>
      </c>
    </row>
    <row r="53" customHeight="1" spans="1:11">
      <c r="A53" s="65">
        <v>51</v>
      </c>
      <c r="B53" s="66"/>
      <c r="C53" s="66">
        <v>18891</v>
      </c>
      <c r="D53" s="73">
        <v>184815</v>
      </c>
      <c r="E53" s="57" t="s">
        <v>174</v>
      </c>
      <c r="F53" s="57" t="s">
        <v>175</v>
      </c>
      <c r="G53" s="57" t="s">
        <v>176</v>
      </c>
      <c r="H53" s="45" t="s">
        <v>27</v>
      </c>
      <c r="I53" s="45">
        <v>268</v>
      </c>
      <c r="J53" s="45">
        <v>59.59</v>
      </c>
      <c r="K53" s="71" t="s">
        <v>177</v>
      </c>
    </row>
    <row r="54" customHeight="1" spans="1:11">
      <c r="A54" s="65">
        <v>52</v>
      </c>
      <c r="B54" s="66"/>
      <c r="C54" s="66"/>
      <c r="D54" s="73">
        <v>179326</v>
      </c>
      <c r="E54" s="57" t="s">
        <v>178</v>
      </c>
      <c r="F54" s="57" t="s">
        <v>179</v>
      </c>
      <c r="G54" s="57" t="s">
        <v>180</v>
      </c>
      <c r="H54" s="45" t="s">
        <v>27</v>
      </c>
      <c r="I54" s="45">
        <v>99</v>
      </c>
      <c r="J54" s="45">
        <v>22.02</v>
      </c>
      <c r="K54" s="57" t="s">
        <v>181</v>
      </c>
    </row>
    <row r="55" customHeight="1" spans="1:11">
      <c r="A55" s="65">
        <v>53</v>
      </c>
      <c r="B55" s="89">
        <v>22828</v>
      </c>
      <c r="C55" s="89">
        <v>61608</v>
      </c>
      <c r="D55" s="90">
        <v>208057</v>
      </c>
      <c r="E55" s="91" t="s">
        <v>182</v>
      </c>
      <c r="F55" s="91" t="s">
        <v>183</v>
      </c>
      <c r="G55" s="91" t="s">
        <v>184</v>
      </c>
      <c r="H55" s="92" t="s">
        <v>27</v>
      </c>
      <c r="I55" s="92">
        <v>218</v>
      </c>
      <c r="J55" s="92">
        <v>38.38</v>
      </c>
      <c r="K55" s="91" t="s">
        <v>185</v>
      </c>
    </row>
    <row r="56" customHeight="1" spans="1:11">
      <c r="A56" s="65">
        <v>54</v>
      </c>
      <c r="B56" s="66"/>
      <c r="C56" s="66">
        <v>23805</v>
      </c>
      <c r="D56" s="66">
        <v>177889</v>
      </c>
      <c r="E56" s="65" t="s">
        <v>186</v>
      </c>
      <c r="F56" s="57" t="s">
        <v>187</v>
      </c>
      <c r="G56" s="65" t="s">
        <v>188</v>
      </c>
      <c r="H56" s="45" t="s">
        <v>27</v>
      </c>
      <c r="I56" s="45">
        <v>88</v>
      </c>
      <c r="J56" s="45">
        <v>38.7</v>
      </c>
      <c r="K56" s="57" t="s">
        <v>51</v>
      </c>
    </row>
    <row r="57" s="36" customFormat="1" customHeight="1" spans="1:12">
      <c r="A57" s="45" t="s">
        <v>189</v>
      </c>
      <c r="B57" s="45"/>
      <c r="C57" s="92"/>
      <c r="D57" s="45"/>
      <c r="E57" s="45"/>
      <c r="F57" s="45"/>
      <c r="G57" s="46"/>
      <c r="H57" s="45"/>
      <c r="I57" s="45"/>
      <c r="J57" s="45"/>
      <c r="K57" s="46"/>
      <c r="L57" s="110"/>
    </row>
    <row r="58" s="39" customFormat="1" ht="27" customHeight="1" spans="1:12">
      <c r="A58" s="36" t="s">
        <v>1</v>
      </c>
      <c r="B58" s="36"/>
      <c r="C58" s="45" t="s">
        <v>3</v>
      </c>
      <c r="D58" s="48" t="s">
        <v>4</v>
      </c>
      <c r="E58" s="50" t="s">
        <v>5</v>
      </c>
      <c r="F58" s="50" t="s">
        <v>6</v>
      </c>
      <c r="G58" s="50" t="s">
        <v>7</v>
      </c>
      <c r="H58" s="47" t="s">
        <v>8</v>
      </c>
      <c r="I58" s="47" t="s">
        <v>9</v>
      </c>
      <c r="J58" s="47" t="s">
        <v>10</v>
      </c>
      <c r="K58" s="50" t="s">
        <v>11</v>
      </c>
      <c r="L58" s="110"/>
    </row>
    <row r="59" s="39" customFormat="1" ht="27" customHeight="1" spans="1:12">
      <c r="A59" s="45">
        <v>1</v>
      </c>
      <c r="B59" s="45"/>
      <c r="C59" s="47">
        <v>65907</v>
      </c>
      <c r="D59" s="45">
        <v>184369</v>
      </c>
      <c r="E59" s="45" t="s">
        <v>190</v>
      </c>
      <c r="F59" s="45" t="s">
        <v>191</v>
      </c>
      <c r="G59" s="46" t="s">
        <v>192</v>
      </c>
      <c r="H59" s="36" t="s">
        <v>27</v>
      </c>
      <c r="I59" s="45">
        <v>198</v>
      </c>
      <c r="J59" s="45">
        <v>96.9</v>
      </c>
      <c r="K59" s="46" t="s">
        <v>75</v>
      </c>
      <c r="L59" s="110"/>
    </row>
    <row r="60" s="36" customFormat="1" ht="36" customHeight="1" spans="1:12">
      <c r="A60" s="45">
        <v>2</v>
      </c>
      <c r="B60" s="45"/>
      <c r="C60" s="45">
        <v>65916</v>
      </c>
      <c r="D60" s="45">
        <v>232108</v>
      </c>
      <c r="E60" s="46" t="s">
        <v>193</v>
      </c>
      <c r="F60" s="46" t="s">
        <v>194</v>
      </c>
      <c r="G60" s="46" t="s">
        <v>195</v>
      </c>
      <c r="H60" s="45" t="s">
        <v>27</v>
      </c>
      <c r="I60" s="45">
        <v>76</v>
      </c>
      <c r="J60" s="116">
        <v>13.44</v>
      </c>
      <c r="K60" s="50" t="s">
        <v>165</v>
      </c>
      <c r="L60" s="110"/>
    </row>
    <row r="61" s="36" customFormat="1" ht="30" customHeight="1" spans="1:12">
      <c r="A61" s="45">
        <v>3</v>
      </c>
      <c r="B61" s="45">
        <v>65967</v>
      </c>
      <c r="C61" s="45">
        <v>67184</v>
      </c>
      <c r="D61" s="45">
        <v>257355</v>
      </c>
      <c r="E61" s="46" t="s">
        <v>196</v>
      </c>
      <c r="F61" s="46" t="s">
        <v>197</v>
      </c>
      <c r="G61" s="93" t="s">
        <v>198</v>
      </c>
      <c r="H61" s="45" t="s">
        <v>27</v>
      </c>
      <c r="I61" s="45">
        <v>99</v>
      </c>
      <c r="J61" s="65">
        <v>15</v>
      </c>
      <c r="K61" s="105" t="s">
        <v>165</v>
      </c>
      <c r="L61" s="110"/>
    </row>
    <row r="62" s="36" customFormat="1" ht="42" customHeight="1" spans="1:12">
      <c r="A62" s="45">
        <v>4</v>
      </c>
      <c r="B62" s="45"/>
      <c r="C62" s="45">
        <v>20213</v>
      </c>
      <c r="D62" s="45">
        <v>266439</v>
      </c>
      <c r="E62" s="46" t="s">
        <v>199</v>
      </c>
      <c r="F62" s="46" t="s">
        <v>200</v>
      </c>
      <c r="G62" s="46" t="s">
        <v>201</v>
      </c>
      <c r="H62" s="45" t="s">
        <v>27</v>
      </c>
      <c r="I62" s="45">
        <v>99</v>
      </c>
      <c r="J62" s="116">
        <v>29.1</v>
      </c>
      <c r="K62" s="46" t="s">
        <v>202</v>
      </c>
      <c r="L62" s="110"/>
    </row>
    <row r="63" s="36" customFormat="1" ht="41" customHeight="1" spans="1:12">
      <c r="A63" s="45">
        <v>5</v>
      </c>
      <c r="B63" s="45"/>
      <c r="C63" s="45">
        <v>62269</v>
      </c>
      <c r="D63" s="45">
        <v>266454</v>
      </c>
      <c r="E63" s="46" t="s">
        <v>203</v>
      </c>
      <c r="F63" s="46" t="s">
        <v>204</v>
      </c>
      <c r="G63" s="46" t="s">
        <v>201</v>
      </c>
      <c r="H63" s="45" t="s">
        <v>27</v>
      </c>
      <c r="I63" s="45">
        <v>499</v>
      </c>
      <c r="J63" s="116">
        <v>194.96</v>
      </c>
      <c r="K63" s="46" t="s">
        <v>205</v>
      </c>
      <c r="L63" s="110"/>
    </row>
    <row r="64" s="36" customFormat="1" ht="31" customHeight="1" spans="1:12">
      <c r="A64" s="45">
        <v>6</v>
      </c>
      <c r="B64" s="92"/>
      <c r="C64" s="92">
        <v>62270</v>
      </c>
      <c r="D64" s="92">
        <v>239627</v>
      </c>
      <c r="E64" s="92" t="s">
        <v>206</v>
      </c>
      <c r="F64" s="94" t="s">
        <v>207</v>
      </c>
      <c r="G64" s="94" t="s">
        <v>208</v>
      </c>
      <c r="H64" s="92" t="s">
        <v>209</v>
      </c>
      <c r="I64" s="92">
        <v>399</v>
      </c>
      <c r="J64" s="117">
        <v>161.65</v>
      </c>
      <c r="K64" s="94" t="s">
        <v>210</v>
      </c>
      <c r="L64" s="110"/>
    </row>
    <row r="65" s="36" customFormat="1" ht="30" customHeight="1" spans="1:12">
      <c r="A65" s="45">
        <v>8</v>
      </c>
      <c r="B65" s="47"/>
      <c r="C65" s="47">
        <v>58629</v>
      </c>
      <c r="D65" s="50">
        <v>240688</v>
      </c>
      <c r="E65" s="50" t="s">
        <v>211</v>
      </c>
      <c r="F65" s="50" t="s">
        <v>212</v>
      </c>
      <c r="G65" s="50" t="s">
        <v>213</v>
      </c>
      <c r="H65" s="47" t="s">
        <v>209</v>
      </c>
      <c r="I65" s="47">
        <v>39.8</v>
      </c>
      <c r="J65" s="116">
        <v>10.5</v>
      </c>
      <c r="K65" s="50" t="s">
        <v>214</v>
      </c>
      <c r="L65" s="110"/>
    </row>
    <row r="66" s="36" customFormat="1" ht="25" customHeight="1" spans="1:12">
      <c r="A66" s="45">
        <v>9</v>
      </c>
      <c r="B66" s="45"/>
      <c r="C66" s="45">
        <v>57527</v>
      </c>
      <c r="D66" s="45">
        <v>179954</v>
      </c>
      <c r="E66" s="46" t="s">
        <v>215</v>
      </c>
      <c r="F66" s="46" t="s">
        <v>216</v>
      </c>
      <c r="G66" s="46" t="s">
        <v>217</v>
      </c>
      <c r="H66" s="45" t="s">
        <v>27</v>
      </c>
      <c r="I66" s="45">
        <v>35</v>
      </c>
      <c r="J66" s="65">
        <v>10.75</v>
      </c>
      <c r="K66" s="46" t="s">
        <v>218</v>
      </c>
      <c r="L66" s="110"/>
    </row>
    <row r="67" s="36" customFormat="1" ht="26" customHeight="1" spans="1:12">
      <c r="A67" s="45">
        <v>10</v>
      </c>
      <c r="B67" s="45"/>
      <c r="C67" s="45">
        <v>60673</v>
      </c>
      <c r="D67" s="45">
        <v>248228</v>
      </c>
      <c r="E67" s="45" t="s">
        <v>219</v>
      </c>
      <c r="F67" s="46" t="s">
        <v>220</v>
      </c>
      <c r="G67" s="46" t="s">
        <v>221</v>
      </c>
      <c r="H67" s="45" t="s">
        <v>27</v>
      </c>
      <c r="I67" s="45">
        <v>39.8</v>
      </c>
      <c r="J67" s="65">
        <v>14.4</v>
      </c>
      <c r="K67" s="46" t="s">
        <v>222</v>
      </c>
      <c r="L67" s="110"/>
    </row>
    <row r="68" s="36" customFormat="1" ht="26" customHeight="1" spans="1:12">
      <c r="A68" s="45">
        <v>11</v>
      </c>
      <c r="B68" s="45"/>
      <c r="C68" s="45">
        <v>60673</v>
      </c>
      <c r="D68" s="45">
        <v>248234</v>
      </c>
      <c r="E68" s="45" t="s">
        <v>219</v>
      </c>
      <c r="F68" s="46" t="s">
        <v>223</v>
      </c>
      <c r="G68" s="46" t="s">
        <v>221</v>
      </c>
      <c r="H68" s="45" t="s">
        <v>27</v>
      </c>
      <c r="I68" s="45">
        <v>39.8</v>
      </c>
      <c r="J68" s="128">
        <v>14.4</v>
      </c>
      <c r="K68" s="94" t="s">
        <v>222</v>
      </c>
      <c r="L68" s="110"/>
    </row>
    <row r="69" s="36" customFormat="1" ht="26" customHeight="1" spans="1:12">
      <c r="A69" s="45">
        <v>12</v>
      </c>
      <c r="B69" s="45"/>
      <c r="C69" s="45">
        <v>55210</v>
      </c>
      <c r="D69" s="45">
        <v>219324</v>
      </c>
      <c r="E69" s="45" t="s">
        <v>224</v>
      </c>
      <c r="F69" s="45" t="s">
        <v>225</v>
      </c>
      <c r="G69" s="46" t="s">
        <v>226</v>
      </c>
      <c r="H69" s="45" t="s">
        <v>27</v>
      </c>
      <c r="I69" s="45">
        <v>148</v>
      </c>
      <c r="J69" s="65">
        <v>68</v>
      </c>
      <c r="K69" s="46" t="s">
        <v>227</v>
      </c>
      <c r="L69" s="110"/>
    </row>
    <row r="70" s="36" customFormat="1" ht="26" customHeight="1" spans="1:12">
      <c r="A70" s="45">
        <v>13</v>
      </c>
      <c r="B70" s="92"/>
      <c r="C70" s="92">
        <v>21105</v>
      </c>
      <c r="D70" s="92">
        <v>221408</v>
      </c>
      <c r="E70" s="92" t="s">
        <v>224</v>
      </c>
      <c r="F70" s="92" t="s">
        <v>228</v>
      </c>
      <c r="G70" s="94" t="s">
        <v>226</v>
      </c>
      <c r="H70" s="92" t="s">
        <v>27</v>
      </c>
      <c r="I70" s="92">
        <v>199</v>
      </c>
      <c r="J70" s="128">
        <v>98.98</v>
      </c>
      <c r="K70" s="94" t="s">
        <v>75</v>
      </c>
      <c r="L70" s="110"/>
    </row>
    <row r="71" ht="24" customHeight="1" spans="1:11">
      <c r="A71" s="45">
        <v>14</v>
      </c>
      <c r="B71" s="45"/>
      <c r="C71" s="45">
        <v>62164</v>
      </c>
      <c r="D71" s="45">
        <v>118337</v>
      </c>
      <c r="E71" s="46" t="s">
        <v>229</v>
      </c>
      <c r="F71" s="46" t="s">
        <v>230</v>
      </c>
      <c r="G71" s="46" t="s">
        <v>231</v>
      </c>
      <c r="H71" s="45" t="s">
        <v>33</v>
      </c>
      <c r="I71" s="45">
        <v>58</v>
      </c>
      <c r="J71" s="65">
        <v>22.02</v>
      </c>
      <c r="K71" s="45" t="s">
        <v>232</v>
      </c>
    </row>
    <row r="72" ht="24" customHeight="1" spans="1:11">
      <c r="A72" s="45">
        <v>15</v>
      </c>
      <c r="B72" s="45"/>
      <c r="C72" s="45">
        <v>66831</v>
      </c>
      <c r="D72" s="45">
        <v>2501155</v>
      </c>
      <c r="E72" s="46" t="s">
        <v>233</v>
      </c>
      <c r="F72" s="46" t="s">
        <v>234</v>
      </c>
      <c r="G72" s="46" t="s">
        <v>235</v>
      </c>
      <c r="H72" s="46" t="s">
        <v>209</v>
      </c>
      <c r="I72" s="45">
        <v>29.8</v>
      </c>
      <c r="J72" s="65">
        <v>8.54</v>
      </c>
      <c r="K72" s="46" t="s">
        <v>236</v>
      </c>
    </row>
    <row r="73" s="36" customFormat="1" ht="30" customHeight="1" spans="1:12">
      <c r="A73" s="46" t="s">
        <v>237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110"/>
    </row>
    <row r="74" s="36" customFormat="1" ht="25" customHeight="1" spans="1:40">
      <c r="A74" s="45" t="s">
        <v>1</v>
      </c>
      <c r="B74" s="45"/>
      <c r="C74" s="45" t="s">
        <v>3</v>
      </c>
      <c r="D74" s="45" t="s">
        <v>4</v>
      </c>
      <c r="E74" s="46" t="s">
        <v>5</v>
      </c>
      <c r="F74" s="46" t="s">
        <v>6</v>
      </c>
      <c r="G74" s="46" t="s">
        <v>7</v>
      </c>
      <c r="H74" s="45" t="s">
        <v>8</v>
      </c>
      <c r="I74" s="45" t="s">
        <v>9</v>
      </c>
      <c r="J74" s="45" t="s">
        <v>10</v>
      </c>
      <c r="K74" s="46" t="s">
        <v>11</v>
      </c>
      <c r="L74" s="11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</row>
    <row r="75" s="36" customFormat="1" ht="30" customHeight="1" spans="1:12">
      <c r="A75" s="45">
        <v>1</v>
      </c>
      <c r="B75" s="45"/>
      <c r="C75" s="45">
        <v>15833</v>
      </c>
      <c r="D75" s="46">
        <v>189678</v>
      </c>
      <c r="E75" s="46" t="s">
        <v>238</v>
      </c>
      <c r="F75" s="46" t="s">
        <v>239</v>
      </c>
      <c r="G75" s="46" t="s">
        <v>240</v>
      </c>
      <c r="H75" s="46" t="s">
        <v>27</v>
      </c>
      <c r="I75" s="46">
        <v>58</v>
      </c>
      <c r="J75" s="46">
        <v>30.81</v>
      </c>
      <c r="K75" s="46" t="s">
        <v>241</v>
      </c>
      <c r="L75" s="110"/>
    </row>
    <row r="76" s="36" customFormat="1" ht="22" customHeight="1" spans="1:12">
      <c r="A76" s="45">
        <v>2</v>
      </c>
      <c r="B76" s="47"/>
      <c r="C76" s="47">
        <v>13882</v>
      </c>
      <c r="D76" s="47">
        <v>181356</v>
      </c>
      <c r="E76" s="50" t="s">
        <v>242</v>
      </c>
      <c r="F76" s="50" t="s">
        <v>243</v>
      </c>
      <c r="G76" s="50" t="s">
        <v>244</v>
      </c>
      <c r="H76" s="50" t="s">
        <v>27</v>
      </c>
      <c r="I76" s="50">
        <v>78</v>
      </c>
      <c r="J76" s="50">
        <v>44.05</v>
      </c>
      <c r="K76" s="50" t="s">
        <v>245</v>
      </c>
      <c r="L76" s="110"/>
    </row>
    <row r="77" s="36" customFormat="1" ht="46.25" customHeight="1" spans="1:40">
      <c r="A77" s="45">
        <v>3</v>
      </c>
      <c r="B77" s="45">
        <v>13837</v>
      </c>
      <c r="C77" s="54">
        <v>22630</v>
      </c>
      <c r="D77" s="118">
        <v>174232</v>
      </c>
      <c r="E77" s="53" t="s">
        <v>246</v>
      </c>
      <c r="F77" s="119" t="s">
        <v>247</v>
      </c>
      <c r="G77" s="53" t="s">
        <v>248</v>
      </c>
      <c r="H77" s="54" t="s">
        <v>27</v>
      </c>
      <c r="I77" s="54">
        <v>138</v>
      </c>
      <c r="J77" s="54">
        <v>68.3</v>
      </c>
      <c r="K77" s="115" t="s">
        <v>249</v>
      </c>
      <c r="L77" s="11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="36" customFormat="1" ht="43" customHeight="1" spans="1:40">
      <c r="A78" s="45">
        <v>4</v>
      </c>
      <c r="B78" s="45"/>
      <c r="C78" s="92" t="s">
        <v>250</v>
      </c>
      <c r="D78" s="45">
        <v>217848</v>
      </c>
      <c r="E78" s="46" t="s">
        <v>246</v>
      </c>
      <c r="F78" s="46" t="s">
        <v>251</v>
      </c>
      <c r="G78" s="46" t="s">
        <v>252</v>
      </c>
      <c r="H78" s="45" t="s">
        <v>27</v>
      </c>
      <c r="I78" s="45">
        <v>89</v>
      </c>
      <c r="J78" s="45">
        <v>44.95</v>
      </c>
      <c r="K78" s="46" t="s">
        <v>253</v>
      </c>
      <c r="L78" s="11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</row>
    <row r="79" ht="62" customHeight="1" spans="1:12">
      <c r="A79" s="45">
        <v>5</v>
      </c>
      <c r="B79" s="36"/>
      <c r="C79" s="120" t="s">
        <v>254</v>
      </c>
      <c r="D79" s="36">
        <v>265355</v>
      </c>
      <c r="E79" s="94" t="s">
        <v>246</v>
      </c>
      <c r="F79" s="121" t="s">
        <v>255</v>
      </c>
      <c r="G79" s="94" t="s">
        <v>256</v>
      </c>
      <c r="H79" s="92" t="s">
        <v>27</v>
      </c>
      <c r="I79" s="92">
        <v>69</v>
      </c>
      <c r="J79" s="92">
        <v>34.85</v>
      </c>
      <c r="K79" s="148" t="s">
        <v>257</v>
      </c>
      <c r="L79" s="149" t="s">
        <v>258</v>
      </c>
    </row>
    <row r="80" s="36" customFormat="1" ht="39" customHeight="1" spans="1:40">
      <c r="A80" s="92">
        <v>6</v>
      </c>
      <c r="B80" s="122">
        <v>24412</v>
      </c>
      <c r="C80" s="123"/>
      <c r="D80" s="124">
        <v>183439</v>
      </c>
      <c r="E80" s="124" t="s">
        <v>144</v>
      </c>
      <c r="F80" s="124" t="s">
        <v>259</v>
      </c>
      <c r="G80" s="124" t="s">
        <v>260</v>
      </c>
      <c r="H80" s="124" t="s">
        <v>27</v>
      </c>
      <c r="I80" s="124">
        <v>118</v>
      </c>
      <c r="J80" s="124">
        <v>58.4</v>
      </c>
      <c r="K80" s="124" t="s">
        <v>261</v>
      </c>
      <c r="L80" s="11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s="36" customFormat="1" ht="22" customHeight="1" spans="1:12">
      <c r="A81" s="47">
        <v>9</v>
      </c>
      <c r="B81" s="47"/>
      <c r="C81" s="47">
        <v>66664</v>
      </c>
      <c r="D81" s="125">
        <v>67665</v>
      </c>
      <c r="E81" s="50" t="s">
        <v>262</v>
      </c>
      <c r="F81" s="126" t="s">
        <v>263</v>
      </c>
      <c r="G81" s="50" t="s">
        <v>264</v>
      </c>
      <c r="H81" s="47" t="s">
        <v>27</v>
      </c>
      <c r="I81" s="125">
        <v>39.8</v>
      </c>
      <c r="J81" s="125">
        <v>15.92</v>
      </c>
      <c r="K81" s="50" t="s">
        <v>265</v>
      </c>
      <c r="L81" s="110"/>
    </row>
    <row r="82" s="36" customFormat="1" ht="22" customHeight="1" spans="1:12">
      <c r="A82" s="45">
        <v>10</v>
      </c>
      <c r="B82" s="45"/>
      <c r="C82" s="45"/>
      <c r="D82" s="127">
        <v>184102</v>
      </c>
      <c r="E82" s="46" t="s">
        <v>262</v>
      </c>
      <c r="F82" s="59" t="s">
        <v>266</v>
      </c>
      <c r="G82" s="46" t="s">
        <v>264</v>
      </c>
      <c r="H82" s="45" t="s">
        <v>33</v>
      </c>
      <c r="I82" s="127">
        <v>39.8</v>
      </c>
      <c r="J82" s="127">
        <v>15.92</v>
      </c>
      <c r="K82" s="46" t="s">
        <v>265</v>
      </c>
      <c r="L82" s="110"/>
    </row>
    <row r="83" s="36" customFormat="1" ht="30" customHeight="1" spans="1:12">
      <c r="A83" s="45">
        <v>11</v>
      </c>
      <c r="B83" s="45"/>
      <c r="C83" s="45">
        <v>24824</v>
      </c>
      <c r="D83" s="127">
        <v>208936</v>
      </c>
      <c r="E83" s="46" t="s">
        <v>267</v>
      </c>
      <c r="F83" s="59" t="s">
        <v>268</v>
      </c>
      <c r="G83" s="46" t="s">
        <v>269</v>
      </c>
      <c r="H83" s="46" t="s">
        <v>27</v>
      </c>
      <c r="I83" s="46">
        <v>68</v>
      </c>
      <c r="J83" s="46">
        <v>24.04</v>
      </c>
      <c r="K83" s="46" t="s">
        <v>270</v>
      </c>
      <c r="L83" s="110"/>
    </row>
    <row r="84" s="36" customFormat="1" ht="24" customHeight="1" spans="1:40">
      <c r="A84" s="45">
        <v>12</v>
      </c>
      <c r="B84" s="45"/>
      <c r="C84" s="45">
        <v>24824</v>
      </c>
      <c r="D84" s="45">
        <v>158603</v>
      </c>
      <c r="E84" s="46" t="s">
        <v>271</v>
      </c>
      <c r="F84" s="46" t="s">
        <v>272</v>
      </c>
      <c r="G84" s="46" t="s">
        <v>273</v>
      </c>
      <c r="H84" s="46" t="s">
        <v>27</v>
      </c>
      <c r="I84" s="46">
        <v>140</v>
      </c>
      <c r="J84" s="46">
        <v>58.97</v>
      </c>
      <c r="K84" s="46" t="s">
        <v>270</v>
      </c>
      <c r="L84" s="11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="36" customFormat="1" ht="24" customHeight="1" spans="1:40">
      <c r="A85" s="45">
        <v>13</v>
      </c>
      <c r="B85" s="45"/>
      <c r="C85" s="45">
        <v>20443</v>
      </c>
      <c r="D85" s="45">
        <v>66828</v>
      </c>
      <c r="E85" s="46" t="s">
        <v>274</v>
      </c>
      <c r="F85" s="45" t="s">
        <v>275</v>
      </c>
      <c r="G85" s="46" t="s">
        <v>276</v>
      </c>
      <c r="H85" s="45" t="s">
        <v>27</v>
      </c>
      <c r="I85" s="45">
        <v>88</v>
      </c>
      <c r="J85" s="45">
        <v>33.43</v>
      </c>
      <c r="K85" s="46" t="s">
        <v>277</v>
      </c>
      <c r="L85" s="11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</row>
    <row r="86" s="36" customFormat="1" ht="21" customHeight="1" spans="1:40">
      <c r="A86" s="45">
        <v>14</v>
      </c>
      <c r="B86" s="45"/>
      <c r="C86" s="45">
        <v>21703</v>
      </c>
      <c r="D86" s="45">
        <v>66073</v>
      </c>
      <c r="E86" s="45" t="s">
        <v>186</v>
      </c>
      <c r="F86" s="45" t="s">
        <v>278</v>
      </c>
      <c r="G86" s="46" t="s">
        <v>276</v>
      </c>
      <c r="H86" s="45" t="s">
        <v>33</v>
      </c>
      <c r="I86" s="45">
        <v>69</v>
      </c>
      <c r="J86" s="45">
        <v>21.84</v>
      </c>
      <c r="K86" s="46" t="s">
        <v>277</v>
      </c>
      <c r="L86" s="11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</row>
    <row r="87" s="36" customFormat="1" ht="31" customHeight="1" spans="1:40">
      <c r="A87" s="45">
        <v>15</v>
      </c>
      <c r="B87" s="45"/>
      <c r="C87" s="45">
        <v>6841</v>
      </c>
      <c r="D87" s="46">
        <v>203191</v>
      </c>
      <c r="E87" s="46" t="s">
        <v>279</v>
      </c>
      <c r="F87" s="46" t="s">
        <v>280</v>
      </c>
      <c r="G87" s="46" t="s">
        <v>281</v>
      </c>
      <c r="H87" s="46" t="s">
        <v>27</v>
      </c>
      <c r="I87" s="46">
        <v>298</v>
      </c>
      <c r="J87" s="46">
        <v>91.8</v>
      </c>
      <c r="K87" s="46" t="s">
        <v>113</v>
      </c>
      <c r="L87" s="11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="36" customFormat="1" ht="21" customHeight="1" spans="1:12">
      <c r="A88" s="45">
        <v>16</v>
      </c>
      <c r="B88" s="45"/>
      <c r="C88" s="45">
        <v>24824</v>
      </c>
      <c r="D88" s="45">
        <v>130134</v>
      </c>
      <c r="E88" s="46" t="s">
        <v>282</v>
      </c>
      <c r="F88" s="45" t="s">
        <v>283</v>
      </c>
      <c r="G88" s="46" t="s">
        <v>284</v>
      </c>
      <c r="H88" s="45" t="s">
        <v>27</v>
      </c>
      <c r="I88" s="45">
        <v>16</v>
      </c>
      <c r="J88" s="46">
        <v>7.38</v>
      </c>
      <c r="K88" s="46" t="s">
        <v>285</v>
      </c>
      <c r="L88" s="110"/>
    </row>
    <row r="89" s="36" customFormat="1" ht="21" customHeight="1" spans="1:12">
      <c r="A89" s="45">
        <v>17</v>
      </c>
      <c r="B89" s="45"/>
      <c r="C89" s="45">
        <v>24824</v>
      </c>
      <c r="D89" s="45">
        <v>161198</v>
      </c>
      <c r="E89" s="46" t="s">
        <v>282</v>
      </c>
      <c r="F89" s="45" t="s">
        <v>286</v>
      </c>
      <c r="G89" s="46" t="s">
        <v>287</v>
      </c>
      <c r="H89" s="45" t="s">
        <v>27</v>
      </c>
      <c r="I89" s="45">
        <v>34</v>
      </c>
      <c r="J89" s="46">
        <v>14.65</v>
      </c>
      <c r="K89" s="46" t="s">
        <v>70</v>
      </c>
      <c r="L89" s="110"/>
    </row>
    <row r="90" s="36" customFormat="1" ht="28" customHeight="1" spans="1:40">
      <c r="A90" s="45">
        <v>18</v>
      </c>
      <c r="B90" s="45">
        <v>21167</v>
      </c>
      <c r="C90" s="45">
        <v>65917</v>
      </c>
      <c r="D90" s="45">
        <v>194352</v>
      </c>
      <c r="E90" s="46" t="s">
        <v>288</v>
      </c>
      <c r="F90" s="45" t="s">
        <v>289</v>
      </c>
      <c r="G90" s="46" t="s">
        <v>290</v>
      </c>
      <c r="H90" s="46" t="s">
        <v>27</v>
      </c>
      <c r="I90" s="45">
        <v>168</v>
      </c>
      <c r="J90" s="45">
        <v>40</v>
      </c>
      <c r="K90" s="46" t="s">
        <v>291</v>
      </c>
      <c r="L90" s="11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</row>
    <row r="91" s="36" customFormat="1" ht="66" customHeight="1" spans="1:12">
      <c r="A91" s="45">
        <v>19</v>
      </c>
      <c r="B91" s="45"/>
      <c r="C91" s="45">
        <v>66510</v>
      </c>
      <c r="D91" s="45">
        <v>137250</v>
      </c>
      <c r="E91" s="46" t="s">
        <v>292</v>
      </c>
      <c r="F91" s="46" t="s">
        <v>230</v>
      </c>
      <c r="G91" s="46" t="s">
        <v>293</v>
      </c>
      <c r="H91" s="45" t="s">
        <v>27</v>
      </c>
      <c r="I91" s="45">
        <v>192</v>
      </c>
      <c r="J91" s="45">
        <v>107.31</v>
      </c>
      <c r="K91" s="46" t="s">
        <v>294</v>
      </c>
      <c r="L91" s="110"/>
    </row>
    <row r="92" s="36" customFormat="1" ht="24" customHeight="1" spans="1:12">
      <c r="A92" s="45">
        <v>20</v>
      </c>
      <c r="B92" s="45"/>
      <c r="C92" s="45"/>
      <c r="D92" s="45">
        <v>201264</v>
      </c>
      <c r="E92" s="45" t="s">
        <v>295</v>
      </c>
      <c r="F92" s="46" t="s">
        <v>296</v>
      </c>
      <c r="G92" s="46" t="s">
        <v>293</v>
      </c>
      <c r="H92" s="45" t="s">
        <v>27</v>
      </c>
      <c r="I92" s="45">
        <v>294</v>
      </c>
      <c r="J92" s="45">
        <v>152.6</v>
      </c>
      <c r="K92" s="150" t="s">
        <v>297</v>
      </c>
      <c r="L92" s="110"/>
    </row>
    <row r="93" s="36" customFormat="1" ht="24" customHeight="1" spans="1:12">
      <c r="A93" s="45">
        <v>21</v>
      </c>
      <c r="B93" s="45"/>
      <c r="C93" s="45"/>
      <c r="D93" s="45">
        <v>201495</v>
      </c>
      <c r="E93" s="45" t="s">
        <v>298</v>
      </c>
      <c r="F93" s="46" t="s">
        <v>296</v>
      </c>
      <c r="G93" s="46" t="s">
        <v>293</v>
      </c>
      <c r="H93" s="45" t="s">
        <v>209</v>
      </c>
      <c r="I93" s="45">
        <v>299</v>
      </c>
      <c r="J93" s="45">
        <v>158.84</v>
      </c>
      <c r="K93" s="150" t="s">
        <v>299</v>
      </c>
      <c r="L93" s="110"/>
    </row>
    <row r="94" s="36" customFormat="1" ht="24" customHeight="1" spans="1:12">
      <c r="A94" s="45">
        <v>22</v>
      </c>
      <c r="B94" s="45"/>
      <c r="C94" s="45">
        <v>24824</v>
      </c>
      <c r="D94" s="45">
        <v>154041</v>
      </c>
      <c r="E94" s="46" t="s">
        <v>300</v>
      </c>
      <c r="F94" s="46" t="s">
        <v>301</v>
      </c>
      <c r="G94" s="46" t="s">
        <v>293</v>
      </c>
      <c r="H94" s="45" t="s">
        <v>27</v>
      </c>
      <c r="I94" s="45">
        <v>128</v>
      </c>
      <c r="J94" s="45">
        <v>56.41</v>
      </c>
      <c r="K94" s="46" t="s">
        <v>117</v>
      </c>
      <c r="L94" s="110"/>
    </row>
    <row r="95" s="36" customFormat="1" ht="30" customHeight="1" spans="1:40">
      <c r="A95" s="45">
        <v>23</v>
      </c>
      <c r="B95" s="92"/>
      <c r="C95" s="92">
        <v>4309</v>
      </c>
      <c r="D95" s="128">
        <v>119652</v>
      </c>
      <c r="E95" s="91" t="s">
        <v>302</v>
      </c>
      <c r="F95" s="91" t="s">
        <v>303</v>
      </c>
      <c r="G95" s="91" t="s">
        <v>304</v>
      </c>
      <c r="H95" s="128" t="s">
        <v>27</v>
      </c>
      <c r="I95" s="128">
        <v>72.5</v>
      </c>
      <c r="J95" s="128">
        <v>59.929</v>
      </c>
      <c r="K95" s="91" t="s">
        <v>305</v>
      </c>
      <c r="L95" s="11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</row>
    <row r="96" s="40" customFormat="1" customHeight="1" spans="1:12">
      <c r="A96" s="45">
        <v>24</v>
      </c>
      <c r="B96" s="51"/>
      <c r="C96" s="51">
        <v>57807</v>
      </c>
      <c r="D96" s="66">
        <v>118055</v>
      </c>
      <c r="E96" s="57" t="s">
        <v>306</v>
      </c>
      <c r="F96" s="57" t="s">
        <v>307</v>
      </c>
      <c r="G96" s="57" t="s">
        <v>308</v>
      </c>
      <c r="H96" s="65" t="s">
        <v>27</v>
      </c>
      <c r="I96" s="65">
        <v>498</v>
      </c>
      <c r="J96" s="65">
        <v>427.54</v>
      </c>
      <c r="K96" s="57" t="s">
        <v>309</v>
      </c>
      <c r="L96" s="43"/>
    </row>
    <row r="97" s="40" customFormat="1" ht="26" customHeight="1" spans="1:12">
      <c r="A97" s="45">
        <v>25</v>
      </c>
      <c r="B97" s="129"/>
      <c r="C97" s="130">
        <v>51565</v>
      </c>
      <c r="D97" s="131">
        <v>147262</v>
      </c>
      <c r="E97" s="132" t="s">
        <v>310</v>
      </c>
      <c r="F97" s="132" t="s">
        <v>311</v>
      </c>
      <c r="G97" s="132" t="s">
        <v>312</v>
      </c>
      <c r="H97" s="133" t="s">
        <v>27</v>
      </c>
      <c r="I97" s="133">
        <v>790</v>
      </c>
      <c r="J97" s="133">
        <v>656.5</v>
      </c>
      <c r="K97" s="132" t="s">
        <v>313</v>
      </c>
      <c r="L97" s="43"/>
    </row>
    <row r="98" s="40" customFormat="1" ht="26" customHeight="1" spans="1:12">
      <c r="A98" s="45">
        <v>26</v>
      </c>
      <c r="B98" s="51"/>
      <c r="C98" s="134">
        <v>42947</v>
      </c>
      <c r="D98" s="135">
        <v>130589</v>
      </c>
      <c r="E98" s="136" t="s">
        <v>314</v>
      </c>
      <c r="F98" s="136" t="s">
        <v>315</v>
      </c>
      <c r="G98" s="136" t="s">
        <v>316</v>
      </c>
      <c r="H98" s="137" t="s">
        <v>27</v>
      </c>
      <c r="I98" s="137">
        <v>890</v>
      </c>
      <c r="J98" s="137">
        <v>824.16</v>
      </c>
      <c r="K98" s="136" t="s">
        <v>317</v>
      </c>
      <c r="L98" s="43"/>
    </row>
    <row r="99" s="40" customFormat="1" ht="26" customHeight="1" spans="1:12">
      <c r="A99" s="45">
        <v>27</v>
      </c>
      <c r="B99" s="51"/>
      <c r="C99" s="134">
        <v>55545</v>
      </c>
      <c r="D99" s="135">
        <v>152624</v>
      </c>
      <c r="E99" s="136" t="s">
        <v>318</v>
      </c>
      <c r="F99" s="136" t="s">
        <v>319</v>
      </c>
      <c r="G99" s="136" t="s">
        <v>320</v>
      </c>
      <c r="H99" s="137" t="s">
        <v>27</v>
      </c>
      <c r="I99" s="137">
        <v>1790</v>
      </c>
      <c r="J99" s="137">
        <v>1536.72</v>
      </c>
      <c r="K99" s="136" t="s">
        <v>321</v>
      </c>
      <c r="L99" s="43"/>
    </row>
    <row r="100" s="40" customFormat="1" ht="26" customHeight="1" spans="1:12">
      <c r="A100" s="45">
        <v>28</v>
      </c>
      <c r="B100" s="51"/>
      <c r="C100" s="134">
        <v>67224</v>
      </c>
      <c r="D100" s="135">
        <v>148289</v>
      </c>
      <c r="E100" s="136" t="s">
        <v>322</v>
      </c>
      <c r="F100" s="136" t="s">
        <v>323</v>
      </c>
      <c r="G100" s="136" t="s">
        <v>324</v>
      </c>
      <c r="H100" s="137" t="s">
        <v>27</v>
      </c>
      <c r="I100" s="137">
        <v>358</v>
      </c>
      <c r="J100" s="137">
        <v>307.34</v>
      </c>
      <c r="K100" s="132" t="s">
        <v>325</v>
      </c>
      <c r="L100" s="43"/>
    </row>
    <row r="101" s="40" customFormat="1" ht="26" customHeight="1" spans="1:12">
      <c r="A101" s="45">
        <v>29</v>
      </c>
      <c r="B101" s="51"/>
      <c r="C101" s="138">
        <v>67825</v>
      </c>
      <c r="D101" s="138">
        <v>257640</v>
      </c>
      <c r="E101" s="115" t="s">
        <v>322</v>
      </c>
      <c r="F101" s="115" t="s">
        <v>326</v>
      </c>
      <c r="G101" s="115" t="s">
        <v>324</v>
      </c>
      <c r="H101" s="139" t="s">
        <v>27</v>
      </c>
      <c r="I101" s="139">
        <v>894</v>
      </c>
      <c r="J101" s="151">
        <v>767.5</v>
      </c>
      <c r="K101" s="152" t="s">
        <v>327</v>
      </c>
      <c r="L101" s="153" t="s">
        <v>328</v>
      </c>
    </row>
    <row r="102" s="40" customFormat="1" ht="26" customHeight="1" spans="1:12">
      <c r="A102" s="45">
        <v>30</v>
      </c>
      <c r="B102" s="51"/>
      <c r="C102" s="51">
        <v>1061</v>
      </c>
      <c r="D102" s="66">
        <v>1454</v>
      </c>
      <c r="E102" s="57" t="s">
        <v>329</v>
      </c>
      <c r="F102" s="57" t="s">
        <v>330</v>
      </c>
      <c r="G102" s="57" t="s">
        <v>331</v>
      </c>
      <c r="H102" s="65" t="s">
        <v>27</v>
      </c>
      <c r="I102" s="65">
        <v>520</v>
      </c>
      <c r="J102" s="65">
        <v>385</v>
      </c>
      <c r="K102" s="71" t="s">
        <v>332</v>
      </c>
      <c r="L102" s="43"/>
    </row>
    <row r="103" s="36" customFormat="1" customHeight="1" spans="1:12">
      <c r="A103" s="46" t="s">
        <v>333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110"/>
    </row>
    <row r="104" s="36" customFormat="1" ht="25" customHeight="1" spans="1:40">
      <c r="A104" s="45" t="s">
        <v>1</v>
      </c>
      <c r="B104" s="45"/>
      <c r="C104" s="45" t="s">
        <v>3</v>
      </c>
      <c r="D104" s="45" t="s">
        <v>4</v>
      </c>
      <c r="E104" s="46" t="s">
        <v>5</v>
      </c>
      <c r="F104" s="46" t="s">
        <v>6</v>
      </c>
      <c r="G104" s="46" t="s">
        <v>7</v>
      </c>
      <c r="H104" s="45" t="s">
        <v>8</v>
      </c>
      <c r="I104" s="45" t="s">
        <v>9</v>
      </c>
      <c r="J104" s="45" t="s">
        <v>10</v>
      </c>
      <c r="K104" s="46" t="s">
        <v>11</v>
      </c>
      <c r="L104" s="11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</row>
    <row r="105" s="36" customFormat="1" ht="20" customHeight="1" spans="1:12">
      <c r="A105" s="45">
        <v>1</v>
      </c>
      <c r="B105" s="45"/>
      <c r="C105" s="92">
        <v>65887</v>
      </c>
      <c r="D105" s="45">
        <v>200129</v>
      </c>
      <c r="E105" s="46" t="s">
        <v>334</v>
      </c>
      <c r="F105" s="46" t="s">
        <v>335</v>
      </c>
      <c r="G105" s="46" t="s">
        <v>336</v>
      </c>
      <c r="H105" s="46" t="s">
        <v>151</v>
      </c>
      <c r="I105" s="45">
        <v>358</v>
      </c>
      <c r="J105" s="45">
        <v>105</v>
      </c>
      <c r="K105" s="46" t="s">
        <v>337</v>
      </c>
      <c r="L105" s="110"/>
    </row>
    <row r="106" s="36" customFormat="1" ht="20" customHeight="1" spans="1:12">
      <c r="A106" s="45">
        <v>2</v>
      </c>
      <c r="B106" s="45"/>
      <c r="C106" s="140"/>
      <c r="D106" s="45">
        <v>200122</v>
      </c>
      <c r="E106" s="46" t="s">
        <v>338</v>
      </c>
      <c r="F106" s="46" t="s">
        <v>335</v>
      </c>
      <c r="G106" s="46" t="s">
        <v>336</v>
      </c>
      <c r="H106" s="46" t="s">
        <v>151</v>
      </c>
      <c r="I106" s="45">
        <v>298</v>
      </c>
      <c r="J106" s="45">
        <v>95</v>
      </c>
      <c r="K106" s="46" t="s">
        <v>339</v>
      </c>
      <c r="L106" s="110"/>
    </row>
    <row r="107" s="36" customFormat="1" ht="20" customHeight="1" spans="1:12">
      <c r="A107" s="45">
        <v>3</v>
      </c>
      <c r="B107" s="45"/>
      <c r="C107" s="47"/>
      <c r="D107" s="45">
        <v>202286</v>
      </c>
      <c r="E107" s="46" t="s">
        <v>340</v>
      </c>
      <c r="F107" s="46" t="s">
        <v>335</v>
      </c>
      <c r="G107" s="46" t="s">
        <v>336</v>
      </c>
      <c r="H107" s="46" t="s">
        <v>151</v>
      </c>
      <c r="I107" s="45">
        <v>498</v>
      </c>
      <c r="J107" s="45">
        <v>142.5</v>
      </c>
      <c r="K107" s="46" t="s">
        <v>341</v>
      </c>
      <c r="L107" s="110"/>
    </row>
    <row r="108" s="36" customFormat="1" ht="23" customHeight="1" spans="1:12">
      <c r="A108" s="45">
        <v>4</v>
      </c>
      <c r="B108" s="47"/>
      <c r="C108" s="47">
        <v>2307</v>
      </c>
      <c r="D108" s="50">
        <v>256958</v>
      </c>
      <c r="E108" s="50" t="s">
        <v>93</v>
      </c>
      <c r="F108" s="50" t="s">
        <v>342</v>
      </c>
      <c r="G108" s="50" t="s">
        <v>343</v>
      </c>
      <c r="H108" s="50" t="s">
        <v>27</v>
      </c>
      <c r="I108" s="50">
        <v>168</v>
      </c>
      <c r="J108" s="47">
        <v>48.48</v>
      </c>
      <c r="K108" s="50" t="s">
        <v>113</v>
      </c>
      <c r="L108" s="110"/>
    </row>
    <row r="109" s="36" customFormat="1" ht="36" customHeight="1" spans="1:12">
      <c r="A109" s="45">
        <v>5</v>
      </c>
      <c r="B109" s="45"/>
      <c r="C109" s="45">
        <v>59044</v>
      </c>
      <c r="D109" s="46">
        <v>224346</v>
      </c>
      <c r="E109" s="46" t="s">
        <v>344</v>
      </c>
      <c r="F109" s="46" t="s">
        <v>345</v>
      </c>
      <c r="G109" s="46" t="s">
        <v>343</v>
      </c>
      <c r="H109" s="46" t="s">
        <v>27</v>
      </c>
      <c r="I109" s="46">
        <v>268</v>
      </c>
      <c r="J109" s="45">
        <v>41.93</v>
      </c>
      <c r="K109" s="46" t="s">
        <v>346</v>
      </c>
      <c r="L109" s="110"/>
    </row>
    <row r="110" s="36" customFormat="1" ht="23" customHeight="1" spans="1:12">
      <c r="A110" s="45">
        <v>6</v>
      </c>
      <c r="B110" s="45"/>
      <c r="C110" s="45">
        <v>22532</v>
      </c>
      <c r="D110" s="46">
        <v>205173</v>
      </c>
      <c r="E110" s="46" t="s">
        <v>347</v>
      </c>
      <c r="F110" s="46" t="s">
        <v>348</v>
      </c>
      <c r="G110" s="46" t="s">
        <v>349</v>
      </c>
      <c r="H110" s="46" t="s">
        <v>27</v>
      </c>
      <c r="I110" s="154">
        <v>99</v>
      </c>
      <c r="J110" s="45">
        <v>38</v>
      </c>
      <c r="K110" s="46" t="s">
        <v>350</v>
      </c>
      <c r="L110" s="110"/>
    </row>
    <row r="111" s="36" customFormat="1" ht="20" customHeight="1" spans="1:12">
      <c r="A111" s="45">
        <v>7</v>
      </c>
      <c r="B111" s="45"/>
      <c r="C111" s="92">
        <v>24783</v>
      </c>
      <c r="D111" s="46">
        <v>192579</v>
      </c>
      <c r="E111" s="46" t="str">
        <f>VLOOKUP(D:D,[1]门店最终执行价格表!$B:$C,2,0)</f>
        <v>灵芝孢子（破壁）</v>
      </c>
      <c r="F111" s="46" t="str">
        <f>VLOOKUP(D:D,[1]门店最终执行价格表!$B:$D,3,0)</f>
        <v>3gx24袋</v>
      </c>
      <c r="G111" s="46" t="str">
        <f>VLOOKUP(D:D,[1]门店最终执行价格表!$B:$G,6,0)</f>
        <v>四川峨嵋山道地药材有限公司</v>
      </c>
      <c r="H111" s="46" t="s">
        <v>27</v>
      </c>
      <c r="I111" s="46">
        <v>349</v>
      </c>
      <c r="J111" s="92">
        <v>110.26</v>
      </c>
      <c r="K111" s="94" t="s">
        <v>113</v>
      </c>
      <c r="L111" s="110"/>
    </row>
    <row r="112" s="36" customFormat="1" ht="20" customHeight="1" spans="1:12">
      <c r="A112" s="45">
        <v>8</v>
      </c>
      <c r="B112" s="45"/>
      <c r="C112" s="47"/>
      <c r="D112" s="46">
        <v>243909</v>
      </c>
      <c r="E112" s="46" t="str">
        <f>VLOOKUP(D:D,[1]Sheet1!$B:$C,2,0)</f>
        <v>灵芝孢子(破壁)</v>
      </c>
      <c r="F112" s="46" t="str">
        <f>VLOOKUP(D:D,[1]Sheet1!$B:$D,3,0)</f>
        <v>2gx12袋</v>
      </c>
      <c r="G112" s="46" t="str">
        <f>VLOOKUP(D:D,[1]Sheet1!$B:$G,6,0)</f>
        <v>四川</v>
      </c>
      <c r="H112" s="46" t="s">
        <v>27</v>
      </c>
      <c r="I112" s="46">
        <v>148</v>
      </c>
      <c r="J112" s="92">
        <v>28</v>
      </c>
      <c r="K112" s="94" t="s">
        <v>113</v>
      </c>
      <c r="L112" s="110"/>
    </row>
    <row r="113" s="36" customFormat="1" ht="20" customHeight="1" spans="1:12">
      <c r="A113" s="45">
        <v>9</v>
      </c>
      <c r="B113" s="45"/>
      <c r="C113" s="45">
        <v>24824</v>
      </c>
      <c r="D113" s="46">
        <v>256838</v>
      </c>
      <c r="E113" s="46" t="s">
        <v>351</v>
      </c>
      <c r="F113" s="46" t="s">
        <v>345</v>
      </c>
      <c r="G113" s="46" t="s">
        <v>343</v>
      </c>
      <c r="H113" s="46" t="s">
        <v>27</v>
      </c>
      <c r="I113" s="46">
        <v>98</v>
      </c>
      <c r="J113" s="92">
        <v>30.1</v>
      </c>
      <c r="K113" s="94" t="s">
        <v>70</v>
      </c>
      <c r="L113" s="110"/>
    </row>
    <row r="114" s="36" customFormat="1" ht="20" customHeight="1" spans="1:12">
      <c r="A114" s="45">
        <v>10</v>
      </c>
      <c r="B114" s="45"/>
      <c r="C114" s="45">
        <v>20450</v>
      </c>
      <c r="D114" s="46">
        <v>199957</v>
      </c>
      <c r="E114" s="46" t="s">
        <v>344</v>
      </c>
      <c r="F114" s="46" t="s">
        <v>352</v>
      </c>
      <c r="G114" s="46" t="s">
        <v>343</v>
      </c>
      <c r="H114" s="46" t="s">
        <v>27</v>
      </c>
      <c r="I114" s="46">
        <v>198</v>
      </c>
      <c r="J114" s="92">
        <v>42.8</v>
      </c>
      <c r="K114" s="94" t="s">
        <v>34</v>
      </c>
      <c r="L114" s="110"/>
    </row>
    <row r="115" s="36" customFormat="1" ht="20" customHeight="1" spans="1:12">
      <c r="A115" s="45">
        <v>11</v>
      </c>
      <c r="B115" s="45"/>
      <c r="C115" s="45">
        <v>24628</v>
      </c>
      <c r="D115" s="46">
        <v>256830</v>
      </c>
      <c r="E115" s="46" t="s">
        <v>353</v>
      </c>
      <c r="F115" s="46" t="s">
        <v>354</v>
      </c>
      <c r="G115" s="46" t="s">
        <v>343</v>
      </c>
      <c r="H115" s="46" t="s">
        <v>27</v>
      </c>
      <c r="I115" s="46">
        <v>39.8</v>
      </c>
      <c r="J115" s="92">
        <v>14.55</v>
      </c>
      <c r="K115" s="94" t="s">
        <v>161</v>
      </c>
      <c r="L115" s="110"/>
    </row>
    <row r="116" s="36" customFormat="1" ht="20" customHeight="1" spans="1:12">
      <c r="A116" s="92">
        <v>12</v>
      </c>
      <c r="B116" s="122"/>
      <c r="C116" s="122"/>
      <c r="D116" s="141" t="s">
        <v>355</v>
      </c>
      <c r="E116" s="142"/>
      <c r="F116" s="142"/>
      <c r="G116" s="142"/>
      <c r="H116" s="142"/>
      <c r="I116" s="155"/>
      <c r="J116" s="92"/>
      <c r="K116" s="94" t="s">
        <v>356</v>
      </c>
      <c r="L116" s="110"/>
    </row>
    <row r="117" s="36" customFormat="1" ht="25" customHeight="1" spans="1:12">
      <c r="A117" s="100" t="s">
        <v>357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10"/>
    </row>
    <row r="118" s="36" customFormat="1" ht="25" customHeight="1" spans="1:40">
      <c r="A118" s="45" t="s">
        <v>1</v>
      </c>
      <c r="B118" s="45"/>
      <c r="C118" s="45" t="s">
        <v>3</v>
      </c>
      <c r="D118" s="45" t="s">
        <v>4</v>
      </c>
      <c r="E118" s="46" t="s">
        <v>5</v>
      </c>
      <c r="F118" s="46" t="s">
        <v>6</v>
      </c>
      <c r="G118" s="46" t="s">
        <v>7</v>
      </c>
      <c r="H118" s="45" t="s">
        <v>8</v>
      </c>
      <c r="I118" s="45" t="s">
        <v>9</v>
      </c>
      <c r="J118" s="45" t="s">
        <v>10</v>
      </c>
      <c r="K118" s="46" t="s">
        <v>11</v>
      </c>
      <c r="L118" s="11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</row>
    <row r="119" s="36" customFormat="1" ht="29" customHeight="1" spans="1:12">
      <c r="A119" s="65">
        <v>1</v>
      </c>
      <c r="B119" s="65"/>
      <c r="C119" s="65">
        <v>13826</v>
      </c>
      <c r="D119" s="45">
        <v>1466</v>
      </c>
      <c r="E119" s="46" t="s">
        <v>358</v>
      </c>
      <c r="F119" s="46" t="s">
        <v>359</v>
      </c>
      <c r="G119" s="46" t="s">
        <v>360</v>
      </c>
      <c r="H119" s="46" t="s">
        <v>27</v>
      </c>
      <c r="I119" s="45">
        <v>25</v>
      </c>
      <c r="J119" s="45">
        <v>12.5</v>
      </c>
      <c r="K119" s="46" t="s">
        <v>75</v>
      </c>
      <c r="L119" s="110"/>
    </row>
    <row r="120" s="36" customFormat="1" ht="23" customHeight="1" spans="1:12">
      <c r="A120" s="65">
        <v>2</v>
      </c>
      <c r="B120" s="69"/>
      <c r="C120" s="69">
        <v>20906</v>
      </c>
      <c r="D120" s="48">
        <v>155108</v>
      </c>
      <c r="E120" s="50" t="s">
        <v>361</v>
      </c>
      <c r="F120" s="50" t="s">
        <v>362</v>
      </c>
      <c r="G120" s="50" t="s">
        <v>363</v>
      </c>
      <c r="H120" s="50" t="s">
        <v>27</v>
      </c>
      <c r="I120" s="50">
        <v>45</v>
      </c>
      <c r="J120" s="50">
        <v>14.76</v>
      </c>
      <c r="K120" s="46" t="s">
        <v>75</v>
      </c>
      <c r="L120" s="110"/>
    </row>
    <row r="121" s="36" customFormat="1" ht="23" customHeight="1" spans="1:12">
      <c r="A121" s="65">
        <v>3</v>
      </c>
      <c r="B121" s="66">
        <v>14747</v>
      </c>
      <c r="C121" s="66">
        <v>13811</v>
      </c>
      <c r="D121" s="51">
        <v>58522</v>
      </c>
      <c r="E121" s="46" t="s">
        <v>364</v>
      </c>
      <c r="F121" s="46" t="s">
        <v>365</v>
      </c>
      <c r="G121" s="46" t="s">
        <v>366</v>
      </c>
      <c r="H121" s="46" t="s">
        <v>27</v>
      </c>
      <c r="I121" s="46">
        <v>35</v>
      </c>
      <c r="J121" s="46">
        <v>14</v>
      </c>
      <c r="K121" s="46" t="s">
        <v>367</v>
      </c>
      <c r="L121" s="110"/>
    </row>
    <row r="122" s="41" customFormat="1" ht="23" customHeight="1" spans="1:12">
      <c r="A122" s="143">
        <v>4</v>
      </c>
      <c r="B122" s="143">
        <v>18868</v>
      </c>
      <c r="C122" s="143">
        <v>13811</v>
      </c>
      <c r="D122" s="144">
        <v>271053</v>
      </c>
      <c r="E122" s="145" t="s">
        <v>368</v>
      </c>
      <c r="F122" s="144" t="s">
        <v>369</v>
      </c>
      <c r="G122" s="146" t="s">
        <v>370</v>
      </c>
      <c r="H122" s="146" t="s">
        <v>27</v>
      </c>
      <c r="I122" s="144">
        <v>39.9</v>
      </c>
      <c r="J122" s="146">
        <v>6.6256</v>
      </c>
      <c r="K122" s="146" t="s">
        <v>367</v>
      </c>
      <c r="L122" s="156"/>
    </row>
    <row r="123" s="41" customFormat="1" ht="23" customHeight="1" spans="1:12">
      <c r="A123" s="143">
        <v>5</v>
      </c>
      <c r="B123" s="143">
        <v>18868</v>
      </c>
      <c r="C123" s="143">
        <v>13811</v>
      </c>
      <c r="D123" s="144">
        <v>207551</v>
      </c>
      <c r="E123" s="145" t="s">
        <v>368</v>
      </c>
      <c r="F123" s="144" t="s">
        <v>371</v>
      </c>
      <c r="G123" s="146" t="s">
        <v>370</v>
      </c>
      <c r="H123" s="146" t="s">
        <v>27</v>
      </c>
      <c r="I123" s="144">
        <v>39.9</v>
      </c>
      <c r="J123" s="146">
        <v>5.94</v>
      </c>
      <c r="K123" s="146" t="s">
        <v>367</v>
      </c>
      <c r="L123" s="156"/>
    </row>
    <row r="124" s="41" customFormat="1" ht="42" customHeight="1" spans="1:12">
      <c r="A124" s="143">
        <v>6</v>
      </c>
      <c r="B124" s="143"/>
      <c r="C124" s="143"/>
      <c r="D124" s="144">
        <v>211926</v>
      </c>
      <c r="E124" s="145" t="s">
        <v>372</v>
      </c>
      <c r="F124" s="144" t="s">
        <v>373</v>
      </c>
      <c r="G124" s="146" t="s">
        <v>374</v>
      </c>
      <c r="H124" s="146" t="s">
        <v>27</v>
      </c>
      <c r="I124" s="144">
        <v>87</v>
      </c>
      <c r="J124" s="157">
        <v>35.15</v>
      </c>
      <c r="K124" s="146" t="s">
        <v>375</v>
      </c>
      <c r="L124" s="156"/>
    </row>
    <row r="125" s="41" customFormat="1" ht="23" customHeight="1" spans="1:12">
      <c r="A125" s="143">
        <v>7</v>
      </c>
      <c r="B125" s="143"/>
      <c r="C125" s="143">
        <v>21997</v>
      </c>
      <c r="D125" s="144">
        <v>115418</v>
      </c>
      <c r="E125" s="145" t="s">
        <v>372</v>
      </c>
      <c r="F125" s="144" t="s">
        <v>376</v>
      </c>
      <c r="G125" s="146" t="s">
        <v>374</v>
      </c>
      <c r="H125" s="146" t="s">
        <v>27</v>
      </c>
      <c r="I125" s="144">
        <v>35</v>
      </c>
      <c r="J125" s="157">
        <v>14.14</v>
      </c>
      <c r="K125" s="146" t="s">
        <v>75</v>
      </c>
      <c r="L125" s="156"/>
    </row>
    <row r="126" s="36" customFormat="1" ht="26" customHeight="1" spans="1:12">
      <c r="A126" s="65">
        <v>8</v>
      </c>
      <c r="B126" s="66"/>
      <c r="C126" s="66">
        <v>60224</v>
      </c>
      <c r="D126" s="147">
        <v>222840</v>
      </c>
      <c r="E126" s="46" t="s">
        <v>377</v>
      </c>
      <c r="F126" s="59" t="s">
        <v>378</v>
      </c>
      <c r="G126" s="46" t="s">
        <v>379</v>
      </c>
      <c r="H126" s="46" t="s">
        <v>151</v>
      </c>
      <c r="I126" s="127">
        <v>16.8</v>
      </c>
      <c r="J126" s="127">
        <v>4.949</v>
      </c>
      <c r="K126" s="46" t="s">
        <v>380</v>
      </c>
      <c r="L126" s="110"/>
    </row>
    <row r="127" s="36" customFormat="1" ht="23" customHeight="1" spans="1:12">
      <c r="A127" s="65">
        <v>9</v>
      </c>
      <c r="B127" s="66"/>
      <c r="C127" s="66">
        <v>24824</v>
      </c>
      <c r="D127" s="147">
        <v>39163</v>
      </c>
      <c r="E127" s="46" t="s">
        <v>381</v>
      </c>
      <c r="F127" s="59" t="s">
        <v>382</v>
      </c>
      <c r="G127" s="46" t="s">
        <v>383</v>
      </c>
      <c r="H127" s="46" t="s">
        <v>27</v>
      </c>
      <c r="I127" s="127">
        <v>29.8</v>
      </c>
      <c r="J127" s="127">
        <v>8.156</v>
      </c>
      <c r="K127" s="46" t="s">
        <v>285</v>
      </c>
      <c r="L127" s="110"/>
    </row>
    <row r="128" s="36" customFormat="1" ht="23" customHeight="1" spans="1:12">
      <c r="A128" s="65">
        <v>10</v>
      </c>
      <c r="B128" s="65"/>
      <c r="C128" s="65">
        <v>61004</v>
      </c>
      <c r="D128" s="45">
        <v>262798</v>
      </c>
      <c r="E128" s="46" t="s">
        <v>384</v>
      </c>
      <c r="F128" s="45" t="s">
        <v>385</v>
      </c>
      <c r="G128" s="46" t="s">
        <v>386</v>
      </c>
      <c r="H128" s="46" t="s">
        <v>27</v>
      </c>
      <c r="I128" s="45">
        <v>16.8</v>
      </c>
      <c r="J128" s="127">
        <v>4.8</v>
      </c>
      <c r="K128" s="46" t="s">
        <v>387</v>
      </c>
      <c r="L128" s="110"/>
    </row>
    <row r="129" s="36" customFormat="1" ht="23" customHeight="1" spans="1:12">
      <c r="A129" s="65">
        <v>11</v>
      </c>
      <c r="B129" s="65"/>
      <c r="C129" s="65">
        <v>65912</v>
      </c>
      <c r="D129" s="46">
        <v>215286</v>
      </c>
      <c r="E129" s="46" t="s">
        <v>388</v>
      </c>
      <c r="F129" s="46" t="s">
        <v>389</v>
      </c>
      <c r="G129" s="46" t="s">
        <v>390</v>
      </c>
      <c r="H129" s="45" t="s">
        <v>391</v>
      </c>
      <c r="I129" s="45">
        <v>368</v>
      </c>
      <c r="J129" s="46">
        <v>155.54</v>
      </c>
      <c r="K129" s="46" t="s">
        <v>392</v>
      </c>
      <c r="L129" s="110"/>
    </row>
    <row r="130" s="36" customFormat="1" ht="23" customHeight="1" spans="1:12">
      <c r="A130" s="65">
        <v>12</v>
      </c>
      <c r="B130" s="65"/>
      <c r="C130" s="65">
        <v>63053</v>
      </c>
      <c r="D130" s="46">
        <v>263870</v>
      </c>
      <c r="E130" s="46" t="s">
        <v>388</v>
      </c>
      <c r="F130" s="46" t="s">
        <v>393</v>
      </c>
      <c r="G130" s="46" t="s">
        <v>390</v>
      </c>
      <c r="H130" s="45" t="s">
        <v>391</v>
      </c>
      <c r="I130" s="45">
        <v>528</v>
      </c>
      <c r="J130" s="46">
        <v>251.49</v>
      </c>
      <c r="K130" s="46" t="s">
        <v>394</v>
      </c>
      <c r="L130" s="110"/>
    </row>
    <row r="131" s="36" customFormat="1" ht="23" customHeight="1" spans="1:12">
      <c r="A131" s="65">
        <v>13</v>
      </c>
      <c r="B131" s="65"/>
      <c r="C131" s="65">
        <v>61401</v>
      </c>
      <c r="D131" s="46">
        <v>199959</v>
      </c>
      <c r="E131" s="46" t="s">
        <v>395</v>
      </c>
      <c r="F131" s="46" t="s">
        <v>396</v>
      </c>
      <c r="G131" s="46" t="s">
        <v>397</v>
      </c>
      <c r="H131" s="46" t="s">
        <v>27</v>
      </c>
      <c r="I131" s="46">
        <v>228</v>
      </c>
      <c r="J131" s="46">
        <v>138</v>
      </c>
      <c r="K131" s="46" t="s">
        <v>398</v>
      </c>
      <c r="L131" s="110"/>
    </row>
    <row r="132" s="36" customFormat="1" ht="23" customHeight="1" spans="1:12">
      <c r="A132" s="65">
        <v>14</v>
      </c>
      <c r="B132" s="66"/>
      <c r="C132" s="66">
        <v>18724</v>
      </c>
      <c r="D132" s="51">
        <v>184082</v>
      </c>
      <c r="E132" s="46" t="s">
        <v>399</v>
      </c>
      <c r="F132" s="46" t="s">
        <v>400</v>
      </c>
      <c r="G132" s="46" t="s">
        <v>401</v>
      </c>
      <c r="H132" s="46" t="s">
        <v>27</v>
      </c>
      <c r="I132" s="45">
        <v>59</v>
      </c>
      <c r="J132" s="45">
        <v>19.8</v>
      </c>
      <c r="K132" s="46" t="s">
        <v>402</v>
      </c>
      <c r="L132" s="110"/>
    </row>
    <row r="133" s="36" customFormat="1" ht="23" customHeight="1" spans="1:12">
      <c r="A133" s="65">
        <v>15</v>
      </c>
      <c r="B133" s="66"/>
      <c r="C133" s="66">
        <v>57528</v>
      </c>
      <c r="D133" s="51">
        <v>226400</v>
      </c>
      <c r="E133" s="46" t="s">
        <v>403</v>
      </c>
      <c r="F133" s="46" t="s">
        <v>404</v>
      </c>
      <c r="G133" s="46" t="s">
        <v>405</v>
      </c>
      <c r="H133" s="45" t="s">
        <v>406</v>
      </c>
      <c r="I133" s="45">
        <v>29.9</v>
      </c>
      <c r="J133" s="45">
        <v>11.03</v>
      </c>
      <c r="K133" s="46" t="s">
        <v>407</v>
      </c>
      <c r="L133" s="110"/>
    </row>
    <row r="134" s="36" customFormat="1" ht="26" customHeight="1" spans="1:12">
      <c r="A134" s="65">
        <v>16</v>
      </c>
      <c r="B134" s="65"/>
      <c r="C134" s="65">
        <v>64131</v>
      </c>
      <c r="D134" s="158">
        <v>219410</v>
      </c>
      <c r="E134" s="158" t="s">
        <v>408</v>
      </c>
      <c r="F134" s="158" t="s">
        <v>409</v>
      </c>
      <c r="G134" s="158" t="s">
        <v>410</v>
      </c>
      <c r="H134" s="45" t="s">
        <v>33</v>
      </c>
      <c r="I134" s="45">
        <v>55</v>
      </c>
      <c r="J134" s="45">
        <v>10.36</v>
      </c>
      <c r="K134" s="46" t="s">
        <v>411</v>
      </c>
      <c r="L134" s="110"/>
    </row>
    <row r="135" s="36" customFormat="1" ht="22" customHeight="1" spans="1:12">
      <c r="A135" s="128">
        <v>17</v>
      </c>
      <c r="B135" s="128"/>
      <c r="C135" s="128"/>
      <c r="D135" s="159">
        <v>264959</v>
      </c>
      <c r="E135" s="160" t="s">
        <v>412</v>
      </c>
      <c r="F135" s="160" t="s">
        <v>413</v>
      </c>
      <c r="G135" s="160" t="s">
        <v>414</v>
      </c>
      <c r="H135" s="45" t="s">
        <v>151</v>
      </c>
      <c r="I135" s="45">
        <v>18.9</v>
      </c>
      <c r="J135" s="45">
        <v>4.85</v>
      </c>
      <c r="K135" s="94" t="s">
        <v>415</v>
      </c>
      <c r="L135" s="110"/>
    </row>
    <row r="136" s="36" customFormat="1" ht="22" customHeight="1" spans="1:12">
      <c r="A136" s="117"/>
      <c r="B136" s="117"/>
      <c r="C136" s="117"/>
      <c r="D136" s="159">
        <v>264958</v>
      </c>
      <c r="E136" s="160" t="s">
        <v>412</v>
      </c>
      <c r="F136" s="160" t="s">
        <v>416</v>
      </c>
      <c r="G136" s="160" t="s">
        <v>414</v>
      </c>
      <c r="H136" s="45" t="s">
        <v>151</v>
      </c>
      <c r="I136" s="45">
        <v>19.9</v>
      </c>
      <c r="J136" s="45">
        <v>5.56</v>
      </c>
      <c r="K136" s="185"/>
      <c r="L136" s="110"/>
    </row>
    <row r="137" s="36" customFormat="1" ht="22" customHeight="1" spans="1:12">
      <c r="A137" s="117"/>
      <c r="B137" s="117"/>
      <c r="C137" s="117"/>
      <c r="D137" s="159">
        <v>269225</v>
      </c>
      <c r="E137" s="160" t="s">
        <v>417</v>
      </c>
      <c r="F137" s="160" t="s">
        <v>418</v>
      </c>
      <c r="G137" s="160" t="s">
        <v>419</v>
      </c>
      <c r="H137" s="45" t="s">
        <v>151</v>
      </c>
      <c r="I137" s="45">
        <v>19.9</v>
      </c>
      <c r="J137" s="45">
        <v>5.66</v>
      </c>
      <c r="K137" s="185"/>
      <c r="L137" s="110"/>
    </row>
    <row r="138" s="36" customFormat="1" ht="22" customHeight="1" spans="1:12">
      <c r="A138" s="117"/>
      <c r="B138" s="117"/>
      <c r="C138" s="117"/>
      <c r="D138" s="159">
        <v>269220</v>
      </c>
      <c r="E138" s="160" t="s">
        <v>417</v>
      </c>
      <c r="F138" s="160" t="s">
        <v>420</v>
      </c>
      <c r="G138" s="160" t="s">
        <v>419</v>
      </c>
      <c r="H138" s="45" t="s">
        <v>151</v>
      </c>
      <c r="I138" s="45">
        <v>16.9</v>
      </c>
      <c r="J138" s="45">
        <v>5.66</v>
      </c>
      <c r="K138" s="185"/>
      <c r="L138" s="110"/>
    </row>
    <row r="139" s="36" customFormat="1" ht="22" customHeight="1" spans="1:12">
      <c r="A139" s="117"/>
      <c r="B139" s="117"/>
      <c r="C139" s="117">
        <v>21263</v>
      </c>
      <c r="D139" s="159">
        <v>264955</v>
      </c>
      <c r="E139" s="160" t="s">
        <v>421</v>
      </c>
      <c r="F139" s="160" t="s">
        <v>422</v>
      </c>
      <c r="G139" s="160" t="s">
        <v>414</v>
      </c>
      <c r="H139" s="45" t="s">
        <v>151</v>
      </c>
      <c r="I139" s="45">
        <v>16.9</v>
      </c>
      <c r="J139" s="45">
        <v>4.25</v>
      </c>
      <c r="K139" s="185"/>
      <c r="L139" s="110"/>
    </row>
    <row r="140" s="36" customFormat="1" ht="22" customHeight="1" spans="1:12">
      <c r="A140" s="117"/>
      <c r="B140" s="117"/>
      <c r="C140" s="117"/>
      <c r="D140" s="159">
        <v>264956</v>
      </c>
      <c r="E140" s="160" t="s">
        <v>423</v>
      </c>
      <c r="F140" s="160" t="s">
        <v>424</v>
      </c>
      <c r="G140" s="160" t="s">
        <v>414</v>
      </c>
      <c r="H140" s="45" t="s">
        <v>151</v>
      </c>
      <c r="I140" s="45">
        <v>12.9</v>
      </c>
      <c r="J140" s="45">
        <v>3.54</v>
      </c>
      <c r="K140" s="185"/>
      <c r="L140" s="110"/>
    </row>
    <row r="141" s="36" customFormat="1" ht="22" customHeight="1" spans="1:12">
      <c r="A141" s="117"/>
      <c r="B141" s="117"/>
      <c r="C141" s="117"/>
      <c r="D141" s="159">
        <v>264960</v>
      </c>
      <c r="E141" s="160" t="s">
        <v>412</v>
      </c>
      <c r="F141" s="160" t="s">
        <v>425</v>
      </c>
      <c r="G141" s="160" t="s">
        <v>414</v>
      </c>
      <c r="H141" s="45" t="s">
        <v>151</v>
      </c>
      <c r="I141" s="45">
        <v>12.9</v>
      </c>
      <c r="J141" s="45">
        <v>3.14</v>
      </c>
      <c r="K141" s="185"/>
      <c r="L141" s="110"/>
    </row>
    <row r="142" s="36" customFormat="1" ht="22" customHeight="1" spans="1:12">
      <c r="A142" s="117"/>
      <c r="B142" s="117"/>
      <c r="C142" s="117"/>
      <c r="D142" s="159">
        <v>264962</v>
      </c>
      <c r="E142" s="160" t="s">
        <v>412</v>
      </c>
      <c r="F142" s="160" t="s">
        <v>426</v>
      </c>
      <c r="G142" s="160" t="s">
        <v>414</v>
      </c>
      <c r="H142" s="45" t="s">
        <v>151</v>
      </c>
      <c r="I142" s="45">
        <v>14.9</v>
      </c>
      <c r="J142" s="45">
        <v>3.54</v>
      </c>
      <c r="K142" s="185"/>
      <c r="L142" s="110"/>
    </row>
    <row r="143" s="36" customFormat="1" ht="22" customHeight="1" spans="1:12">
      <c r="A143" s="116"/>
      <c r="B143" s="117"/>
      <c r="C143" s="117"/>
      <c r="D143" s="159">
        <v>264971</v>
      </c>
      <c r="E143" s="160" t="s">
        <v>427</v>
      </c>
      <c r="F143" s="160" t="s">
        <v>428</v>
      </c>
      <c r="G143" s="160" t="s">
        <v>414</v>
      </c>
      <c r="H143" s="45" t="s">
        <v>151</v>
      </c>
      <c r="I143" s="45">
        <v>16.9</v>
      </c>
      <c r="J143" s="45">
        <v>4.65</v>
      </c>
      <c r="K143" s="50"/>
      <c r="L143" s="110"/>
    </row>
    <row r="144" s="36" customFormat="1" ht="25" customHeight="1" spans="1:12">
      <c r="A144" s="161">
        <v>18</v>
      </c>
      <c r="B144" s="162"/>
      <c r="C144" s="162"/>
      <c r="D144" s="163">
        <v>266877</v>
      </c>
      <c r="E144" s="164" t="s">
        <v>429</v>
      </c>
      <c r="F144" s="164" t="s">
        <v>430</v>
      </c>
      <c r="G144" s="164" t="s">
        <v>431</v>
      </c>
      <c r="H144" s="45" t="s">
        <v>151</v>
      </c>
      <c r="I144" s="45">
        <v>29.8</v>
      </c>
      <c r="J144" s="45">
        <v>5.96</v>
      </c>
      <c r="K144" s="93" t="s">
        <v>432</v>
      </c>
      <c r="L144" s="110"/>
    </row>
    <row r="145" s="36" customFormat="1" ht="25" customHeight="1" spans="1:12">
      <c r="A145" s="165"/>
      <c r="B145" s="162"/>
      <c r="C145" s="162"/>
      <c r="D145" s="163">
        <v>266876</v>
      </c>
      <c r="E145" s="164" t="s">
        <v>429</v>
      </c>
      <c r="F145" s="164" t="s">
        <v>433</v>
      </c>
      <c r="G145" s="164" t="s">
        <v>431</v>
      </c>
      <c r="H145" s="45" t="s">
        <v>151</v>
      </c>
      <c r="I145" s="45">
        <v>29.8</v>
      </c>
      <c r="J145" s="45">
        <v>6.47</v>
      </c>
      <c r="K145" s="93"/>
      <c r="L145" s="110"/>
    </row>
    <row r="146" s="36" customFormat="1" ht="25" customHeight="1" spans="1:12">
      <c r="A146" s="165"/>
      <c r="B146" s="162"/>
      <c r="C146" s="162"/>
      <c r="D146" s="163">
        <v>266868</v>
      </c>
      <c r="E146" s="164" t="s">
        <v>429</v>
      </c>
      <c r="F146" s="164" t="s">
        <v>434</v>
      </c>
      <c r="G146" s="164" t="s">
        <v>435</v>
      </c>
      <c r="H146" s="45" t="s">
        <v>151</v>
      </c>
      <c r="I146" s="45">
        <v>29.8</v>
      </c>
      <c r="J146" s="45">
        <v>7.48</v>
      </c>
      <c r="K146" s="93"/>
      <c r="L146" s="110"/>
    </row>
    <row r="147" s="36" customFormat="1" ht="25" customHeight="1" spans="1:12">
      <c r="A147" s="165"/>
      <c r="B147" s="162"/>
      <c r="C147" s="162"/>
      <c r="D147" s="166">
        <v>266878</v>
      </c>
      <c r="E147" s="167" t="s">
        <v>429</v>
      </c>
      <c r="F147" s="167" t="s">
        <v>436</v>
      </c>
      <c r="G147" s="167" t="s">
        <v>431</v>
      </c>
      <c r="H147" s="92" t="s">
        <v>151</v>
      </c>
      <c r="I147" s="92">
        <v>29.8</v>
      </c>
      <c r="J147" s="92">
        <v>5.86</v>
      </c>
      <c r="K147" s="105"/>
      <c r="L147" s="110"/>
    </row>
    <row r="148" customHeight="1" spans="1:11">
      <c r="A148" s="168">
        <v>19</v>
      </c>
      <c r="B148" s="169"/>
      <c r="C148" s="169">
        <v>67087</v>
      </c>
      <c r="D148" s="66">
        <v>269924</v>
      </c>
      <c r="E148" s="159" t="s">
        <v>437</v>
      </c>
      <c r="F148" s="57" t="s">
        <v>438</v>
      </c>
      <c r="G148" s="57" t="s">
        <v>439</v>
      </c>
      <c r="H148" s="65" t="s">
        <v>440</v>
      </c>
      <c r="I148" s="45">
        <v>13.8</v>
      </c>
      <c r="J148" s="45">
        <v>5.76</v>
      </c>
      <c r="K148" s="46" t="s">
        <v>441</v>
      </c>
    </row>
    <row r="149" s="36" customFormat="1" ht="35" customHeight="1" spans="1:12">
      <c r="A149" s="170">
        <v>20</v>
      </c>
      <c r="B149" s="162"/>
      <c r="C149" s="162"/>
      <c r="D149" s="171">
        <v>266874</v>
      </c>
      <c r="E149" s="172" t="s">
        <v>442</v>
      </c>
      <c r="F149" s="172" t="s">
        <v>443</v>
      </c>
      <c r="G149" s="172" t="s">
        <v>435</v>
      </c>
      <c r="H149" s="140" t="s">
        <v>151</v>
      </c>
      <c r="I149" s="140">
        <v>29.8</v>
      </c>
      <c r="J149" s="140">
        <v>2.53</v>
      </c>
      <c r="K149" s="107" t="s">
        <v>444</v>
      </c>
      <c r="L149" s="110"/>
    </row>
    <row r="150" s="38" customFormat="1" ht="24" customHeight="1" spans="1:40">
      <c r="A150" s="65">
        <v>21</v>
      </c>
      <c r="B150" s="173"/>
      <c r="C150" s="173"/>
      <c r="D150" s="66">
        <v>266165</v>
      </c>
      <c r="E150" s="65" t="s">
        <v>445</v>
      </c>
      <c r="F150" s="57" t="s">
        <v>446</v>
      </c>
      <c r="G150" s="57" t="s">
        <v>447</v>
      </c>
      <c r="H150" s="45" t="s">
        <v>448</v>
      </c>
      <c r="I150" s="65">
        <v>39.8</v>
      </c>
      <c r="J150" s="182">
        <v>25.09</v>
      </c>
      <c r="K150" s="124" t="s">
        <v>449</v>
      </c>
      <c r="L150" s="43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</row>
    <row r="151" s="38" customFormat="1" ht="24" customHeight="1" spans="1:40">
      <c r="A151" s="65"/>
      <c r="B151" s="173"/>
      <c r="C151" s="173"/>
      <c r="D151" s="66">
        <v>268996</v>
      </c>
      <c r="E151" s="65" t="s">
        <v>445</v>
      </c>
      <c r="F151" s="65" t="s">
        <v>103</v>
      </c>
      <c r="G151" s="91" t="s">
        <v>447</v>
      </c>
      <c r="H151" s="92" t="s">
        <v>448</v>
      </c>
      <c r="I151" s="128">
        <v>0.01</v>
      </c>
      <c r="J151" s="182">
        <v>0.01</v>
      </c>
      <c r="K151" s="186"/>
      <c r="L151" s="43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</row>
    <row r="152" s="38" customFormat="1" ht="24" customHeight="1" spans="1:40">
      <c r="A152" s="128"/>
      <c r="B152" s="173"/>
      <c r="C152" s="173"/>
      <c r="D152" s="89">
        <v>194164</v>
      </c>
      <c r="E152" s="128" t="s">
        <v>450</v>
      </c>
      <c r="F152" s="161" t="s">
        <v>451</v>
      </c>
      <c r="G152" s="91" t="s">
        <v>447</v>
      </c>
      <c r="H152" s="92" t="s">
        <v>448</v>
      </c>
      <c r="I152" s="128">
        <v>0.01</v>
      </c>
      <c r="J152" s="187">
        <v>0.01</v>
      </c>
      <c r="K152" s="186"/>
      <c r="L152" s="43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</row>
    <row r="153" s="38" customFormat="1" ht="24" customHeight="1" spans="1:40">
      <c r="A153" s="174">
        <v>22</v>
      </c>
      <c r="B153" s="175"/>
      <c r="C153" s="175"/>
      <c r="D153" s="176">
        <v>213661</v>
      </c>
      <c r="E153" s="177" t="s">
        <v>452</v>
      </c>
      <c r="F153" s="176" t="s">
        <v>453</v>
      </c>
      <c r="G153" s="178" t="s">
        <v>125</v>
      </c>
      <c r="H153" s="179" t="s">
        <v>27</v>
      </c>
      <c r="I153" s="188">
        <v>11.11</v>
      </c>
      <c r="J153" s="188">
        <v>168</v>
      </c>
      <c r="K153" s="189" t="s">
        <v>454</v>
      </c>
      <c r="L153" s="43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</row>
    <row r="154" s="38" customFormat="1" customHeight="1" spans="1:12">
      <c r="A154" s="170">
        <v>23</v>
      </c>
      <c r="B154" s="162"/>
      <c r="C154" s="162">
        <v>21994</v>
      </c>
      <c r="D154" s="180">
        <v>263586</v>
      </c>
      <c r="E154" s="181" t="s">
        <v>455</v>
      </c>
      <c r="F154" s="180" t="s">
        <v>456</v>
      </c>
      <c r="G154" s="181" t="s">
        <v>125</v>
      </c>
      <c r="H154" s="162" t="s">
        <v>33</v>
      </c>
      <c r="I154" s="123">
        <v>168</v>
      </c>
      <c r="J154" s="123">
        <v>16.97</v>
      </c>
      <c r="K154" s="181" t="s">
        <v>457</v>
      </c>
      <c r="L154" s="190"/>
    </row>
    <row r="155" s="38" customFormat="1" customHeight="1" spans="1:12">
      <c r="A155" s="182"/>
      <c r="B155" s="162"/>
      <c r="C155" s="162"/>
      <c r="D155" s="180">
        <v>211694</v>
      </c>
      <c r="E155" s="181" t="s">
        <v>458</v>
      </c>
      <c r="F155" s="180" t="s">
        <v>459</v>
      </c>
      <c r="G155" s="183"/>
      <c r="H155" s="162" t="s">
        <v>33</v>
      </c>
      <c r="I155" s="123">
        <v>118</v>
      </c>
      <c r="J155" s="123">
        <v>9.6</v>
      </c>
      <c r="K155" s="181"/>
      <c r="L155" s="190"/>
    </row>
    <row r="156" s="38" customFormat="1" customHeight="1" spans="1:12">
      <c r="A156" s="182"/>
      <c r="B156" s="162"/>
      <c r="C156" s="162"/>
      <c r="D156" s="180">
        <v>266787</v>
      </c>
      <c r="E156" s="181" t="s">
        <v>460</v>
      </c>
      <c r="F156" s="180" t="s">
        <v>461</v>
      </c>
      <c r="G156" s="183"/>
      <c r="H156" s="162" t="s">
        <v>33</v>
      </c>
      <c r="I156" s="123">
        <v>168</v>
      </c>
      <c r="J156" s="123">
        <v>16.16</v>
      </c>
      <c r="K156" s="181"/>
      <c r="L156" s="190"/>
    </row>
    <row r="157" s="38" customFormat="1" customHeight="1" spans="1:12">
      <c r="A157" s="182"/>
      <c r="B157" s="162"/>
      <c r="C157" s="162"/>
      <c r="D157" s="180">
        <v>231160</v>
      </c>
      <c r="E157" s="181" t="s">
        <v>462</v>
      </c>
      <c r="F157" s="180" t="s">
        <v>463</v>
      </c>
      <c r="G157" s="183"/>
      <c r="H157" s="162" t="s">
        <v>33</v>
      </c>
      <c r="I157" s="123">
        <v>128</v>
      </c>
      <c r="J157" s="123">
        <v>18.18</v>
      </c>
      <c r="K157" s="181"/>
      <c r="L157" s="190"/>
    </row>
    <row r="158" s="38" customFormat="1" customHeight="1" spans="1:12">
      <c r="A158" s="182"/>
      <c r="B158" s="162"/>
      <c r="C158" s="162"/>
      <c r="D158" s="180">
        <v>266790</v>
      </c>
      <c r="E158" s="181" t="s">
        <v>464</v>
      </c>
      <c r="F158" s="180" t="s">
        <v>465</v>
      </c>
      <c r="G158" s="183"/>
      <c r="H158" s="162" t="s">
        <v>33</v>
      </c>
      <c r="I158" s="123">
        <v>118</v>
      </c>
      <c r="J158" s="123">
        <v>9.09</v>
      </c>
      <c r="K158" s="181"/>
      <c r="L158" s="190"/>
    </row>
    <row r="159" s="38" customFormat="1" customHeight="1" spans="1:12">
      <c r="A159" s="182"/>
      <c r="B159" s="162"/>
      <c r="C159" s="162"/>
      <c r="D159" s="180">
        <v>266791</v>
      </c>
      <c r="E159" s="181" t="s">
        <v>466</v>
      </c>
      <c r="F159" s="180" t="s">
        <v>465</v>
      </c>
      <c r="G159" s="183"/>
      <c r="H159" s="162" t="s">
        <v>33</v>
      </c>
      <c r="I159" s="123">
        <v>118</v>
      </c>
      <c r="J159" s="123">
        <v>9.09</v>
      </c>
      <c r="K159" s="181"/>
      <c r="L159" s="190"/>
    </row>
    <row r="160" s="38" customFormat="1" customHeight="1" spans="1:12">
      <c r="A160" s="182"/>
      <c r="B160" s="162"/>
      <c r="C160" s="162"/>
      <c r="D160" s="180">
        <v>266806</v>
      </c>
      <c r="E160" s="181" t="s">
        <v>467</v>
      </c>
      <c r="F160" s="180" t="s">
        <v>468</v>
      </c>
      <c r="G160" s="183"/>
      <c r="H160" s="162" t="s">
        <v>33</v>
      </c>
      <c r="I160" s="123">
        <v>168</v>
      </c>
      <c r="J160" s="123">
        <v>15.76</v>
      </c>
      <c r="K160" s="181"/>
      <c r="L160" s="190"/>
    </row>
    <row r="161" s="38" customFormat="1" customHeight="1" spans="1:12">
      <c r="A161" s="182"/>
      <c r="B161" s="162"/>
      <c r="C161" s="162"/>
      <c r="D161" s="180">
        <v>238759</v>
      </c>
      <c r="E161" s="181" t="s">
        <v>469</v>
      </c>
      <c r="F161" s="180" t="s">
        <v>470</v>
      </c>
      <c r="G161" s="183"/>
      <c r="H161" s="162" t="s">
        <v>33</v>
      </c>
      <c r="I161" s="123">
        <v>118</v>
      </c>
      <c r="J161" s="123">
        <v>18.18</v>
      </c>
      <c r="K161" s="181"/>
      <c r="L161" s="190"/>
    </row>
    <row r="162" s="38" customFormat="1" customHeight="1" spans="1:12">
      <c r="A162" s="182"/>
      <c r="B162" s="162"/>
      <c r="C162" s="162"/>
      <c r="D162" s="180">
        <v>128495</v>
      </c>
      <c r="E162" s="181" t="s">
        <v>471</v>
      </c>
      <c r="F162" s="180" t="s">
        <v>472</v>
      </c>
      <c r="G162" s="183"/>
      <c r="H162" s="162" t="s">
        <v>33</v>
      </c>
      <c r="I162" s="123">
        <v>188</v>
      </c>
      <c r="J162" s="123">
        <v>26.26</v>
      </c>
      <c r="K162" s="181"/>
      <c r="L162" s="190"/>
    </row>
    <row r="163" s="38" customFormat="1" customHeight="1" spans="1:12">
      <c r="A163" s="182"/>
      <c r="B163" s="162"/>
      <c r="C163" s="162"/>
      <c r="D163" s="180">
        <v>229170</v>
      </c>
      <c r="E163" s="181" t="s">
        <v>473</v>
      </c>
      <c r="F163" s="180" t="s">
        <v>474</v>
      </c>
      <c r="G163" s="183"/>
      <c r="H163" s="162" t="s">
        <v>33</v>
      </c>
      <c r="I163" s="123">
        <v>118</v>
      </c>
      <c r="J163" s="123">
        <v>11.11</v>
      </c>
      <c r="K163" s="181"/>
      <c r="L163" s="190"/>
    </row>
    <row r="164" s="38" customFormat="1" customHeight="1" spans="1:12">
      <c r="A164" s="182"/>
      <c r="B164" s="162"/>
      <c r="C164" s="162"/>
      <c r="D164" s="180">
        <v>266789</v>
      </c>
      <c r="E164" s="181" t="s">
        <v>475</v>
      </c>
      <c r="F164" s="180" t="s">
        <v>476</v>
      </c>
      <c r="G164" s="183"/>
      <c r="H164" s="162" t="s">
        <v>33</v>
      </c>
      <c r="I164" s="123">
        <v>148</v>
      </c>
      <c r="J164" s="123">
        <v>20.2</v>
      </c>
      <c r="K164" s="181"/>
      <c r="L164" s="190"/>
    </row>
    <row r="165" s="38" customFormat="1" customHeight="1" spans="1:12">
      <c r="A165" s="182"/>
      <c r="B165" s="162"/>
      <c r="C165" s="162"/>
      <c r="D165" s="180">
        <v>270677</v>
      </c>
      <c r="E165" s="184" t="s">
        <v>477</v>
      </c>
      <c r="F165" s="180" t="s">
        <v>478</v>
      </c>
      <c r="G165" s="183"/>
      <c r="H165" s="162" t="s">
        <v>33</v>
      </c>
      <c r="I165" s="123">
        <v>128</v>
      </c>
      <c r="J165" s="123">
        <v>19.19</v>
      </c>
      <c r="K165" s="181"/>
      <c r="L165" s="190"/>
    </row>
    <row r="166" s="38" customFormat="1" customHeight="1" spans="1:12">
      <c r="A166" s="182"/>
      <c r="B166" s="162"/>
      <c r="C166" s="162"/>
      <c r="D166" s="180">
        <v>270674</v>
      </c>
      <c r="E166" s="184" t="s">
        <v>479</v>
      </c>
      <c r="F166" s="180" t="s">
        <v>480</v>
      </c>
      <c r="G166" s="183"/>
      <c r="H166" s="162" t="s">
        <v>33</v>
      </c>
      <c r="I166" s="123">
        <v>128</v>
      </c>
      <c r="J166" s="123">
        <v>18.18</v>
      </c>
      <c r="K166" s="181"/>
      <c r="L166" s="190"/>
    </row>
  </sheetData>
  <mergeCells count="22">
    <mergeCell ref="A1:L1"/>
    <mergeCell ref="A57:K57"/>
    <mergeCell ref="A73:K73"/>
    <mergeCell ref="A103:K103"/>
    <mergeCell ref="D116:I116"/>
    <mergeCell ref="A117:K117"/>
    <mergeCell ref="A135:A143"/>
    <mergeCell ref="A144:A147"/>
    <mergeCell ref="A150:A152"/>
    <mergeCell ref="A154:A166"/>
    <mergeCell ref="B150:B152"/>
    <mergeCell ref="C105:C107"/>
    <mergeCell ref="C111:C112"/>
    <mergeCell ref="C150:C152"/>
    <mergeCell ref="G154:G166"/>
    <mergeCell ref="K12:K13"/>
    <mergeCell ref="K27:K33"/>
    <mergeCell ref="K135:K143"/>
    <mergeCell ref="K144:K147"/>
    <mergeCell ref="K150:K152"/>
    <mergeCell ref="K154:K166"/>
    <mergeCell ref="L12:L13"/>
  </mergeCells>
  <conditionalFormatting sqref="D35">
    <cfRule type="duplicateValues" dxfId="0" priority="54"/>
  </conditionalFormatting>
  <conditionalFormatting sqref="D39">
    <cfRule type="duplicateValues" dxfId="0" priority="26"/>
  </conditionalFormatting>
  <conditionalFormatting sqref="D40">
    <cfRule type="duplicateValues" dxfId="0" priority="29"/>
  </conditionalFormatting>
  <conditionalFormatting sqref="E40">
    <cfRule type="duplicateValues" dxfId="1" priority="30"/>
  </conditionalFormatting>
  <conditionalFormatting sqref="D41">
    <cfRule type="duplicateValues" dxfId="0" priority="39"/>
  </conditionalFormatting>
  <conditionalFormatting sqref="D42">
    <cfRule type="duplicateValues" dxfId="2" priority="52"/>
  </conditionalFormatting>
  <conditionalFormatting sqref="E42">
    <cfRule type="duplicateValues" dxfId="2" priority="53"/>
  </conditionalFormatting>
  <conditionalFormatting sqref="D43">
    <cfRule type="duplicateValues" dxfId="2" priority="6"/>
  </conditionalFormatting>
  <conditionalFormatting sqref="D72">
    <cfRule type="duplicateValues" dxfId="0" priority="3"/>
    <cfRule type="duplicateValues" dxfId="0" priority="4"/>
  </conditionalFormatting>
  <conditionalFormatting sqref="D77">
    <cfRule type="duplicateValues" dxfId="2" priority="51"/>
  </conditionalFormatting>
  <conditionalFormatting sqref="D90">
    <cfRule type="duplicateValues" dxfId="0" priority="18"/>
  </conditionalFormatting>
  <conditionalFormatting sqref="E90">
    <cfRule type="duplicateValues" dxfId="1" priority="19"/>
  </conditionalFormatting>
  <conditionalFormatting sqref="D110">
    <cfRule type="duplicateValues" dxfId="0" priority="32"/>
  </conditionalFormatting>
  <conditionalFormatting sqref="D128">
    <cfRule type="duplicateValues" dxfId="0" priority="12"/>
  </conditionalFormatting>
  <conditionalFormatting sqref="E128">
    <cfRule type="duplicateValues" dxfId="1" priority="13"/>
  </conditionalFormatting>
  <conditionalFormatting sqref="D131">
    <cfRule type="duplicateValues" dxfId="0" priority="9"/>
    <cfRule type="duplicateValues" dxfId="0" priority="10"/>
    <cfRule type="duplicateValues" dxfId="0" priority="11"/>
  </conditionalFormatting>
  <conditionalFormatting sqref="D134">
    <cfRule type="duplicateValues" dxfId="2" priority="7"/>
  </conditionalFormatting>
  <conditionalFormatting sqref="D62:D64">
    <cfRule type="duplicateValues" dxfId="0" priority="35"/>
  </conditionalFormatting>
  <conditionalFormatting sqref="D69:D70">
    <cfRule type="duplicateValues" dxfId="0" priority="8"/>
  </conditionalFormatting>
  <conditionalFormatting sqref="D85:D86">
    <cfRule type="duplicateValues" dxfId="2" priority="27"/>
  </conditionalFormatting>
  <conditionalFormatting sqref="D108:D109">
    <cfRule type="duplicateValues" dxfId="0" priority="33"/>
  </conditionalFormatting>
  <conditionalFormatting sqref="D111:D115">
    <cfRule type="duplicateValues" dxfId="0" priority="31"/>
  </conditionalFormatting>
  <conditionalFormatting sqref="D122:D123">
    <cfRule type="duplicateValues" dxfId="0" priority="24"/>
  </conditionalFormatting>
  <conditionalFormatting sqref="D124:D125">
    <cfRule type="duplicateValues" dxfId="0" priority="20"/>
  </conditionalFormatting>
  <conditionalFormatting sqref="D136:D143">
    <cfRule type="duplicateValues" dxfId="2" priority="5"/>
  </conditionalFormatting>
  <conditionalFormatting sqref="E85:E86">
    <cfRule type="duplicateValues" dxfId="2" priority="28"/>
  </conditionalFormatting>
  <conditionalFormatting sqref="E122:E123">
    <cfRule type="duplicateValues" dxfId="1" priority="25"/>
  </conditionalFormatting>
  <conditionalFormatting sqref="E124:E125">
    <cfRule type="duplicateValues" dxfId="1" priority="21"/>
  </conditionalFormatting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D3" sqref="D3"/>
    </sheetView>
  </sheetViews>
  <sheetFormatPr defaultColWidth="9" defaultRowHeight="25" customHeight="1" outlineLevelCol="7"/>
  <cols>
    <col min="1" max="2" width="9" style="30"/>
    <col min="3" max="3" width="35.625" style="30" customWidth="1"/>
    <col min="4" max="4" width="24" style="30" customWidth="1"/>
    <col min="5" max="5" width="19.75" style="30" customWidth="1"/>
    <col min="6" max="6" width="42.5" style="31" customWidth="1"/>
    <col min="7" max="7" width="19.625" style="30" customWidth="1"/>
    <col min="8" max="8" width="22.25" style="30" customWidth="1"/>
    <col min="9" max="16384" width="9" style="30"/>
  </cols>
  <sheetData>
    <row r="1" customHeight="1" spans="1:8">
      <c r="A1" s="32" t="s">
        <v>1</v>
      </c>
      <c r="B1" s="32" t="s">
        <v>481</v>
      </c>
      <c r="C1" s="32" t="s">
        <v>5</v>
      </c>
      <c r="D1" s="32" t="s">
        <v>482</v>
      </c>
      <c r="E1" s="32" t="s">
        <v>483</v>
      </c>
      <c r="F1" s="33" t="s">
        <v>11</v>
      </c>
      <c r="G1" s="32" t="s">
        <v>9</v>
      </c>
      <c r="H1" s="34" t="s">
        <v>484</v>
      </c>
    </row>
    <row r="2" customHeight="1" spans="1:8">
      <c r="A2" s="34">
        <v>1</v>
      </c>
      <c r="B2" s="34">
        <v>196639</v>
      </c>
      <c r="C2" s="34" t="s">
        <v>485</v>
      </c>
      <c r="D2" s="34" t="s">
        <v>486</v>
      </c>
      <c r="E2" s="34" t="s">
        <v>487</v>
      </c>
      <c r="F2" s="33" t="s">
        <v>488</v>
      </c>
      <c r="G2" s="34">
        <v>130.8</v>
      </c>
      <c r="H2" s="34" t="s">
        <v>489</v>
      </c>
    </row>
    <row r="3" customHeight="1" spans="1:8">
      <c r="A3" s="34">
        <v>2</v>
      </c>
      <c r="B3" s="34">
        <v>197300</v>
      </c>
      <c r="C3" s="34" t="s">
        <v>490</v>
      </c>
      <c r="D3" s="34" t="s">
        <v>491</v>
      </c>
      <c r="E3" s="34" t="s">
        <v>487</v>
      </c>
      <c r="F3" s="33" t="s">
        <v>488</v>
      </c>
      <c r="G3" s="34">
        <v>155</v>
      </c>
      <c r="H3" s="34" t="s">
        <v>489</v>
      </c>
    </row>
    <row r="4" customHeight="1" spans="1:8">
      <c r="A4" s="34">
        <v>3</v>
      </c>
      <c r="B4" s="34">
        <v>169350</v>
      </c>
      <c r="C4" s="34" t="s">
        <v>492</v>
      </c>
      <c r="D4" s="34" t="s">
        <v>493</v>
      </c>
      <c r="E4" s="34" t="s">
        <v>487</v>
      </c>
      <c r="F4" s="33" t="s">
        <v>488</v>
      </c>
      <c r="G4" s="34">
        <v>59.5</v>
      </c>
      <c r="H4" s="34" t="s">
        <v>489</v>
      </c>
    </row>
    <row r="5" customHeight="1" spans="1:8">
      <c r="A5" s="34">
        <v>4</v>
      </c>
      <c r="B5" s="34">
        <v>44460</v>
      </c>
      <c r="C5" s="34" t="s">
        <v>494</v>
      </c>
      <c r="D5" s="34" t="s">
        <v>495</v>
      </c>
      <c r="E5" s="34" t="s">
        <v>487</v>
      </c>
      <c r="F5" s="33" t="s">
        <v>488</v>
      </c>
      <c r="G5" s="34">
        <v>65</v>
      </c>
      <c r="H5" s="34" t="s">
        <v>489</v>
      </c>
    </row>
    <row r="6" customHeight="1" spans="1:8">
      <c r="A6" s="34">
        <v>5</v>
      </c>
      <c r="B6" s="34">
        <v>39495</v>
      </c>
      <c r="C6" s="34" t="s">
        <v>494</v>
      </c>
      <c r="D6" s="34" t="s">
        <v>496</v>
      </c>
      <c r="E6" s="34" t="s">
        <v>487</v>
      </c>
      <c r="F6" s="33" t="s">
        <v>488</v>
      </c>
      <c r="G6" s="34">
        <v>105</v>
      </c>
      <c r="H6" s="34" t="s">
        <v>489</v>
      </c>
    </row>
    <row r="7" customHeight="1" spans="1:8">
      <c r="A7" s="34">
        <v>6</v>
      </c>
      <c r="B7" s="34">
        <v>140446</v>
      </c>
      <c r="C7" s="34" t="s">
        <v>497</v>
      </c>
      <c r="D7" s="34" t="s">
        <v>498</v>
      </c>
      <c r="E7" s="34" t="s">
        <v>487</v>
      </c>
      <c r="F7" s="33" t="s">
        <v>488</v>
      </c>
      <c r="G7" s="34">
        <v>335</v>
      </c>
      <c r="H7" s="34" t="s">
        <v>489</v>
      </c>
    </row>
    <row r="8" customHeight="1" spans="1:8">
      <c r="A8" s="34">
        <v>7</v>
      </c>
      <c r="B8" s="34">
        <v>54212</v>
      </c>
      <c r="C8" s="34" t="s">
        <v>497</v>
      </c>
      <c r="D8" s="34" t="s">
        <v>499</v>
      </c>
      <c r="E8" s="34" t="s">
        <v>487</v>
      </c>
      <c r="F8" s="33" t="s">
        <v>488</v>
      </c>
      <c r="G8" s="34">
        <v>237</v>
      </c>
      <c r="H8" s="34" t="s">
        <v>489</v>
      </c>
    </row>
    <row r="9" customHeight="1" spans="1:8">
      <c r="A9" s="34">
        <v>8</v>
      </c>
      <c r="B9" s="34">
        <v>169354</v>
      </c>
      <c r="C9" s="34" t="s">
        <v>500</v>
      </c>
      <c r="D9" s="34" t="s">
        <v>501</v>
      </c>
      <c r="E9" s="34" t="s">
        <v>487</v>
      </c>
      <c r="F9" s="33" t="s">
        <v>488</v>
      </c>
      <c r="G9" s="34">
        <v>164</v>
      </c>
      <c r="H9" s="34" t="s">
        <v>489</v>
      </c>
    </row>
    <row r="10" customHeight="1" spans="1:8">
      <c r="A10" s="34">
        <v>9</v>
      </c>
      <c r="B10" s="34">
        <v>163225</v>
      </c>
      <c r="C10" s="34" t="s">
        <v>502</v>
      </c>
      <c r="D10" s="34" t="s">
        <v>503</v>
      </c>
      <c r="E10" s="34" t="s">
        <v>487</v>
      </c>
      <c r="F10" s="33" t="s">
        <v>504</v>
      </c>
      <c r="G10" s="34">
        <v>86</v>
      </c>
      <c r="H10" s="34" t="s">
        <v>489</v>
      </c>
    </row>
    <row r="11" customHeight="1" spans="1:8">
      <c r="A11" s="34">
        <v>10</v>
      </c>
      <c r="B11" s="35" t="s">
        <v>505</v>
      </c>
      <c r="C11" s="35" t="s">
        <v>506</v>
      </c>
      <c r="D11" s="35" t="s">
        <v>507</v>
      </c>
      <c r="E11" s="34" t="s">
        <v>508</v>
      </c>
      <c r="F11" s="33" t="s">
        <v>509</v>
      </c>
      <c r="G11" s="34">
        <v>88</v>
      </c>
      <c r="H11" s="34" t="s">
        <v>489</v>
      </c>
    </row>
    <row r="12" customHeight="1" spans="1:8">
      <c r="A12" s="34">
        <v>13</v>
      </c>
      <c r="B12" s="35">
        <v>201535</v>
      </c>
      <c r="C12" s="35" t="s">
        <v>510</v>
      </c>
      <c r="D12" s="35" t="s">
        <v>511</v>
      </c>
      <c r="E12" s="34" t="s">
        <v>512</v>
      </c>
      <c r="F12" s="33" t="s">
        <v>513</v>
      </c>
      <c r="G12" s="34">
        <v>116.8</v>
      </c>
      <c r="H12" s="34" t="s">
        <v>489</v>
      </c>
    </row>
    <row r="13" customHeight="1" spans="1:8">
      <c r="A13" s="34">
        <v>14</v>
      </c>
      <c r="B13" s="34" t="s">
        <v>514</v>
      </c>
      <c r="C13" s="34" t="s">
        <v>515</v>
      </c>
      <c r="D13" s="34" t="s">
        <v>516</v>
      </c>
      <c r="E13" s="34" t="s">
        <v>517</v>
      </c>
      <c r="F13" s="33" t="s">
        <v>518</v>
      </c>
      <c r="G13" s="34">
        <v>113</v>
      </c>
      <c r="H13" s="34" t="s">
        <v>489</v>
      </c>
    </row>
    <row r="14" customHeight="1" spans="1:8">
      <c r="A14" s="34">
        <v>15</v>
      </c>
      <c r="B14" s="34">
        <v>190514</v>
      </c>
      <c r="C14" s="34" t="s">
        <v>519</v>
      </c>
      <c r="D14" s="34" t="s">
        <v>520</v>
      </c>
      <c r="E14" s="34" t="s">
        <v>517</v>
      </c>
      <c r="F14" s="33" t="s">
        <v>521</v>
      </c>
      <c r="G14" s="34">
        <v>44.8</v>
      </c>
      <c r="H14" s="34" t="s">
        <v>489</v>
      </c>
    </row>
    <row r="15" customHeight="1" spans="1:8">
      <c r="A15" s="34">
        <v>16</v>
      </c>
      <c r="B15" s="34" t="s">
        <v>522</v>
      </c>
      <c r="C15" s="34" t="s">
        <v>523</v>
      </c>
      <c r="D15" s="34" t="s">
        <v>524</v>
      </c>
      <c r="E15" s="34" t="s">
        <v>517</v>
      </c>
      <c r="F15" s="33" t="s">
        <v>525</v>
      </c>
      <c r="G15" s="34">
        <v>89</v>
      </c>
      <c r="H15" s="34" t="s">
        <v>489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9"/>
  <sheetViews>
    <sheetView tabSelected="1" topLeftCell="A137" workbookViewId="0">
      <selection activeCell="F15" sqref="F15"/>
    </sheetView>
  </sheetViews>
  <sheetFormatPr defaultColWidth="9" defaultRowHeight="23" customHeight="1" outlineLevelCol="6"/>
  <cols>
    <col min="1" max="1" width="7.5" style="1" customWidth="1"/>
    <col min="2" max="2" width="9" style="2"/>
    <col min="3" max="3" width="52.375" style="3" customWidth="1"/>
    <col min="4" max="4" width="13.125" style="4" customWidth="1"/>
    <col min="5" max="5" width="12.625" style="5"/>
    <col min="6" max="6" width="12.875" style="5" customWidth="1"/>
    <col min="7" max="7" width="12.625" style="6"/>
  </cols>
  <sheetData>
    <row r="1" customHeight="1" spans="1:7">
      <c r="A1" s="7" t="s">
        <v>526</v>
      </c>
      <c r="B1" s="8"/>
      <c r="C1" s="8"/>
      <c r="D1" s="8"/>
      <c r="E1" s="9" t="s">
        <v>527</v>
      </c>
      <c r="F1" s="10"/>
      <c r="G1" s="10"/>
    </row>
    <row r="2" customHeight="1" spans="1:7">
      <c r="A2" s="11" t="s">
        <v>1</v>
      </c>
      <c r="B2" s="12" t="s">
        <v>528</v>
      </c>
      <c r="C2" s="13" t="s">
        <v>529</v>
      </c>
      <c r="D2" s="12" t="s">
        <v>530</v>
      </c>
      <c r="E2" s="9" t="s">
        <v>531</v>
      </c>
      <c r="F2" s="9" t="s">
        <v>532</v>
      </c>
      <c r="G2" s="14" t="s">
        <v>533</v>
      </c>
    </row>
    <row r="3" customHeight="1" spans="1:7">
      <c r="A3" s="15">
        <v>1</v>
      </c>
      <c r="B3" s="16">
        <v>307</v>
      </c>
      <c r="C3" s="17" t="s">
        <v>534</v>
      </c>
      <c r="D3" s="16" t="s">
        <v>535</v>
      </c>
      <c r="E3" s="18">
        <v>150315.682758621</v>
      </c>
      <c r="F3" s="18">
        <f>E3*G3</f>
        <v>22547.3524137931</v>
      </c>
      <c r="G3" s="19">
        <v>0.15</v>
      </c>
    </row>
    <row r="4" customHeight="1" spans="1:7">
      <c r="A4" s="15">
        <v>2</v>
      </c>
      <c r="B4" s="16">
        <v>114685</v>
      </c>
      <c r="C4" s="17" t="s">
        <v>536</v>
      </c>
      <c r="D4" s="16" t="s">
        <v>535</v>
      </c>
      <c r="E4" s="18">
        <v>29000</v>
      </c>
      <c r="F4" s="18">
        <f t="shared" ref="F4:F35" si="0">E4*G4</f>
        <v>7539.99999999999</v>
      </c>
      <c r="G4" s="19">
        <v>0.26</v>
      </c>
    </row>
    <row r="5" customHeight="1" spans="1:7">
      <c r="A5" s="15">
        <v>3</v>
      </c>
      <c r="B5" s="16">
        <v>582</v>
      </c>
      <c r="C5" s="17" t="s">
        <v>537</v>
      </c>
      <c r="D5" s="16" t="s">
        <v>538</v>
      </c>
      <c r="E5" s="18">
        <v>28000</v>
      </c>
      <c r="F5" s="18">
        <f t="shared" si="0"/>
        <v>7280.00000000001</v>
      </c>
      <c r="G5" s="19">
        <v>0.26</v>
      </c>
    </row>
    <row r="6" customHeight="1" spans="1:7">
      <c r="A6" s="15">
        <v>4</v>
      </c>
      <c r="B6" s="16">
        <v>337</v>
      </c>
      <c r="C6" s="17" t="s">
        <v>539</v>
      </c>
      <c r="D6" s="16" t="s">
        <v>535</v>
      </c>
      <c r="E6" s="18">
        <v>26000</v>
      </c>
      <c r="F6" s="18">
        <f t="shared" si="0"/>
        <v>6760.00000000001</v>
      </c>
      <c r="G6" s="19">
        <v>0.260000000000001</v>
      </c>
    </row>
    <row r="7" customHeight="1" spans="1:7">
      <c r="A7" s="15">
        <v>5</v>
      </c>
      <c r="B7" s="16">
        <v>399</v>
      </c>
      <c r="C7" s="17" t="s">
        <v>540</v>
      </c>
      <c r="D7" s="16" t="s">
        <v>535</v>
      </c>
      <c r="E7" s="18">
        <v>26000</v>
      </c>
      <c r="F7" s="18">
        <f t="shared" si="0"/>
        <v>8059.99999999998</v>
      </c>
      <c r="G7" s="19">
        <v>0.309999999999999</v>
      </c>
    </row>
    <row r="8" customHeight="1" spans="1:7">
      <c r="A8" s="15">
        <v>6</v>
      </c>
      <c r="B8" s="16">
        <v>517</v>
      </c>
      <c r="C8" s="17" t="s">
        <v>541</v>
      </c>
      <c r="D8" s="16" t="s">
        <v>538</v>
      </c>
      <c r="E8" s="18">
        <v>16000</v>
      </c>
      <c r="F8" s="18">
        <f t="shared" si="0"/>
        <v>4480</v>
      </c>
      <c r="G8" s="19">
        <v>0.28</v>
      </c>
    </row>
    <row r="9" customHeight="1" spans="1:7">
      <c r="A9" s="15">
        <v>7</v>
      </c>
      <c r="B9" s="16">
        <v>343</v>
      </c>
      <c r="C9" s="17" t="s">
        <v>542</v>
      </c>
      <c r="D9" s="16" t="s">
        <v>538</v>
      </c>
      <c r="E9" s="18">
        <v>18000</v>
      </c>
      <c r="F9" s="18">
        <f t="shared" si="0"/>
        <v>5940</v>
      </c>
      <c r="G9" s="19">
        <v>0.33</v>
      </c>
    </row>
    <row r="10" customHeight="1" spans="1:7">
      <c r="A10" s="15">
        <v>8</v>
      </c>
      <c r="B10" s="16">
        <v>571</v>
      </c>
      <c r="C10" s="17" t="s">
        <v>543</v>
      </c>
      <c r="D10" s="16" t="s">
        <v>544</v>
      </c>
      <c r="E10" s="18">
        <v>13885.7931034483</v>
      </c>
      <c r="F10" s="18">
        <f t="shared" si="0"/>
        <v>4582.31172413793</v>
      </c>
      <c r="G10" s="19">
        <v>0.329999999999999</v>
      </c>
    </row>
    <row r="11" customHeight="1" spans="1:7">
      <c r="A11" s="15">
        <v>9</v>
      </c>
      <c r="B11" s="20">
        <v>117491</v>
      </c>
      <c r="C11" s="17" t="s">
        <v>545</v>
      </c>
      <c r="D11" s="16" t="s">
        <v>538</v>
      </c>
      <c r="E11" s="18">
        <v>12943.9655172413</v>
      </c>
      <c r="F11" s="18">
        <f t="shared" si="0"/>
        <v>3235.99137931035</v>
      </c>
      <c r="G11" s="19">
        <v>0.250000000000001</v>
      </c>
    </row>
    <row r="12" customHeight="1" spans="1:7">
      <c r="A12" s="15">
        <v>10</v>
      </c>
      <c r="B12" s="16">
        <v>341</v>
      </c>
      <c r="C12" s="17" t="s">
        <v>546</v>
      </c>
      <c r="D12" s="16" t="s">
        <v>547</v>
      </c>
      <c r="E12" s="18">
        <v>12588.9310344828</v>
      </c>
      <c r="F12" s="18">
        <f t="shared" si="0"/>
        <v>3776.67931034483</v>
      </c>
      <c r="G12" s="19">
        <v>0.3</v>
      </c>
    </row>
    <row r="13" customHeight="1" spans="1:7">
      <c r="A13" s="15">
        <v>11</v>
      </c>
      <c r="B13" s="16">
        <v>385</v>
      </c>
      <c r="C13" s="17" t="s">
        <v>548</v>
      </c>
      <c r="D13" s="16" t="s">
        <v>549</v>
      </c>
      <c r="E13" s="18">
        <v>12514.5710344828</v>
      </c>
      <c r="F13" s="18">
        <f t="shared" si="0"/>
        <v>3003.49704827586</v>
      </c>
      <c r="G13" s="19">
        <v>0.24</v>
      </c>
    </row>
    <row r="14" customHeight="1" spans="1:7">
      <c r="A14" s="15">
        <v>12</v>
      </c>
      <c r="B14" s="16">
        <v>365</v>
      </c>
      <c r="C14" s="17" t="s">
        <v>550</v>
      </c>
      <c r="D14" s="16" t="s">
        <v>538</v>
      </c>
      <c r="E14" s="18">
        <v>11589.9034482759</v>
      </c>
      <c r="F14" s="18">
        <f t="shared" si="0"/>
        <v>4056.46620689655</v>
      </c>
      <c r="G14" s="19">
        <v>0.349999999999999</v>
      </c>
    </row>
    <row r="15" customHeight="1" spans="1:7">
      <c r="A15" s="15">
        <v>13</v>
      </c>
      <c r="B15" s="16">
        <v>111400</v>
      </c>
      <c r="C15" s="17" t="s">
        <v>551</v>
      </c>
      <c r="D15" s="16" t="s">
        <v>547</v>
      </c>
      <c r="E15" s="18">
        <v>11057.8448275863</v>
      </c>
      <c r="F15" s="18">
        <f t="shared" si="0"/>
        <v>3096.19655172414</v>
      </c>
      <c r="G15" s="19">
        <v>0.279999999999999</v>
      </c>
    </row>
    <row r="16" customHeight="1" spans="1:7">
      <c r="A16" s="15">
        <v>14</v>
      </c>
      <c r="B16" s="16">
        <v>106066</v>
      </c>
      <c r="C16" s="17" t="s">
        <v>552</v>
      </c>
      <c r="D16" s="16" t="s">
        <v>535</v>
      </c>
      <c r="E16" s="18">
        <v>12000</v>
      </c>
      <c r="F16" s="18">
        <f t="shared" si="0"/>
        <v>4467.6</v>
      </c>
      <c r="G16" s="19">
        <v>0.3723</v>
      </c>
    </row>
    <row r="17" customHeight="1" spans="1:7">
      <c r="A17" s="15">
        <v>15</v>
      </c>
      <c r="B17" s="21">
        <v>107658</v>
      </c>
      <c r="C17" s="17" t="s">
        <v>553</v>
      </c>
      <c r="D17" s="16" t="s">
        <v>554</v>
      </c>
      <c r="E17" s="18">
        <v>10848.275862069</v>
      </c>
      <c r="F17" s="18">
        <f t="shared" si="0"/>
        <v>3579.93103448276</v>
      </c>
      <c r="G17" s="19">
        <v>0.33</v>
      </c>
    </row>
    <row r="18" customHeight="1" spans="1:7">
      <c r="A18" s="15">
        <v>16</v>
      </c>
      <c r="B18" s="16">
        <v>707</v>
      </c>
      <c r="C18" s="17" t="s">
        <v>555</v>
      </c>
      <c r="D18" s="16" t="s">
        <v>544</v>
      </c>
      <c r="E18" s="18">
        <v>10848.275862069</v>
      </c>
      <c r="F18" s="18">
        <f t="shared" si="0"/>
        <v>3688.41379310345</v>
      </c>
      <c r="G18" s="19">
        <v>0.34</v>
      </c>
    </row>
    <row r="19" customHeight="1" spans="1:7">
      <c r="A19" s="15">
        <v>17</v>
      </c>
      <c r="B19" s="16">
        <v>730</v>
      </c>
      <c r="C19" s="17" t="s">
        <v>556</v>
      </c>
      <c r="D19" s="16" t="s">
        <v>554</v>
      </c>
      <c r="E19" s="18">
        <v>10493.2413793103</v>
      </c>
      <c r="F19" s="18">
        <f t="shared" si="0"/>
        <v>3305.37103448276</v>
      </c>
      <c r="G19" s="19">
        <v>0.315</v>
      </c>
    </row>
    <row r="20" customHeight="1" spans="1:7">
      <c r="A20" s="15">
        <v>18</v>
      </c>
      <c r="B20" s="21">
        <v>108656</v>
      </c>
      <c r="C20" s="17" t="s">
        <v>557</v>
      </c>
      <c r="D20" s="16" t="s">
        <v>549</v>
      </c>
      <c r="E20" s="18">
        <v>10478.4482758621</v>
      </c>
      <c r="F20" s="18">
        <f t="shared" si="0"/>
        <v>2933.96551724138</v>
      </c>
      <c r="G20" s="19">
        <v>0.28</v>
      </c>
    </row>
    <row r="21" customHeight="1" spans="1:7">
      <c r="A21" s="15">
        <v>19</v>
      </c>
      <c r="B21" s="16">
        <v>546</v>
      </c>
      <c r="C21" s="17" t="s">
        <v>558</v>
      </c>
      <c r="D21" s="16" t="s">
        <v>544</v>
      </c>
      <c r="E21" s="18">
        <v>10364.0482758621</v>
      </c>
      <c r="F21" s="18">
        <f t="shared" si="0"/>
        <v>3471.95617241379</v>
      </c>
      <c r="G21" s="19">
        <v>0.335</v>
      </c>
    </row>
    <row r="22" customHeight="1" spans="1:7">
      <c r="A22" s="15">
        <v>20</v>
      </c>
      <c r="B22" s="16">
        <v>742</v>
      </c>
      <c r="C22" s="17" t="s">
        <v>559</v>
      </c>
      <c r="D22" s="16" t="s">
        <v>535</v>
      </c>
      <c r="E22" s="18">
        <v>10252.6068965517</v>
      </c>
      <c r="F22" s="18">
        <f t="shared" si="0"/>
        <v>2665.67779310345</v>
      </c>
      <c r="G22" s="19">
        <v>0.26</v>
      </c>
    </row>
    <row r="23" customHeight="1" spans="1:7">
      <c r="A23" s="15">
        <v>21</v>
      </c>
      <c r="B23" s="16">
        <v>712</v>
      </c>
      <c r="C23" s="17" t="s">
        <v>560</v>
      </c>
      <c r="D23" s="16" t="s">
        <v>544</v>
      </c>
      <c r="E23" s="18">
        <v>10197.3793103448</v>
      </c>
      <c r="F23" s="18">
        <f t="shared" si="0"/>
        <v>3671.05655172414</v>
      </c>
      <c r="G23" s="19">
        <v>0.36</v>
      </c>
    </row>
    <row r="24" customHeight="1" spans="1:7">
      <c r="A24" s="15">
        <v>22</v>
      </c>
      <c r="B24" s="20">
        <v>120844</v>
      </c>
      <c r="C24" s="17" t="s">
        <v>561</v>
      </c>
      <c r="D24" s="16" t="s">
        <v>554</v>
      </c>
      <c r="E24" s="18">
        <v>10000</v>
      </c>
      <c r="F24" s="18">
        <f t="shared" si="0"/>
        <v>2800</v>
      </c>
      <c r="G24" s="19">
        <v>0.28</v>
      </c>
    </row>
    <row r="25" customHeight="1" spans="1:7">
      <c r="A25" s="15">
        <v>23</v>
      </c>
      <c r="B25" s="16">
        <v>373</v>
      </c>
      <c r="C25" s="17" t="s">
        <v>562</v>
      </c>
      <c r="D25" s="16" t="s">
        <v>544</v>
      </c>
      <c r="E25" s="18">
        <v>9806.84137931035</v>
      </c>
      <c r="F25" s="18">
        <f t="shared" si="0"/>
        <v>3138.18924137931</v>
      </c>
      <c r="G25" s="19">
        <v>0.32</v>
      </c>
    </row>
    <row r="26" customHeight="1" spans="1:7">
      <c r="A26" s="15">
        <v>24</v>
      </c>
      <c r="B26" s="16">
        <v>585</v>
      </c>
      <c r="C26" s="17" t="s">
        <v>563</v>
      </c>
      <c r="D26" s="16" t="s">
        <v>538</v>
      </c>
      <c r="E26" s="18">
        <v>9720.05517241379</v>
      </c>
      <c r="F26" s="18">
        <f t="shared" si="0"/>
        <v>3207.61820689655</v>
      </c>
      <c r="G26" s="19">
        <v>0.33</v>
      </c>
    </row>
    <row r="27" customHeight="1" spans="1:7">
      <c r="A27" s="15">
        <v>25</v>
      </c>
      <c r="B27" s="16">
        <v>511</v>
      </c>
      <c r="C27" s="17" t="s">
        <v>564</v>
      </c>
      <c r="D27" s="16" t="s">
        <v>544</v>
      </c>
      <c r="E27" s="18">
        <v>9609.6</v>
      </c>
      <c r="F27" s="18">
        <f t="shared" si="0"/>
        <v>2978.976</v>
      </c>
      <c r="G27" s="19">
        <v>0.31</v>
      </c>
    </row>
    <row r="28" customHeight="1" spans="1:7">
      <c r="A28" s="15">
        <v>26</v>
      </c>
      <c r="B28" s="16">
        <v>114844</v>
      </c>
      <c r="C28" s="17" t="s">
        <v>565</v>
      </c>
      <c r="D28" s="16" t="s">
        <v>538</v>
      </c>
      <c r="E28" s="18">
        <v>9585.93103448276</v>
      </c>
      <c r="F28" s="18">
        <f t="shared" si="0"/>
        <v>2492.34206896552</v>
      </c>
      <c r="G28" s="19">
        <v>0.26</v>
      </c>
    </row>
    <row r="29" customHeight="1" spans="1:7">
      <c r="A29" s="15">
        <v>27</v>
      </c>
      <c r="B29" s="16">
        <v>581</v>
      </c>
      <c r="C29" s="17" t="s">
        <v>566</v>
      </c>
      <c r="D29" s="16" t="s">
        <v>538</v>
      </c>
      <c r="E29" s="18">
        <v>9278.23448275863</v>
      </c>
      <c r="F29" s="18">
        <f t="shared" si="0"/>
        <v>3108.20855172414</v>
      </c>
      <c r="G29" s="19">
        <v>0.335</v>
      </c>
    </row>
    <row r="30" customHeight="1" spans="1:7">
      <c r="A30" s="15">
        <v>28</v>
      </c>
      <c r="B30" s="16">
        <v>357</v>
      </c>
      <c r="C30" s="17" t="s">
        <v>567</v>
      </c>
      <c r="D30" s="16" t="s">
        <v>538</v>
      </c>
      <c r="E30" s="18">
        <v>9249.63448275862</v>
      </c>
      <c r="F30" s="18">
        <f t="shared" si="0"/>
        <v>2913.63486206897</v>
      </c>
      <c r="G30" s="19">
        <v>0.315</v>
      </c>
    </row>
    <row r="31" customHeight="1" spans="1:7">
      <c r="A31" s="15">
        <v>29</v>
      </c>
      <c r="B31" s="16">
        <v>379</v>
      </c>
      <c r="C31" s="17" t="s">
        <v>568</v>
      </c>
      <c r="D31" s="16" t="s">
        <v>538</v>
      </c>
      <c r="E31" s="18">
        <v>9026.75172413793</v>
      </c>
      <c r="F31" s="18">
        <f t="shared" si="0"/>
        <v>2888.56055172414</v>
      </c>
      <c r="G31" s="19">
        <v>0.32</v>
      </c>
    </row>
    <row r="32" customHeight="1" spans="1:7">
      <c r="A32" s="15">
        <v>30</v>
      </c>
      <c r="B32" s="16">
        <v>106399</v>
      </c>
      <c r="C32" s="17" t="s">
        <v>569</v>
      </c>
      <c r="D32" s="16" t="s">
        <v>554</v>
      </c>
      <c r="E32" s="18">
        <v>8999.13793103448</v>
      </c>
      <c r="F32" s="18">
        <f t="shared" si="0"/>
        <v>2879.72413793103</v>
      </c>
      <c r="G32" s="19">
        <v>0.32</v>
      </c>
    </row>
    <row r="33" customHeight="1" spans="1:7">
      <c r="A33" s="15">
        <v>31</v>
      </c>
      <c r="B33" s="20">
        <v>118074</v>
      </c>
      <c r="C33" s="17" t="s">
        <v>570</v>
      </c>
      <c r="D33" s="16" t="s">
        <v>544</v>
      </c>
      <c r="E33" s="18">
        <v>8899.53103448276</v>
      </c>
      <c r="F33" s="18">
        <f t="shared" si="0"/>
        <v>3025.84055172414</v>
      </c>
      <c r="G33" s="19">
        <v>0.34</v>
      </c>
    </row>
    <row r="34" customHeight="1" spans="1:7">
      <c r="A34" s="15">
        <v>32</v>
      </c>
      <c r="B34" s="16">
        <v>578</v>
      </c>
      <c r="C34" s="17" t="s">
        <v>571</v>
      </c>
      <c r="D34" s="16" t="s">
        <v>538</v>
      </c>
      <c r="E34" s="18">
        <v>8803.86896551724</v>
      </c>
      <c r="F34" s="18">
        <f t="shared" si="0"/>
        <v>2817.23806896552</v>
      </c>
      <c r="G34" s="19">
        <v>0.32</v>
      </c>
    </row>
    <row r="35" customHeight="1" spans="1:7">
      <c r="A35" s="15">
        <v>33</v>
      </c>
      <c r="B35" s="16">
        <v>744</v>
      </c>
      <c r="C35" s="17" t="s">
        <v>572</v>
      </c>
      <c r="D35" s="16" t="s">
        <v>535</v>
      </c>
      <c r="E35" s="18">
        <v>8748.14827586207</v>
      </c>
      <c r="F35" s="18">
        <f t="shared" si="0"/>
        <v>2886.88893103448</v>
      </c>
      <c r="G35" s="19">
        <v>0.33</v>
      </c>
    </row>
    <row r="36" customHeight="1" spans="1:7">
      <c r="A36" s="15">
        <v>34</v>
      </c>
      <c r="B36" s="16">
        <v>102934</v>
      </c>
      <c r="C36" s="17" t="s">
        <v>573</v>
      </c>
      <c r="D36" s="16" t="s">
        <v>538</v>
      </c>
      <c r="E36" s="18">
        <v>8580.98620689656</v>
      </c>
      <c r="F36" s="18">
        <f t="shared" ref="F36:F67" si="1">E36*G36</f>
        <v>2703.01065517241</v>
      </c>
      <c r="G36" s="19">
        <v>0.315</v>
      </c>
    </row>
    <row r="37" customHeight="1" spans="1:7">
      <c r="A37" s="15">
        <v>35</v>
      </c>
      <c r="B37" s="16">
        <v>359</v>
      </c>
      <c r="C37" s="17" t="s">
        <v>574</v>
      </c>
      <c r="D37" s="16" t="s">
        <v>538</v>
      </c>
      <c r="E37" s="18">
        <v>8580</v>
      </c>
      <c r="F37" s="18">
        <f t="shared" si="1"/>
        <v>2616.9</v>
      </c>
      <c r="G37" s="19">
        <v>0.305</v>
      </c>
    </row>
    <row r="38" customHeight="1" spans="1:7">
      <c r="A38" s="15">
        <v>36</v>
      </c>
      <c r="B38" s="22">
        <v>105267</v>
      </c>
      <c r="C38" s="17" t="s">
        <v>575</v>
      </c>
      <c r="D38" s="16" t="s">
        <v>538</v>
      </c>
      <c r="E38" s="18">
        <v>8495.18620689655</v>
      </c>
      <c r="F38" s="18">
        <f t="shared" si="1"/>
        <v>2803.41144827586</v>
      </c>
      <c r="G38" s="19">
        <v>0.33</v>
      </c>
    </row>
    <row r="39" customHeight="1" spans="1:7">
      <c r="A39" s="15">
        <v>37</v>
      </c>
      <c r="B39" s="20">
        <v>111219</v>
      </c>
      <c r="C39" s="17" t="s">
        <v>576</v>
      </c>
      <c r="D39" s="16" t="s">
        <v>538</v>
      </c>
      <c r="E39" s="18">
        <v>8469.54482758621</v>
      </c>
      <c r="F39" s="18">
        <f t="shared" si="1"/>
        <v>2794.94979310345</v>
      </c>
      <c r="G39" s="19">
        <v>0.33</v>
      </c>
    </row>
    <row r="40" customHeight="1" spans="1:7">
      <c r="A40" s="15">
        <v>38</v>
      </c>
      <c r="B40" s="16">
        <v>513</v>
      </c>
      <c r="C40" s="17" t="s">
        <v>577</v>
      </c>
      <c r="D40" s="16" t="s">
        <v>554</v>
      </c>
      <c r="E40" s="18">
        <v>8469.54482758621</v>
      </c>
      <c r="F40" s="18">
        <f t="shared" si="1"/>
        <v>2710.25434482759</v>
      </c>
      <c r="G40" s="19">
        <v>0.32</v>
      </c>
    </row>
    <row r="41" customHeight="1" spans="1:7">
      <c r="A41" s="15">
        <v>39</v>
      </c>
      <c r="B41" s="16">
        <v>724</v>
      </c>
      <c r="C41" s="17" t="s">
        <v>578</v>
      </c>
      <c r="D41" s="16" t="s">
        <v>544</v>
      </c>
      <c r="E41" s="18">
        <v>8469.54482758621</v>
      </c>
      <c r="F41" s="18">
        <f t="shared" si="1"/>
        <v>3049.03613793103</v>
      </c>
      <c r="G41" s="19">
        <v>0.36</v>
      </c>
    </row>
    <row r="42" customHeight="1" spans="1:7">
      <c r="A42" s="15">
        <v>40</v>
      </c>
      <c r="B42" s="16">
        <v>709</v>
      </c>
      <c r="C42" s="17" t="s">
        <v>579</v>
      </c>
      <c r="D42" s="16" t="s">
        <v>554</v>
      </c>
      <c r="E42" s="18">
        <v>8469.54482758621</v>
      </c>
      <c r="F42" s="18">
        <f t="shared" si="1"/>
        <v>2794.94979310345</v>
      </c>
      <c r="G42" s="19">
        <v>0.33</v>
      </c>
    </row>
    <row r="43" customHeight="1" spans="1:7">
      <c r="A43" s="15">
        <v>41</v>
      </c>
      <c r="B43" s="16">
        <v>103198</v>
      </c>
      <c r="C43" s="17" t="s">
        <v>580</v>
      </c>
      <c r="D43" s="16" t="s">
        <v>538</v>
      </c>
      <c r="E43" s="18">
        <v>8351.2</v>
      </c>
      <c r="F43" s="18">
        <f t="shared" si="1"/>
        <v>2881.164</v>
      </c>
      <c r="G43" s="19">
        <v>0.345</v>
      </c>
    </row>
    <row r="44" customHeight="1" spans="1:7">
      <c r="A44" s="15">
        <v>42</v>
      </c>
      <c r="B44" s="16">
        <v>737</v>
      </c>
      <c r="C44" s="17" t="s">
        <v>581</v>
      </c>
      <c r="D44" s="16" t="s">
        <v>544</v>
      </c>
      <c r="E44" s="18">
        <v>8319.64137931035</v>
      </c>
      <c r="F44" s="18">
        <f t="shared" si="1"/>
        <v>2579.08882758621</v>
      </c>
      <c r="G44" s="19">
        <v>0.31</v>
      </c>
    </row>
    <row r="45" customHeight="1" spans="1:7">
      <c r="A45" s="15">
        <v>43</v>
      </c>
      <c r="B45" s="16">
        <v>114622</v>
      </c>
      <c r="C45" s="17" t="s">
        <v>582</v>
      </c>
      <c r="D45" s="16" t="s">
        <v>538</v>
      </c>
      <c r="E45" s="18">
        <v>8259.48275862069</v>
      </c>
      <c r="F45" s="18">
        <f t="shared" si="1"/>
        <v>2766.92672413793</v>
      </c>
      <c r="G45" s="19">
        <v>0.335</v>
      </c>
    </row>
    <row r="46" customHeight="1" spans="1:7">
      <c r="A46" s="15">
        <v>44</v>
      </c>
      <c r="B46" s="16">
        <v>377</v>
      </c>
      <c r="C46" s="17" t="s">
        <v>583</v>
      </c>
      <c r="D46" s="16" t="s">
        <v>544</v>
      </c>
      <c r="E46" s="18">
        <v>8246.66206896552</v>
      </c>
      <c r="F46" s="18">
        <f t="shared" si="1"/>
        <v>2803.86510344828</v>
      </c>
      <c r="G46" s="19">
        <v>0.34</v>
      </c>
    </row>
    <row r="47" customHeight="1" spans="1:7">
      <c r="A47" s="15">
        <v>45</v>
      </c>
      <c r="B47" s="16">
        <v>746</v>
      </c>
      <c r="C47" s="17" t="s">
        <v>584</v>
      </c>
      <c r="D47" s="16" t="s">
        <v>547</v>
      </c>
      <c r="E47" s="18">
        <v>8800</v>
      </c>
      <c r="F47" s="18">
        <f t="shared" si="1"/>
        <v>2728</v>
      </c>
      <c r="G47" s="19">
        <v>0.31</v>
      </c>
    </row>
    <row r="48" customHeight="1" spans="1:7">
      <c r="A48" s="15">
        <v>46</v>
      </c>
      <c r="B48" s="16">
        <v>514</v>
      </c>
      <c r="C48" s="17" t="s">
        <v>585</v>
      </c>
      <c r="D48" s="16" t="s">
        <v>549</v>
      </c>
      <c r="E48" s="18">
        <v>8246.66206896552</v>
      </c>
      <c r="F48" s="18">
        <f t="shared" si="1"/>
        <v>2803.86510344828</v>
      </c>
      <c r="G48" s="19">
        <v>0.34</v>
      </c>
    </row>
    <row r="49" customHeight="1" spans="1:7">
      <c r="A49" s="15">
        <v>47</v>
      </c>
      <c r="B49" s="16">
        <v>387</v>
      </c>
      <c r="C49" s="17" t="s">
        <v>586</v>
      </c>
      <c r="D49" s="16" t="s">
        <v>544</v>
      </c>
      <c r="E49" s="18">
        <v>8246.66206896552</v>
      </c>
      <c r="F49" s="18">
        <f t="shared" si="1"/>
        <v>2556.46524137931</v>
      </c>
      <c r="G49" s="19">
        <v>0.31</v>
      </c>
    </row>
    <row r="50" customHeight="1" spans="1:7">
      <c r="A50" s="15">
        <v>48</v>
      </c>
      <c r="B50" s="16">
        <v>726</v>
      </c>
      <c r="C50" s="17" t="s">
        <v>587</v>
      </c>
      <c r="D50" s="16" t="s">
        <v>538</v>
      </c>
      <c r="E50" s="18">
        <v>7800.89655172413</v>
      </c>
      <c r="F50" s="18">
        <f t="shared" si="1"/>
        <v>2574.29586206897</v>
      </c>
      <c r="G50" s="19">
        <v>0.33</v>
      </c>
    </row>
    <row r="51" customHeight="1" spans="1:7">
      <c r="A51" s="15">
        <v>49</v>
      </c>
      <c r="B51" s="16">
        <v>106569</v>
      </c>
      <c r="C51" s="17" t="s">
        <v>588</v>
      </c>
      <c r="D51" s="16" t="s">
        <v>554</v>
      </c>
      <c r="E51" s="18">
        <v>7766.37931034483</v>
      </c>
      <c r="F51" s="18">
        <f t="shared" si="1"/>
        <v>2679.40086206897</v>
      </c>
      <c r="G51" s="19">
        <v>0.345</v>
      </c>
    </row>
    <row r="52" customHeight="1" spans="1:7">
      <c r="A52" s="15">
        <v>50</v>
      </c>
      <c r="B52" s="20">
        <v>117184</v>
      </c>
      <c r="C52" s="17" t="s">
        <v>589</v>
      </c>
      <c r="D52" s="16" t="s">
        <v>544</v>
      </c>
      <c r="E52" s="18">
        <v>7766.37931034483</v>
      </c>
      <c r="F52" s="18">
        <f t="shared" si="1"/>
        <v>2718.23275862069</v>
      </c>
      <c r="G52" s="19">
        <v>0.35</v>
      </c>
    </row>
    <row r="53" customHeight="1" spans="1:7">
      <c r="A53" s="15">
        <v>51</v>
      </c>
      <c r="B53" s="16">
        <v>54</v>
      </c>
      <c r="C53" s="17" t="s">
        <v>590</v>
      </c>
      <c r="D53" s="16" t="s">
        <v>591</v>
      </c>
      <c r="E53" s="18">
        <v>7645.07586206896</v>
      </c>
      <c r="F53" s="18">
        <f t="shared" si="1"/>
        <v>2408.19889655172</v>
      </c>
      <c r="G53" s="19">
        <v>0.315</v>
      </c>
    </row>
    <row r="54" customHeight="1" spans="1:7">
      <c r="A54" s="15">
        <v>52</v>
      </c>
      <c r="B54" s="16">
        <v>598</v>
      </c>
      <c r="C54" s="17" t="s">
        <v>592</v>
      </c>
      <c r="D54" s="16" t="s">
        <v>544</v>
      </c>
      <c r="E54" s="18">
        <v>7355.13103448276</v>
      </c>
      <c r="F54" s="18">
        <f t="shared" si="1"/>
        <v>2611.07151724138</v>
      </c>
      <c r="G54" s="19">
        <v>0.355</v>
      </c>
    </row>
    <row r="55" customHeight="1" spans="1:7">
      <c r="A55" s="15">
        <v>53</v>
      </c>
      <c r="B55" s="16">
        <v>105751</v>
      </c>
      <c r="C55" s="17" t="s">
        <v>593</v>
      </c>
      <c r="D55" s="16" t="s">
        <v>544</v>
      </c>
      <c r="E55" s="18">
        <v>7331.46206896552</v>
      </c>
      <c r="F55" s="18">
        <f t="shared" si="1"/>
        <v>2272.75324137931</v>
      </c>
      <c r="G55" s="19">
        <v>0.31</v>
      </c>
    </row>
    <row r="56" customHeight="1" spans="1:7">
      <c r="A56" s="15">
        <v>54</v>
      </c>
      <c r="B56" s="16">
        <v>101453</v>
      </c>
      <c r="C56" s="17" t="s">
        <v>594</v>
      </c>
      <c r="D56" s="16" t="s">
        <v>554</v>
      </c>
      <c r="E56" s="18">
        <v>7307.79310344828</v>
      </c>
      <c r="F56" s="18">
        <f t="shared" si="1"/>
        <v>2411.57172413793</v>
      </c>
      <c r="G56" s="19">
        <v>0.33</v>
      </c>
    </row>
    <row r="57" customHeight="1" spans="1:7">
      <c r="A57" s="15">
        <v>55</v>
      </c>
      <c r="B57" s="16">
        <v>114286</v>
      </c>
      <c r="C57" s="17" t="s">
        <v>595</v>
      </c>
      <c r="D57" s="16" t="s">
        <v>554</v>
      </c>
      <c r="E57" s="18">
        <v>7150</v>
      </c>
      <c r="F57" s="18">
        <f t="shared" si="1"/>
        <v>2431</v>
      </c>
      <c r="G57" s="19">
        <v>0.34</v>
      </c>
    </row>
    <row r="58" customHeight="1" spans="1:7">
      <c r="A58" s="15">
        <v>56</v>
      </c>
      <c r="B58" s="16">
        <v>105910</v>
      </c>
      <c r="C58" s="17" t="s">
        <v>596</v>
      </c>
      <c r="D58" s="16" t="s">
        <v>535</v>
      </c>
      <c r="E58" s="18">
        <v>7150</v>
      </c>
      <c r="F58" s="18">
        <f t="shared" si="1"/>
        <v>2395.25</v>
      </c>
      <c r="G58" s="19">
        <v>0.335</v>
      </c>
    </row>
    <row r="59" customHeight="1" spans="1:7">
      <c r="A59" s="15">
        <v>57</v>
      </c>
      <c r="B59" s="21">
        <v>108277</v>
      </c>
      <c r="C59" s="17" t="s">
        <v>597</v>
      </c>
      <c r="D59" s="16" t="s">
        <v>538</v>
      </c>
      <c r="E59" s="18">
        <v>7125.34482758621</v>
      </c>
      <c r="F59" s="18">
        <f t="shared" si="1"/>
        <v>2351.36379310345</v>
      </c>
      <c r="G59" s="19">
        <v>0.33</v>
      </c>
    </row>
    <row r="60" customHeight="1" spans="1:7">
      <c r="A60" s="15">
        <v>58</v>
      </c>
      <c r="B60" s="16">
        <v>747</v>
      </c>
      <c r="C60" s="17" t="s">
        <v>598</v>
      </c>
      <c r="D60" s="16" t="s">
        <v>554</v>
      </c>
      <c r="E60" s="18">
        <v>6909.36551724137</v>
      </c>
      <c r="F60" s="18">
        <f t="shared" si="1"/>
        <v>2141.90331034483</v>
      </c>
      <c r="G60" s="19">
        <v>0.31</v>
      </c>
    </row>
    <row r="61" customHeight="1" spans="1:7">
      <c r="A61" s="15">
        <v>59</v>
      </c>
      <c r="B61" s="16">
        <v>311</v>
      </c>
      <c r="C61" s="17" t="s">
        <v>599</v>
      </c>
      <c r="D61" s="16" t="s">
        <v>538</v>
      </c>
      <c r="E61" s="18">
        <v>6864</v>
      </c>
      <c r="F61" s="18">
        <f t="shared" si="1"/>
        <v>2059.2</v>
      </c>
      <c r="G61" s="19">
        <v>0.3</v>
      </c>
    </row>
    <row r="62" customHeight="1" spans="1:7">
      <c r="A62" s="15">
        <v>60</v>
      </c>
      <c r="B62" s="16">
        <v>515</v>
      </c>
      <c r="C62" s="17" t="s">
        <v>600</v>
      </c>
      <c r="D62" s="16" t="s">
        <v>544</v>
      </c>
      <c r="E62" s="18">
        <v>6723.16965517241</v>
      </c>
      <c r="F62" s="18">
        <f t="shared" si="1"/>
        <v>2084.18259310345</v>
      </c>
      <c r="G62" s="19">
        <v>0.31</v>
      </c>
    </row>
    <row r="63" customHeight="1" spans="1:7">
      <c r="A63" s="15">
        <v>61</v>
      </c>
      <c r="B63" s="16">
        <v>716</v>
      </c>
      <c r="C63" s="17" t="s">
        <v>601</v>
      </c>
      <c r="D63" s="16" t="s">
        <v>547</v>
      </c>
      <c r="E63" s="18">
        <v>6714.68827586207</v>
      </c>
      <c r="F63" s="18">
        <f t="shared" si="1"/>
        <v>2081.55336551724</v>
      </c>
      <c r="G63" s="19">
        <v>0.31</v>
      </c>
    </row>
    <row r="64" customHeight="1" spans="1:7">
      <c r="A64" s="15">
        <v>62</v>
      </c>
      <c r="B64" s="16">
        <v>106485</v>
      </c>
      <c r="C64" s="17" t="s">
        <v>602</v>
      </c>
      <c r="D64" s="16" t="s">
        <v>535</v>
      </c>
      <c r="E64" s="18">
        <v>6656.89655172413</v>
      </c>
      <c r="F64" s="18">
        <f t="shared" si="1"/>
        <v>1597.65517241379</v>
      </c>
      <c r="G64" s="19">
        <v>0.24</v>
      </c>
    </row>
    <row r="65" customHeight="1" spans="1:7">
      <c r="A65" s="15">
        <v>63</v>
      </c>
      <c r="B65" s="16">
        <v>103639</v>
      </c>
      <c r="C65" s="17" t="s">
        <v>603</v>
      </c>
      <c r="D65" s="16" t="s">
        <v>544</v>
      </c>
      <c r="E65" s="18">
        <v>6600.88</v>
      </c>
      <c r="F65" s="18">
        <f t="shared" si="1"/>
        <v>2376.3168</v>
      </c>
      <c r="G65" s="19">
        <v>0.36</v>
      </c>
    </row>
    <row r="66" customHeight="1" spans="1:7">
      <c r="A66" s="15">
        <v>64</v>
      </c>
      <c r="B66" s="16">
        <v>329</v>
      </c>
      <c r="C66" s="17" t="s">
        <v>604</v>
      </c>
      <c r="D66" s="16" t="s">
        <v>554</v>
      </c>
      <c r="E66" s="18">
        <v>6520.8</v>
      </c>
      <c r="F66" s="18">
        <f t="shared" si="1"/>
        <v>2151.864</v>
      </c>
      <c r="G66" s="19">
        <v>0.33</v>
      </c>
    </row>
    <row r="67" customHeight="1" spans="1:7">
      <c r="A67" s="15">
        <v>65</v>
      </c>
      <c r="B67" s="16">
        <v>104428</v>
      </c>
      <c r="C67" s="17" t="s">
        <v>605</v>
      </c>
      <c r="D67" s="16" t="s">
        <v>591</v>
      </c>
      <c r="E67" s="18">
        <v>6516.8551724138</v>
      </c>
      <c r="F67" s="18">
        <f t="shared" si="1"/>
        <v>2150.56220689655</v>
      </c>
      <c r="G67" s="19">
        <v>0.33</v>
      </c>
    </row>
    <row r="68" customHeight="1" spans="1:7">
      <c r="A68" s="15">
        <v>66</v>
      </c>
      <c r="B68" s="16">
        <v>721</v>
      </c>
      <c r="C68" s="17" t="s">
        <v>606</v>
      </c>
      <c r="D68" s="16" t="s">
        <v>547</v>
      </c>
      <c r="E68" s="18">
        <v>6481.94344827586</v>
      </c>
      <c r="F68" s="18">
        <f t="shared" ref="F68:F99" si="2">E68*G68</f>
        <v>2301.08992413793</v>
      </c>
      <c r="G68" s="19">
        <v>0.355</v>
      </c>
    </row>
    <row r="69" customHeight="1" spans="1:7">
      <c r="A69" s="15">
        <v>67</v>
      </c>
      <c r="B69" s="16">
        <v>113008</v>
      </c>
      <c r="C69" s="17" t="s">
        <v>607</v>
      </c>
      <c r="D69" s="16" t="s">
        <v>554</v>
      </c>
      <c r="E69" s="18">
        <v>6400.48275862069</v>
      </c>
      <c r="F69" s="18">
        <f t="shared" si="2"/>
        <v>1664.12551724138</v>
      </c>
      <c r="G69" s="19">
        <v>0.26</v>
      </c>
    </row>
    <row r="70" customHeight="1" spans="1:7">
      <c r="A70" s="15">
        <v>68</v>
      </c>
      <c r="B70" s="20">
        <v>116919</v>
      </c>
      <c r="C70" s="17" t="s">
        <v>608</v>
      </c>
      <c r="D70" s="16" t="s">
        <v>535</v>
      </c>
      <c r="E70" s="18">
        <v>6348.70689655172</v>
      </c>
      <c r="F70" s="18">
        <f t="shared" si="2"/>
        <v>2349.02155172414</v>
      </c>
      <c r="G70" s="19">
        <v>0.37</v>
      </c>
    </row>
    <row r="71" customHeight="1" spans="1:7">
      <c r="A71" s="15">
        <v>69</v>
      </c>
      <c r="B71" s="16">
        <v>539</v>
      </c>
      <c r="C71" s="17" t="s">
        <v>609</v>
      </c>
      <c r="D71" s="16" t="s">
        <v>547</v>
      </c>
      <c r="E71" s="18">
        <v>6237.56137931035</v>
      </c>
      <c r="F71" s="18">
        <f t="shared" si="2"/>
        <v>2058.39525517241</v>
      </c>
      <c r="G71" s="19">
        <v>0.33</v>
      </c>
    </row>
    <row r="72" customHeight="1" spans="1:7">
      <c r="A72" s="15">
        <v>70</v>
      </c>
      <c r="B72" s="16">
        <v>745</v>
      </c>
      <c r="C72" s="17" t="s">
        <v>610</v>
      </c>
      <c r="D72" s="16" t="s">
        <v>538</v>
      </c>
      <c r="E72" s="18">
        <v>6237.56137931035</v>
      </c>
      <c r="F72" s="18">
        <f t="shared" si="2"/>
        <v>2058.39525517241</v>
      </c>
      <c r="G72" s="19">
        <v>0.33</v>
      </c>
    </row>
    <row r="73" customHeight="1" spans="1:7">
      <c r="A73" s="15">
        <v>71</v>
      </c>
      <c r="B73" s="16">
        <v>717</v>
      </c>
      <c r="C73" s="17" t="s">
        <v>611</v>
      </c>
      <c r="D73" s="16" t="s">
        <v>547</v>
      </c>
      <c r="E73" s="18">
        <v>6237.56137931035</v>
      </c>
      <c r="F73" s="18">
        <f t="shared" si="2"/>
        <v>2245.52209655172</v>
      </c>
      <c r="G73" s="19">
        <v>0.36</v>
      </c>
    </row>
    <row r="74" customHeight="1" spans="1:7">
      <c r="A74" s="15">
        <v>72</v>
      </c>
      <c r="B74" s="16">
        <v>102565</v>
      </c>
      <c r="C74" s="17" t="s">
        <v>612</v>
      </c>
      <c r="D74" s="16" t="s">
        <v>538</v>
      </c>
      <c r="E74" s="18">
        <v>6177.6</v>
      </c>
      <c r="F74" s="18">
        <f t="shared" si="2"/>
        <v>2223.936</v>
      </c>
      <c r="G74" s="19">
        <v>0.36</v>
      </c>
    </row>
    <row r="75" customHeight="1" spans="1:7">
      <c r="A75" s="15">
        <v>73</v>
      </c>
      <c r="B75" s="16">
        <v>103199</v>
      </c>
      <c r="C75" s="17" t="s">
        <v>613</v>
      </c>
      <c r="D75" s="16" t="s">
        <v>538</v>
      </c>
      <c r="E75" s="18">
        <v>6167.73793103448</v>
      </c>
      <c r="F75" s="18">
        <f t="shared" si="2"/>
        <v>2097.03089655172</v>
      </c>
      <c r="G75" s="19">
        <v>0.34</v>
      </c>
    </row>
    <row r="76" customHeight="1" spans="1:7">
      <c r="A76" s="15">
        <v>74</v>
      </c>
      <c r="B76" s="16">
        <v>391</v>
      </c>
      <c r="C76" s="17" t="s">
        <v>614</v>
      </c>
      <c r="D76" s="16" t="s">
        <v>538</v>
      </c>
      <c r="E76" s="18">
        <v>6084.69931034483</v>
      </c>
      <c r="F76" s="18">
        <f t="shared" si="2"/>
        <v>2199.01033075862</v>
      </c>
      <c r="G76" s="19">
        <v>0.3614</v>
      </c>
    </row>
    <row r="77" customHeight="1" spans="1:7">
      <c r="A77" s="15">
        <v>75</v>
      </c>
      <c r="B77" s="16">
        <v>572</v>
      </c>
      <c r="C77" s="17" t="s">
        <v>615</v>
      </c>
      <c r="D77" s="16" t="s">
        <v>554</v>
      </c>
      <c r="E77" s="18">
        <v>6063.2</v>
      </c>
      <c r="F77" s="18">
        <f t="shared" si="2"/>
        <v>1818.96</v>
      </c>
      <c r="G77" s="19">
        <v>0.3</v>
      </c>
    </row>
    <row r="78" customHeight="1" spans="1:7">
      <c r="A78" s="15">
        <v>76</v>
      </c>
      <c r="B78" s="21">
        <v>107728</v>
      </c>
      <c r="C78" s="17" t="s">
        <v>616</v>
      </c>
      <c r="D78" s="16" t="s">
        <v>547</v>
      </c>
      <c r="E78" s="18">
        <v>6040.51724137931</v>
      </c>
      <c r="F78" s="18">
        <f t="shared" si="2"/>
        <v>1872.56034482759</v>
      </c>
      <c r="G78" s="19">
        <v>0.31</v>
      </c>
    </row>
    <row r="79" customHeight="1" spans="1:7">
      <c r="A79" s="15">
        <v>77</v>
      </c>
      <c r="B79" s="16">
        <v>587</v>
      </c>
      <c r="C79" s="17" t="s">
        <v>617</v>
      </c>
      <c r="D79" s="16" t="s">
        <v>547</v>
      </c>
      <c r="E79" s="18">
        <v>5934.99310344828</v>
      </c>
      <c r="F79" s="18">
        <f t="shared" si="2"/>
        <v>1839.84786206897</v>
      </c>
      <c r="G79" s="19">
        <v>0.31</v>
      </c>
    </row>
    <row r="80" customHeight="1" spans="1:7">
      <c r="A80" s="15">
        <v>78</v>
      </c>
      <c r="B80" s="16">
        <v>743</v>
      </c>
      <c r="C80" s="17" t="s">
        <v>618</v>
      </c>
      <c r="D80" s="16" t="s">
        <v>544</v>
      </c>
      <c r="E80" s="18">
        <v>5818.62068965517</v>
      </c>
      <c r="F80" s="18">
        <f t="shared" si="2"/>
        <v>1978.33103448276</v>
      </c>
      <c r="G80" s="19">
        <v>0.34</v>
      </c>
    </row>
    <row r="81" customHeight="1" spans="1:7">
      <c r="A81" s="15">
        <v>79</v>
      </c>
      <c r="B81" s="20">
        <v>106865</v>
      </c>
      <c r="C81" s="17" t="s">
        <v>619</v>
      </c>
      <c r="D81" s="16" t="s">
        <v>535</v>
      </c>
      <c r="E81" s="18">
        <v>5793.96551724138</v>
      </c>
      <c r="F81" s="18">
        <f t="shared" si="2"/>
        <v>2143.76724137931</v>
      </c>
      <c r="G81" s="19">
        <v>0.37</v>
      </c>
    </row>
    <row r="82" customHeight="1" spans="1:7">
      <c r="A82" s="15">
        <v>80</v>
      </c>
      <c r="B82" s="20">
        <v>116482</v>
      </c>
      <c r="C82" s="17" t="s">
        <v>620</v>
      </c>
      <c r="D82" s="16" t="s">
        <v>535</v>
      </c>
      <c r="E82" s="18">
        <v>5720</v>
      </c>
      <c r="F82" s="18">
        <f t="shared" si="2"/>
        <v>2002</v>
      </c>
      <c r="G82" s="19">
        <v>0.35</v>
      </c>
    </row>
    <row r="83" customHeight="1" spans="1:7">
      <c r="A83" s="15">
        <v>81</v>
      </c>
      <c r="B83" s="16">
        <v>102935</v>
      </c>
      <c r="C83" s="17" t="s">
        <v>621</v>
      </c>
      <c r="D83" s="16" t="s">
        <v>535</v>
      </c>
      <c r="E83" s="18">
        <v>5702.24827586207</v>
      </c>
      <c r="F83" s="18">
        <f t="shared" si="2"/>
        <v>1938.7644137931</v>
      </c>
      <c r="G83" s="19">
        <v>0.34</v>
      </c>
    </row>
    <row r="84" customHeight="1" spans="1:7">
      <c r="A84" s="15">
        <v>82</v>
      </c>
      <c r="B84" s="16">
        <v>748</v>
      </c>
      <c r="C84" s="17" t="s">
        <v>622</v>
      </c>
      <c r="D84" s="16" t="s">
        <v>547</v>
      </c>
      <c r="E84" s="18">
        <v>5702.24827586207</v>
      </c>
      <c r="F84" s="18">
        <f t="shared" si="2"/>
        <v>1824.71944827586</v>
      </c>
      <c r="G84" s="19">
        <v>0.32</v>
      </c>
    </row>
    <row r="85" customHeight="1" spans="1:7">
      <c r="A85" s="15">
        <v>83</v>
      </c>
      <c r="B85" s="16">
        <v>308</v>
      </c>
      <c r="C85" s="17" t="s">
        <v>623</v>
      </c>
      <c r="D85" s="16" t="s">
        <v>535</v>
      </c>
      <c r="E85" s="18">
        <v>5683.51034482759</v>
      </c>
      <c r="F85" s="18">
        <f t="shared" si="2"/>
        <v>2074.48127586207</v>
      </c>
      <c r="G85" s="19">
        <v>0.365</v>
      </c>
    </row>
    <row r="86" customHeight="1" spans="1:7">
      <c r="A86" s="15">
        <v>84</v>
      </c>
      <c r="B86" s="16">
        <v>113833</v>
      </c>
      <c r="C86" s="17" t="s">
        <v>624</v>
      </c>
      <c r="D86" s="16" t="s">
        <v>554</v>
      </c>
      <c r="E86" s="18">
        <v>5670.68965517241</v>
      </c>
      <c r="F86" s="18">
        <f t="shared" si="2"/>
        <v>2098.15517241379</v>
      </c>
      <c r="G86" s="19">
        <v>0.37</v>
      </c>
    </row>
    <row r="87" customHeight="1" spans="1:7">
      <c r="A87" s="15">
        <v>85</v>
      </c>
      <c r="B87" s="16">
        <v>738</v>
      </c>
      <c r="C87" s="17" t="s">
        <v>625</v>
      </c>
      <c r="D87" s="16" t="s">
        <v>547</v>
      </c>
      <c r="E87" s="18">
        <v>5670.68965517241</v>
      </c>
      <c r="F87" s="18">
        <f t="shared" si="2"/>
        <v>1928.03448275862</v>
      </c>
      <c r="G87" s="19">
        <v>0.34</v>
      </c>
    </row>
    <row r="88" customHeight="1" spans="1:7">
      <c r="A88" s="15">
        <v>86</v>
      </c>
      <c r="B88" s="20">
        <v>138202</v>
      </c>
      <c r="C88" s="17" t="s">
        <v>626</v>
      </c>
      <c r="D88" s="16" t="s">
        <v>554</v>
      </c>
      <c r="E88" s="18">
        <v>5585.87586206896</v>
      </c>
      <c r="F88" s="18">
        <f t="shared" si="2"/>
        <v>1731.62151724138</v>
      </c>
      <c r="G88" s="19">
        <v>0.31</v>
      </c>
    </row>
    <row r="89" customHeight="1" spans="1:7">
      <c r="A89" s="15">
        <v>87</v>
      </c>
      <c r="B89" s="16">
        <v>355</v>
      </c>
      <c r="C89" s="17" t="s">
        <v>627</v>
      </c>
      <c r="D89" s="16" t="s">
        <v>544</v>
      </c>
      <c r="E89" s="18">
        <v>5572.06896551724</v>
      </c>
      <c r="F89" s="18">
        <f t="shared" si="2"/>
        <v>1727.34137931034</v>
      </c>
      <c r="G89" s="19">
        <v>0.31</v>
      </c>
    </row>
    <row r="90" customHeight="1" spans="1:7">
      <c r="A90" s="15">
        <v>88</v>
      </c>
      <c r="B90" s="16">
        <v>723</v>
      </c>
      <c r="C90" s="17" t="s">
        <v>628</v>
      </c>
      <c r="D90" s="16" t="s">
        <v>544</v>
      </c>
      <c r="E90" s="18">
        <v>5547.41379310345</v>
      </c>
      <c r="F90" s="18">
        <f t="shared" si="2"/>
        <v>1719.69827586207</v>
      </c>
      <c r="G90" s="19">
        <v>0.31</v>
      </c>
    </row>
    <row r="91" customHeight="1" spans="1:7">
      <c r="A91" s="15">
        <v>89</v>
      </c>
      <c r="B91" s="16">
        <v>710</v>
      </c>
      <c r="C91" s="17" t="s">
        <v>629</v>
      </c>
      <c r="D91" s="16" t="s">
        <v>547</v>
      </c>
      <c r="E91" s="18">
        <v>5461.12068965517</v>
      </c>
      <c r="F91" s="18">
        <f t="shared" si="2"/>
        <v>2020.61465517241</v>
      </c>
      <c r="G91" s="19">
        <v>0.37</v>
      </c>
    </row>
    <row r="92" customHeight="1" spans="1:7">
      <c r="A92" s="15">
        <v>90</v>
      </c>
      <c r="B92" s="16">
        <v>740</v>
      </c>
      <c r="C92" s="17" t="s">
        <v>630</v>
      </c>
      <c r="D92" s="16" t="s">
        <v>544</v>
      </c>
      <c r="E92" s="18">
        <v>5350.17241379311</v>
      </c>
      <c r="F92" s="18">
        <f t="shared" si="2"/>
        <v>1979.56379310345</v>
      </c>
      <c r="G92" s="19">
        <v>0.37</v>
      </c>
    </row>
    <row r="93" customHeight="1" spans="1:7">
      <c r="A93" s="15">
        <v>91</v>
      </c>
      <c r="B93" s="20">
        <v>112415</v>
      </c>
      <c r="C93" s="17" t="s">
        <v>631</v>
      </c>
      <c r="D93" s="16" t="s">
        <v>538</v>
      </c>
      <c r="E93" s="18">
        <v>5337.84482758621</v>
      </c>
      <c r="F93" s="18">
        <f t="shared" si="2"/>
        <v>1761.48879310345</v>
      </c>
      <c r="G93" s="19">
        <v>0.33</v>
      </c>
    </row>
    <row r="94" customHeight="1" spans="1:7">
      <c r="A94" s="15">
        <v>92</v>
      </c>
      <c r="B94" s="16">
        <v>594</v>
      </c>
      <c r="C94" s="17" t="s">
        <v>632</v>
      </c>
      <c r="D94" s="16" t="s">
        <v>547</v>
      </c>
      <c r="E94" s="18">
        <v>5337.84482758621</v>
      </c>
      <c r="F94" s="18">
        <f t="shared" si="2"/>
        <v>1708.11034482759</v>
      </c>
      <c r="G94" s="19">
        <v>0.32</v>
      </c>
    </row>
    <row r="95" customHeight="1" spans="1:7">
      <c r="A95" s="15">
        <v>93</v>
      </c>
      <c r="B95" s="16">
        <v>367</v>
      </c>
      <c r="C95" s="17" t="s">
        <v>633</v>
      </c>
      <c r="D95" s="16" t="s">
        <v>591</v>
      </c>
      <c r="E95" s="18">
        <v>5308.16</v>
      </c>
      <c r="F95" s="18">
        <f t="shared" si="2"/>
        <v>1751.6928</v>
      </c>
      <c r="G95" s="19">
        <v>0.33</v>
      </c>
    </row>
    <row r="96" customHeight="1" spans="1:7">
      <c r="A96" s="15">
        <v>94</v>
      </c>
      <c r="B96" s="16">
        <v>113299</v>
      </c>
      <c r="C96" s="17" t="s">
        <v>634</v>
      </c>
      <c r="D96" s="16" t="s">
        <v>535</v>
      </c>
      <c r="E96" s="18">
        <v>5300.86206896552</v>
      </c>
      <c r="F96" s="18">
        <f t="shared" si="2"/>
        <v>1855.30172413793</v>
      </c>
      <c r="G96" s="19">
        <v>0.35</v>
      </c>
    </row>
    <row r="97" customHeight="1" spans="1:7">
      <c r="A97" s="15">
        <v>95</v>
      </c>
      <c r="B97" s="20">
        <v>118951</v>
      </c>
      <c r="C97" s="17" t="s">
        <v>635</v>
      </c>
      <c r="D97" s="16" t="s">
        <v>554</v>
      </c>
      <c r="E97" s="18">
        <v>5226.89655172413</v>
      </c>
      <c r="F97" s="18">
        <f t="shared" si="2"/>
        <v>1463.53103448276</v>
      </c>
      <c r="G97" s="19">
        <v>0.28</v>
      </c>
    </row>
    <row r="98" customHeight="1" spans="1:7">
      <c r="A98" s="15">
        <v>96</v>
      </c>
      <c r="B98" s="20">
        <v>122198</v>
      </c>
      <c r="C98" s="17" t="s">
        <v>636</v>
      </c>
      <c r="D98" s="16" t="s">
        <v>544</v>
      </c>
      <c r="E98" s="18">
        <v>5155.29793103448</v>
      </c>
      <c r="F98" s="18">
        <f t="shared" si="2"/>
        <v>1598.14235862069</v>
      </c>
      <c r="G98" s="19">
        <v>0.31</v>
      </c>
    </row>
    <row r="99" customHeight="1" spans="1:7">
      <c r="A99" s="15">
        <v>97</v>
      </c>
      <c r="B99" s="16">
        <v>733</v>
      </c>
      <c r="C99" s="17" t="s">
        <v>637</v>
      </c>
      <c r="D99" s="16" t="s">
        <v>544</v>
      </c>
      <c r="E99" s="18">
        <v>5078.96551724138</v>
      </c>
      <c r="F99" s="18">
        <f t="shared" si="2"/>
        <v>1752.24310344828</v>
      </c>
      <c r="G99" s="19">
        <v>0.345</v>
      </c>
    </row>
    <row r="100" customHeight="1" spans="1:7">
      <c r="A100" s="15">
        <v>98</v>
      </c>
      <c r="B100" s="16">
        <v>752</v>
      </c>
      <c r="C100" s="17" t="s">
        <v>638</v>
      </c>
      <c r="D100" s="16" t="s">
        <v>554</v>
      </c>
      <c r="E100" s="18">
        <v>5078.96551724138</v>
      </c>
      <c r="F100" s="18">
        <f t="shared" ref="F100:F131" si="3">E100*G100</f>
        <v>1752.24310344828</v>
      </c>
      <c r="G100" s="19">
        <v>0.345</v>
      </c>
    </row>
    <row r="101" customHeight="1" spans="1:7">
      <c r="A101" s="15">
        <v>99</v>
      </c>
      <c r="B101" s="20">
        <v>118151</v>
      </c>
      <c r="C101" s="17" t="s">
        <v>639</v>
      </c>
      <c r="D101" s="16" t="s">
        <v>538</v>
      </c>
      <c r="E101" s="18">
        <v>5078.96551724138</v>
      </c>
      <c r="F101" s="18">
        <f t="shared" si="3"/>
        <v>1574.47931034483</v>
      </c>
      <c r="G101" s="19">
        <v>0.31</v>
      </c>
    </row>
    <row r="102" customHeight="1" spans="1:7">
      <c r="A102" s="15">
        <v>100</v>
      </c>
      <c r="B102" s="16">
        <v>713</v>
      </c>
      <c r="C102" s="17" t="s">
        <v>640</v>
      </c>
      <c r="D102" s="16" t="s">
        <v>547</v>
      </c>
      <c r="E102" s="18">
        <v>5054.31034482759</v>
      </c>
      <c r="F102" s="18">
        <f t="shared" si="3"/>
        <v>1743.73706896552</v>
      </c>
      <c r="G102" s="19">
        <v>0.345</v>
      </c>
    </row>
    <row r="103" customHeight="1" spans="1:7">
      <c r="A103" s="15">
        <v>101</v>
      </c>
      <c r="B103" s="16">
        <v>113025</v>
      </c>
      <c r="C103" s="17" t="s">
        <v>641</v>
      </c>
      <c r="D103" s="16" t="s">
        <v>554</v>
      </c>
      <c r="E103" s="18">
        <v>5054.31034482759</v>
      </c>
      <c r="F103" s="18">
        <f t="shared" si="3"/>
        <v>1718.46551724138</v>
      </c>
      <c r="G103" s="19">
        <v>0.34</v>
      </c>
    </row>
    <row r="104" customHeight="1" spans="1:7">
      <c r="A104" s="15">
        <v>102</v>
      </c>
      <c r="B104" s="16">
        <v>720</v>
      </c>
      <c r="C104" s="17" t="s">
        <v>642</v>
      </c>
      <c r="D104" s="16" t="s">
        <v>547</v>
      </c>
      <c r="E104" s="18">
        <v>5054.31034482759</v>
      </c>
      <c r="F104" s="18">
        <f t="shared" si="3"/>
        <v>1566.83620689655</v>
      </c>
      <c r="G104" s="19">
        <v>0.31</v>
      </c>
    </row>
    <row r="105" customHeight="1" spans="1:7">
      <c r="A105" s="15">
        <v>103</v>
      </c>
      <c r="B105" s="20">
        <v>115971</v>
      </c>
      <c r="C105" s="17" t="s">
        <v>643</v>
      </c>
      <c r="D105" s="16" t="s">
        <v>544</v>
      </c>
      <c r="E105" s="18">
        <v>5054.31034482759</v>
      </c>
      <c r="F105" s="18">
        <f t="shared" si="3"/>
        <v>1718.46551724138</v>
      </c>
      <c r="G105" s="19">
        <v>0.34</v>
      </c>
    </row>
    <row r="106" customHeight="1" spans="1:7">
      <c r="A106" s="15">
        <v>104</v>
      </c>
      <c r="B106" s="16">
        <v>102479</v>
      </c>
      <c r="C106" s="17" t="s">
        <v>644</v>
      </c>
      <c r="D106" s="16" t="s">
        <v>544</v>
      </c>
      <c r="E106" s="18">
        <v>5038.92551724137</v>
      </c>
      <c r="F106" s="18">
        <f t="shared" si="3"/>
        <v>1738.42930344828</v>
      </c>
      <c r="G106" s="19">
        <v>0.345</v>
      </c>
    </row>
    <row r="107" customHeight="1" spans="1:7">
      <c r="A107" s="15">
        <v>105</v>
      </c>
      <c r="B107" s="20">
        <v>117310</v>
      </c>
      <c r="C107" s="17" t="s">
        <v>645</v>
      </c>
      <c r="D107" s="16" t="s">
        <v>538</v>
      </c>
      <c r="E107" s="18">
        <v>4955.68965517241</v>
      </c>
      <c r="F107" s="18">
        <f t="shared" si="3"/>
        <v>1387.59310344828</v>
      </c>
      <c r="G107" s="19">
        <v>0.28</v>
      </c>
    </row>
    <row r="108" customHeight="1" spans="1:7">
      <c r="A108" s="15">
        <v>106</v>
      </c>
      <c r="B108" s="16">
        <v>706</v>
      </c>
      <c r="C108" s="17" t="s">
        <v>646</v>
      </c>
      <c r="D108" s="16" t="s">
        <v>547</v>
      </c>
      <c r="E108" s="18">
        <v>4931.03448275862</v>
      </c>
      <c r="F108" s="18">
        <f t="shared" si="3"/>
        <v>1676.55172413793</v>
      </c>
      <c r="G108" s="19">
        <v>0.34</v>
      </c>
    </row>
    <row r="109" customHeight="1" spans="1:7">
      <c r="A109" s="15">
        <v>107</v>
      </c>
      <c r="B109" s="16">
        <v>102564</v>
      </c>
      <c r="C109" s="17" t="s">
        <v>647</v>
      </c>
      <c r="D109" s="16" t="s">
        <v>547</v>
      </c>
      <c r="E109" s="18">
        <v>4931.03448275862</v>
      </c>
      <c r="F109" s="18">
        <f t="shared" si="3"/>
        <v>1627.24137931034</v>
      </c>
      <c r="G109" s="19">
        <v>0.33</v>
      </c>
    </row>
    <row r="110" customHeight="1" spans="1:7">
      <c r="A110" s="15">
        <v>108</v>
      </c>
      <c r="B110" s="20">
        <v>119263</v>
      </c>
      <c r="C110" s="17" t="s">
        <v>648</v>
      </c>
      <c r="D110" s="16" t="s">
        <v>554</v>
      </c>
      <c r="E110" s="18">
        <v>4931.03448275862</v>
      </c>
      <c r="F110" s="18">
        <f t="shared" si="3"/>
        <v>1627.24137931034</v>
      </c>
      <c r="G110" s="19">
        <v>0.33</v>
      </c>
    </row>
    <row r="111" customHeight="1" spans="1:7">
      <c r="A111" s="15">
        <v>109</v>
      </c>
      <c r="B111" s="16">
        <v>704</v>
      </c>
      <c r="C111" s="17" t="s">
        <v>649</v>
      </c>
      <c r="D111" s="16" t="s">
        <v>547</v>
      </c>
      <c r="E111" s="18">
        <v>4876.79310344828</v>
      </c>
      <c r="F111" s="18">
        <f t="shared" si="3"/>
        <v>1609.34172413793</v>
      </c>
      <c r="G111" s="19">
        <v>0.33</v>
      </c>
    </row>
    <row r="112" customHeight="1" spans="1:7">
      <c r="A112" s="15">
        <v>110</v>
      </c>
      <c r="B112" s="16">
        <v>104838</v>
      </c>
      <c r="C112" s="17" t="s">
        <v>650</v>
      </c>
      <c r="D112" s="16" t="s">
        <v>591</v>
      </c>
      <c r="E112" s="18">
        <v>4807.75862068965</v>
      </c>
      <c r="F112" s="18">
        <f t="shared" si="3"/>
        <v>1682.71551724138</v>
      </c>
      <c r="G112" s="19">
        <v>0.35</v>
      </c>
    </row>
    <row r="113" customHeight="1" spans="1:7">
      <c r="A113" s="15">
        <v>111</v>
      </c>
      <c r="B113" s="16">
        <v>573</v>
      </c>
      <c r="C113" s="17" t="s">
        <v>651</v>
      </c>
      <c r="D113" s="16" t="s">
        <v>544</v>
      </c>
      <c r="E113" s="18">
        <v>4771.26896551724</v>
      </c>
      <c r="F113" s="18">
        <f t="shared" si="3"/>
        <v>1717.65682758621</v>
      </c>
      <c r="G113" s="19">
        <v>0.36</v>
      </c>
    </row>
    <row r="114" customHeight="1" spans="1:7">
      <c r="A114" s="15">
        <v>112</v>
      </c>
      <c r="B114" s="16">
        <v>351</v>
      </c>
      <c r="C114" s="17" t="s">
        <v>652</v>
      </c>
      <c r="D114" s="16" t="s">
        <v>547</v>
      </c>
      <c r="E114" s="18">
        <v>4713.28</v>
      </c>
      <c r="F114" s="18">
        <f t="shared" si="3"/>
        <v>1531.816</v>
      </c>
      <c r="G114" s="19">
        <v>0.325</v>
      </c>
    </row>
    <row r="115" customHeight="1" spans="1:7">
      <c r="A115" s="15">
        <v>113</v>
      </c>
      <c r="B115" s="16">
        <v>732</v>
      </c>
      <c r="C115" s="17" t="s">
        <v>653</v>
      </c>
      <c r="D115" s="16" t="s">
        <v>547</v>
      </c>
      <c r="E115" s="18">
        <v>4696.81034482759</v>
      </c>
      <c r="F115" s="18">
        <f t="shared" si="3"/>
        <v>1502.97931034483</v>
      </c>
      <c r="G115" s="19">
        <v>0.32</v>
      </c>
    </row>
    <row r="116" customHeight="1" spans="1:7">
      <c r="A116" s="15">
        <v>114</v>
      </c>
      <c r="B116" s="16">
        <v>570</v>
      </c>
      <c r="C116" s="17" t="s">
        <v>654</v>
      </c>
      <c r="D116" s="16" t="s">
        <v>554</v>
      </c>
      <c r="E116" s="18">
        <v>4654.89655172413</v>
      </c>
      <c r="F116" s="18">
        <f t="shared" si="3"/>
        <v>1536.11586206897</v>
      </c>
      <c r="G116" s="19">
        <v>0.33</v>
      </c>
    </row>
    <row r="117" customHeight="1" spans="1:7">
      <c r="A117" s="15">
        <v>115</v>
      </c>
      <c r="B117" s="20">
        <v>119622</v>
      </c>
      <c r="C117" s="17" t="s">
        <v>655</v>
      </c>
      <c r="D117" s="16" t="s">
        <v>535</v>
      </c>
      <c r="E117" s="18">
        <v>4654.89655172413</v>
      </c>
      <c r="F117" s="18">
        <f t="shared" si="3"/>
        <v>1443.01793103448</v>
      </c>
      <c r="G117" s="19">
        <v>0.31</v>
      </c>
    </row>
    <row r="118" customHeight="1" spans="1:7">
      <c r="A118" s="15">
        <v>116</v>
      </c>
      <c r="B118" s="20">
        <v>122906</v>
      </c>
      <c r="C118" s="17" t="s">
        <v>656</v>
      </c>
      <c r="D118" s="16" t="s">
        <v>554</v>
      </c>
      <c r="E118" s="18">
        <v>4561.79862068965</v>
      </c>
      <c r="F118" s="18">
        <f t="shared" si="3"/>
        <v>1505.39354482759</v>
      </c>
      <c r="G118" s="19">
        <v>0.33</v>
      </c>
    </row>
    <row r="119" customHeight="1" spans="1:7">
      <c r="A119" s="15">
        <v>117</v>
      </c>
      <c r="B119" s="16">
        <v>104533</v>
      </c>
      <c r="C119" s="17" t="s">
        <v>657</v>
      </c>
      <c r="D119" s="16" t="s">
        <v>547</v>
      </c>
      <c r="E119" s="18">
        <v>4561.20689655172</v>
      </c>
      <c r="F119" s="18">
        <f t="shared" si="3"/>
        <v>1596.4224137931</v>
      </c>
      <c r="G119" s="19">
        <v>0.35</v>
      </c>
    </row>
    <row r="120" customHeight="1" spans="1:7">
      <c r="A120" s="15">
        <v>118</v>
      </c>
      <c r="B120" s="16">
        <v>104429</v>
      </c>
      <c r="C120" s="17" t="s">
        <v>658</v>
      </c>
      <c r="D120" s="16" t="s">
        <v>554</v>
      </c>
      <c r="E120" s="18">
        <v>4561.20689655172</v>
      </c>
      <c r="F120" s="18">
        <f t="shared" si="3"/>
        <v>1459.58620689655</v>
      </c>
      <c r="G120" s="19">
        <v>0.32</v>
      </c>
    </row>
    <row r="121" customHeight="1" spans="1:7">
      <c r="A121" s="15">
        <v>119</v>
      </c>
      <c r="B121" s="16">
        <v>754</v>
      </c>
      <c r="C121" s="17" t="s">
        <v>659</v>
      </c>
      <c r="D121" s="16" t="s">
        <v>591</v>
      </c>
      <c r="E121" s="18">
        <v>4457.6551724138</v>
      </c>
      <c r="F121" s="18">
        <f t="shared" si="3"/>
        <v>1515.60275862069</v>
      </c>
      <c r="G121" s="19">
        <v>0.34</v>
      </c>
    </row>
    <row r="122" customHeight="1" spans="1:7">
      <c r="A122" s="15">
        <v>120</v>
      </c>
      <c r="B122" s="21">
        <v>106568</v>
      </c>
      <c r="C122" s="17" t="s">
        <v>660</v>
      </c>
      <c r="D122" s="16" t="s">
        <v>544</v>
      </c>
      <c r="E122" s="18">
        <v>4437.93103448276</v>
      </c>
      <c r="F122" s="18">
        <f t="shared" si="3"/>
        <v>1730.79310344828</v>
      </c>
      <c r="G122" s="19">
        <v>0.39</v>
      </c>
    </row>
    <row r="123" customHeight="1" spans="1:7">
      <c r="A123" s="15">
        <v>121</v>
      </c>
      <c r="B123" s="16">
        <v>727</v>
      </c>
      <c r="C123" s="17" t="s">
        <v>661</v>
      </c>
      <c r="D123" s="16" t="s">
        <v>538</v>
      </c>
      <c r="E123" s="18">
        <v>4422.15172413793</v>
      </c>
      <c r="F123" s="18">
        <f t="shared" si="3"/>
        <v>1481.42082758621</v>
      </c>
      <c r="G123" s="19">
        <v>0.335</v>
      </c>
    </row>
    <row r="124" customHeight="1" spans="1:7">
      <c r="A124" s="15">
        <v>122</v>
      </c>
      <c r="B124" s="20">
        <v>110378</v>
      </c>
      <c r="C124" s="17" t="s">
        <v>662</v>
      </c>
      <c r="D124" s="16" t="s">
        <v>547</v>
      </c>
      <c r="E124" s="18">
        <v>4314.6551724138</v>
      </c>
      <c r="F124" s="18">
        <f t="shared" si="3"/>
        <v>1337.54310344828</v>
      </c>
      <c r="G124" s="19">
        <v>0.31</v>
      </c>
    </row>
    <row r="125" customHeight="1" spans="1:7">
      <c r="A125" s="15">
        <v>123</v>
      </c>
      <c r="B125" s="16">
        <v>104430</v>
      </c>
      <c r="C125" s="17" t="s">
        <v>663</v>
      </c>
      <c r="D125" s="16" t="s">
        <v>544</v>
      </c>
      <c r="E125" s="18">
        <v>4314.6551724138</v>
      </c>
      <c r="F125" s="18">
        <f t="shared" si="3"/>
        <v>1466.98275862069</v>
      </c>
      <c r="G125" s="19">
        <v>0.34</v>
      </c>
    </row>
    <row r="126" customHeight="1" spans="1:7">
      <c r="A126" s="15">
        <v>124</v>
      </c>
      <c r="B126" s="20">
        <v>119262</v>
      </c>
      <c r="C126" s="17" t="s">
        <v>664</v>
      </c>
      <c r="D126" s="16" t="s">
        <v>538</v>
      </c>
      <c r="E126" s="18">
        <v>4201.04413793104</v>
      </c>
      <c r="F126" s="18">
        <f>E126*G126</f>
        <v>1393.90644496552</v>
      </c>
      <c r="G126" s="19">
        <v>0.3318</v>
      </c>
    </row>
    <row r="127" customHeight="1" spans="1:7">
      <c r="A127" s="15">
        <v>125</v>
      </c>
      <c r="B127" s="16">
        <v>102567</v>
      </c>
      <c r="C127" s="17" t="s">
        <v>665</v>
      </c>
      <c r="D127" s="16" t="s">
        <v>549</v>
      </c>
      <c r="E127" s="18">
        <v>4191.37931034483</v>
      </c>
      <c r="F127" s="18">
        <f>E127*G127</f>
        <v>1550.81034482759</v>
      </c>
      <c r="G127" s="19">
        <v>0.37</v>
      </c>
    </row>
    <row r="128" customHeight="1" spans="1:7">
      <c r="A128" s="15">
        <v>126</v>
      </c>
      <c r="B128" s="16">
        <v>371</v>
      </c>
      <c r="C128" s="17" t="s">
        <v>666</v>
      </c>
      <c r="D128" s="16" t="s">
        <v>549</v>
      </c>
      <c r="E128" s="18">
        <v>4191.37931034483</v>
      </c>
      <c r="F128" s="18">
        <f>E128*G128</f>
        <v>1592.72413793103</v>
      </c>
      <c r="G128" s="19">
        <v>0.38</v>
      </c>
    </row>
    <row r="129" customHeight="1" spans="1:7">
      <c r="A129" s="15">
        <v>127</v>
      </c>
      <c r="B129" s="16">
        <v>113298</v>
      </c>
      <c r="C129" s="17" t="s">
        <v>667</v>
      </c>
      <c r="D129" s="16" t="s">
        <v>554</v>
      </c>
      <c r="E129" s="18">
        <v>4191.37931034483</v>
      </c>
      <c r="F129" s="18">
        <f>E129*G129</f>
        <v>1383.15517241379</v>
      </c>
      <c r="G129" s="19">
        <v>0.33</v>
      </c>
    </row>
    <row r="130" customHeight="1" spans="1:7">
      <c r="A130" s="15">
        <v>128</v>
      </c>
      <c r="B130" s="16">
        <v>549</v>
      </c>
      <c r="C130" s="17" t="s">
        <v>668</v>
      </c>
      <c r="D130" s="16" t="s">
        <v>547</v>
      </c>
      <c r="E130" s="18">
        <v>4073.03448275863</v>
      </c>
      <c r="F130" s="18">
        <f>E130*G130</f>
        <v>1344.10137931034</v>
      </c>
      <c r="G130" s="19">
        <v>0.33</v>
      </c>
    </row>
    <row r="131" customHeight="1" spans="1:7">
      <c r="A131" s="15">
        <v>129</v>
      </c>
      <c r="B131" s="16">
        <v>56</v>
      </c>
      <c r="C131" s="17" t="s">
        <v>669</v>
      </c>
      <c r="D131" s="16" t="s">
        <v>591</v>
      </c>
      <c r="E131" s="18">
        <v>3956.66206896552</v>
      </c>
      <c r="F131" s="18">
        <f t="shared" ref="F131:F148" si="4">E131*G131</f>
        <v>1305.69848275862</v>
      </c>
      <c r="G131" s="19">
        <v>0.33</v>
      </c>
    </row>
    <row r="132" customHeight="1" spans="1:7">
      <c r="A132" s="15">
        <v>130</v>
      </c>
      <c r="B132" s="20">
        <v>117923</v>
      </c>
      <c r="C132" s="17" t="s">
        <v>670</v>
      </c>
      <c r="D132" s="16" t="s">
        <v>547</v>
      </c>
      <c r="E132" s="18">
        <v>3944.82758620689</v>
      </c>
      <c r="F132" s="18">
        <f t="shared" si="4"/>
        <v>1321.51724137931</v>
      </c>
      <c r="G132" s="19">
        <v>0.335</v>
      </c>
    </row>
    <row r="133" customHeight="1" spans="1:7">
      <c r="A133" s="15">
        <v>131</v>
      </c>
      <c r="B133" s="20">
        <v>117637</v>
      </c>
      <c r="C133" s="17" t="s">
        <v>671</v>
      </c>
      <c r="D133" s="16" t="s">
        <v>547</v>
      </c>
      <c r="E133" s="18">
        <v>3944.82758620689</v>
      </c>
      <c r="F133" s="18">
        <f t="shared" si="4"/>
        <v>1341.24137931035</v>
      </c>
      <c r="G133" s="19">
        <v>0.34</v>
      </c>
    </row>
    <row r="134" customHeight="1" spans="1:7">
      <c r="A134" s="15">
        <v>132</v>
      </c>
      <c r="B134" s="23">
        <v>143253</v>
      </c>
      <c r="C134" s="17" t="s">
        <v>672</v>
      </c>
      <c r="D134" s="16" t="s">
        <v>544</v>
      </c>
      <c r="E134" s="18">
        <v>3723.91724137931</v>
      </c>
      <c r="F134" s="18">
        <f t="shared" si="4"/>
        <v>1154.41434482759</v>
      </c>
      <c r="G134" s="19">
        <v>0.31</v>
      </c>
    </row>
    <row r="135" customHeight="1" spans="1:7">
      <c r="A135" s="15">
        <v>133</v>
      </c>
      <c r="B135" s="16">
        <v>114069</v>
      </c>
      <c r="C135" s="24" t="s">
        <v>673</v>
      </c>
      <c r="D135" s="16" t="s">
        <v>544</v>
      </c>
      <c r="E135" s="18">
        <v>5000</v>
      </c>
      <c r="F135" s="18">
        <f t="shared" si="4"/>
        <v>1700</v>
      </c>
      <c r="G135" s="19">
        <v>0.34</v>
      </c>
    </row>
    <row r="136" customHeight="1" spans="1:7">
      <c r="A136" s="15">
        <v>134</v>
      </c>
      <c r="B136" s="20">
        <v>118758</v>
      </c>
      <c r="C136" s="17" t="s">
        <v>674</v>
      </c>
      <c r="D136" s="16" t="s">
        <v>544</v>
      </c>
      <c r="E136" s="18">
        <v>3698.27586206896</v>
      </c>
      <c r="F136" s="18">
        <f t="shared" si="4"/>
        <v>1035.51724137931</v>
      </c>
      <c r="G136" s="19">
        <v>0.28</v>
      </c>
    </row>
    <row r="137" customHeight="1" spans="1:7">
      <c r="A137" s="15">
        <v>135</v>
      </c>
      <c r="B137" s="20">
        <v>114848</v>
      </c>
      <c r="C137" s="17" t="s">
        <v>675</v>
      </c>
      <c r="D137" s="16" t="s">
        <v>544</v>
      </c>
      <c r="E137" s="18">
        <v>4500</v>
      </c>
      <c r="F137" s="18">
        <f t="shared" si="4"/>
        <v>1485</v>
      </c>
      <c r="G137" s="19">
        <v>0.33</v>
      </c>
    </row>
    <row r="138" customHeight="1" spans="1:7">
      <c r="A138" s="15">
        <v>136</v>
      </c>
      <c r="B138" s="23">
        <v>297863</v>
      </c>
      <c r="C138" s="17" t="s">
        <v>676</v>
      </c>
      <c r="D138" s="16" t="s">
        <v>544</v>
      </c>
      <c r="E138" s="18">
        <v>4000</v>
      </c>
      <c r="F138" s="18">
        <f t="shared" si="4"/>
        <v>1240</v>
      </c>
      <c r="G138" s="19">
        <v>0.31</v>
      </c>
    </row>
    <row r="139" customHeight="1" spans="1:7">
      <c r="A139" s="15">
        <v>137</v>
      </c>
      <c r="B139" s="23">
        <v>298747</v>
      </c>
      <c r="C139" s="17" t="s">
        <v>677</v>
      </c>
      <c r="D139" s="20" t="s">
        <v>538</v>
      </c>
      <c r="E139" s="18">
        <v>3500</v>
      </c>
      <c r="F139" s="18">
        <f t="shared" si="4"/>
        <v>1085</v>
      </c>
      <c r="G139" s="19">
        <v>0.31</v>
      </c>
    </row>
    <row r="140" customHeight="1" spans="1:7">
      <c r="A140" s="15">
        <v>138</v>
      </c>
      <c r="B140" s="25">
        <v>113023</v>
      </c>
      <c r="C140" s="26" t="s">
        <v>678</v>
      </c>
      <c r="D140" s="25" t="s">
        <v>535</v>
      </c>
      <c r="E140" s="18">
        <v>4500</v>
      </c>
      <c r="F140" s="18">
        <f t="shared" si="4"/>
        <v>1680.57692307692</v>
      </c>
      <c r="G140" s="19">
        <v>0.373461538461538</v>
      </c>
    </row>
    <row r="141" customHeight="1" spans="1:7">
      <c r="A141" s="15">
        <v>139</v>
      </c>
      <c r="B141" s="20">
        <v>123007</v>
      </c>
      <c r="C141" s="17" t="s">
        <v>679</v>
      </c>
      <c r="D141" s="16" t="s">
        <v>547</v>
      </c>
      <c r="E141" s="18">
        <v>3500</v>
      </c>
      <c r="F141" s="18">
        <f t="shared" si="4"/>
        <v>1155</v>
      </c>
      <c r="G141" s="19">
        <v>0.33</v>
      </c>
    </row>
    <row r="142" customHeight="1" spans="1:7">
      <c r="A142" s="15">
        <v>140</v>
      </c>
      <c r="B142" s="16">
        <v>52</v>
      </c>
      <c r="C142" s="17" t="s">
        <v>680</v>
      </c>
      <c r="D142" s="16" t="s">
        <v>591</v>
      </c>
      <c r="E142" s="18">
        <v>3000</v>
      </c>
      <c r="F142" s="18">
        <f t="shared" si="4"/>
        <v>1050</v>
      </c>
      <c r="G142" s="19">
        <v>0.35</v>
      </c>
    </row>
    <row r="143" customHeight="1" spans="1:7">
      <c r="A143" s="15">
        <v>141</v>
      </c>
      <c r="B143" s="20">
        <v>122686</v>
      </c>
      <c r="C143" s="17" t="s">
        <v>681</v>
      </c>
      <c r="D143" s="16" t="s">
        <v>547</v>
      </c>
      <c r="E143" s="18">
        <v>3000</v>
      </c>
      <c r="F143" s="18">
        <f t="shared" si="4"/>
        <v>1020</v>
      </c>
      <c r="G143" s="19">
        <v>0.34</v>
      </c>
    </row>
    <row r="144" customHeight="1" spans="1:7">
      <c r="A144" s="15">
        <v>142</v>
      </c>
      <c r="B144" s="20">
        <v>122718</v>
      </c>
      <c r="C144" s="17" t="s">
        <v>682</v>
      </c>
      <c r="D144" s="16" t="s">
        <v>547</v>
      </c>
      <c r="E144" s="18">
        <v>3000</v>
      </c>
      <c r="F144" s="18">
        <f t="shared" si="4"/>
        <v>1020</v>
      </c>
      <c r="G144" s="19">
        <v>0.34</v>
      </c>
    </row>
    <row r="145" customHeight="1" spans="1:7">
      <c r="A145" s="15">
        <v>143</v>
      </c>
      <c r="B145" s="27">
        <v>128640</v>
      </c>
      <c r="C145" s="17" t="s">
        <v>683</v>
      </c>
      <c r="D145" s="16" t="s">
        <v>554</v>
      </c>
      <c r="E145" s="18">
        <v>3000</v>
      </c>
      <c r="F145" s="18">
        <f t="shared" si="4"/>
        <v>900.000000000001</v>
      </c>
      <c r="G145" s="19">
        <v>0.3</v>
      </c>
    </row>
    <row r="146" customHeight="1" spans="1:7">
      <c r="A146" s="15">
        <v>144</v>
      </c>
      <c r="B146" s="16">
        <v>339</v>
      </c>
      <c r="C146" s="17" t="s">
        <v>684</v>
      </c>
      <c r="D146" s="16" t="s">
        <v>538</v>
      </c>
      <c r="E146" s="18">
        <v>3000</v>
      </c>
      <c r="F146" s="18">
        <f t="shared" si="4"/>
        <v>989.999999999999</v>
      </c>
      <c r="G146" s="19">
        <v>0.33</v>
      </c>
    </row>
    <row r="147" customHeight="1" spans="1:7">
      <c r="A147" s="15">
        <v>145</v>
      </c>
      <c r="B147" s="16">
        <v>591</v>
      </c>
      <c r="C147" s="17" t="s">
        <v>685</v>
      </c>
      <c r="D147" s="16" t="s">
        <v>547</v>
      </c>
      <c r="E147" s="18">
        <v>3000</v>
      </c>
      <c r="F147" s="18">
        <f t="shared" si="4"/>
        <v>1020</v>
      </c>
      <c r="G147" s="19">
        <v>0.339999999999999</v>
      </c>
    </row>
    <row r="148" customHeight="1" spans="1:7">
      <c r="A148" s="15">
        <v>146</v>
      </c>
      <c r="B148" s="28">
        <v>301263</v>
      </c>
      <c r="C148" s="17" t="s">
        <v>686</v>
      </c>
      <c r="D148" s="16" t="s">
        <v>544</v>
      </c>
      <c r="E148" s="18">
        <v>3000</v>
      </c>
      <c r="F148" s="18">
        <f>E148*G148</f>
        <v>1050</v>
      </c>
      <c r="G148" s="19">
        <v>0.35</v>
      </c>
    </row>
    <row r="149" customHeight="1" spans="1:7">
      <c r="A149" s="15"/>
      <c r="B149" s="29"/>
      <c r="C149" s="17" t="s">
        <v>687</v>
      </c>
      <c r="D149" s="29"/>
      <c r="E149" s="18">
        <f>SUM(E3:E148)</f>
        <v>1205540.12482759</v>
      </c>
      <c r="F149" s="18">
        <f>SUM(F3:F148)</f>
        <v>359220.783457422</v>
      </c>
      <c r="G149" s="19">
        <v>0.300883532698025</v>
      </c>
    </row>
  </sheetData>
  <sortState ref="A2:G148">
    <sortCondition ref="E2" descending="1"/>
  </sortState>
  <mergeCells count="2">
    <mergeCell ref="A1:D1"/>
    <mergeCell ref="E1:G1"/>
  </mergeCells>
  <conditionalFormatting sqref="B146">
    <cfRule type="duplicateValues" dxfId="2" priority="1"/>
  </conditionalFormatting>
  <conditionalFormatting sqref="B3:B145 B149">
    <cfRule type="duplicateValues" dxfId="2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元宵节活动清单</vt:lpstr>
      <vt:lpstr>元宵节慢病活动明细2.23-2.29</vt:lpstr>
      <vt:lpstr>2.23-2.27考核目标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2024-02-21T12:31:49Z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C4C4D4C352E6454FA7B98C1A17CB45F8_13</vt:lpwstr>
  </property>
  <property fmtid="{D5CDD505-2E9C-101B-9397-08002B2CF9AE}" pid="3" name="KSOProductBuildVer">
    <vt:lpwstr>2052-12.1.0.16388</vt:lpwstr>
  </property>
</Properties>
</file>