
<file path=[Content_Types].xml><?xml version="1.0" encoding="utf-8"?>
<Types xmlns="http://schemas.openxmlformats.org/package/2006/content-types">
  <Default Extension="emf" ContentType="image/x-emf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677" activeTab="2"/>
  </bookViews>
  <sheets>
    <sheet name="1-2月挂金+晒单" sheetId="19" r:id="rId1"/>
    <sheet name="1月慢病" sheetId="18" r:id="rId2"/>
    <sheet name="1月公司活动品种" sheetId="1" r:id="rId3"/>
    <sheet name="薇诺娜微信医美群晒单" sheetId="20" r:id="rId4"/>
    <sheet name="绽妍微信医美群晒单" sheetId="21" r:id="rId5"/>
    <sheet name="鱼跃返券活动" sheetId="22" r:id="rId6"/>
    <sheet name="汤臣倍健活动" sheetId="23" r:id="rId7"/>
    <sheet name="蔬果园活动" sheetId="24" r:id="rId8"/>
    <sheet name="隐形眼镜活动" sheetId="9" r:id="rId9"/>
    <sheet name="毛利低单价高" sheetId="2" r:id="rId10"/>
  </sheets>
  <externalReferences>
    <externalReference r:id="rId11"/>
  </externalReferences>
  <definedNames>
    <definedName name="_xlnm._FilterDatabase" localSheetId="1" hidden="1">'1月慢病'!$A$1:$K$104</definedName>
    <definedName name="_xlnm._FilterDatabase" localSheetId="2" hidden="1">'1月公司活动品种'!$A$1:$AI$141</definedName>
    <definedName name="_xlnm._FilterDatabase" localSheetId="8" hidden="1">隐形眼镜活动!$A$1:$M$527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<sst xmlns="http://schemas.openxmlformats.org/spreadsheetml/2006/main" count="9465" uniqueCount="2299">
  <si>
    <t>2025年1-2月晒单奖励品种明细汇总表
晒单品种均取消原毛利段提成，有单独备注品种除外</t>
  </si>
  <si>
    <t>序号</t>
  </si>
  <si>
    <t>协议编号</t>
  </si>
  <si>
    <t>活动形式</t>
  </si>
  <si>
    <t>货品ID</t>
  </si>
  <si>
    <t>货品名称</t>
  </si>
  <si>
    <t>产地</t>
  </si>
  <si>
    <t>规格</t>
  </si>
  <si>
    <t>开始时间</t>
  </si>
  <si>
    <t>结束时间</t>
  </si>
  <si>
    <t>考核价</t>
  </si>
  <si>
    <t>零售价</t>
  </si>
  <si>
    <t>理论前台毛利率</t>
  </si>
  <si>
    <t>消费者活动</t>
  </si>
  <si>
    <t>员工奖励标准</t>
  </si>
  <si>
    <t>厂家负责人</t>
  </si>
  <si>
    <t>分中心是否参与</t>
  </si>
  <si>
    <t>2025-001</t>
  </si>
  <si>
    <t>挂金</t>
  </si>
  <si>
    <t>怡养氨糖钙奶粉</t>
  </si>
  <si>
    <t>雀巢（中国）有限公司</t>
  </si>
  <si>
    <t>800g</t>
  </si>
  <si>
    <t>两罐省150元</t>
  </si>
  <si>
    <t>15元/罐</t>
  </si>
  <si>
    <t>向小芬</t>
  </si>
  <si>
    <t>晒单</t>
  </si>
  <si>
    <t>纯羊奶粉</t>
  </si>
  <si>
    <t>甘肃那拉陇原乳业有限责任公司</t>
  </si>
  <si>
    <t>375g+25g</t>
  </si>
  <si>
    <r>
      <rPr>
        <sz val="12"/>
        <color rgb="FF000000"/>
        <rFont val="等线"/>
        <charset val="134"/>
        <scheme val="minor"/>
      </rPr>
      <t>单罐138元</t>
    </r>
    <r>
      <rPr>
        <sz val="12"/>
        <color rgb="FF000000"/>
        <rFont val="等线"/>
        <charset val="134"/>
        <scheme val="minor"/>
      </rPr>
      <t xml:space="preserve">
</t>
    </r>
    <r>
      <rPr>
        <sz val="12"/>
        <color rgb="FF000000"/>
        <rFont val="等线"/>
        <charset val="134"/>
        <scheme val="minor"/>
      </rPr>
      <t>两罐238元</t>
    </r>
  </si>
  <si>
    <t>4元/罐</t>
  </si>
  <si>
    <t>参加</t>
  </si>
  <si>
    <t>养生堂蛋白粉</t>
  </si>
  <si>
    <t>杭州养生堂保健品有限公司</t>
  </si>
  <si>
    <t>400g（10gx40袋）</t>
  </si>
  <si>
    <t>买1得2</t>
  </si>
  <si>
    <t>10元/罐</t>
  </si>
  <si>
    <t>小儿七星茶口服液</t>
  </si>
  <si>
    <t>中山市恒生药业有限公司</t>
  </si>
  <si>
    <t>10mlx6支</t>
  </si>
  <si>
    <t>无</t>
  </si>
  <si>
    <t>2元/盒</t>
  </si>
  <si>
    <t>克咳片</t>
  </si>
  <si>
    <t>0.54gx8片x3板</t>
  </si>
  <si>
    <t>会员价39.8元</t>
  </si>
  <si>
    <t>石岐外感颗粒</t>
  </si>
  <si>
    <t>10gx10袋</t>
  </si>
  <si>
    <t>2025-002</t>
  </si>
  <si>
    <t>还少丹（水蜜丸）</t>
  </si>
  <si>
    <t>太极集团重庆桐君阁药厂有限公司</t>
  </si>
  <si>
    <t>9gx20袋/盒（水蜜丸）</t>
  </si>
  <si>
    <t>买2得3</t>
  </si>
  <si>
    <t>15元/盒</t>
  </si>
  <si>
    <t>周璇</t>
  </si>
  <si>
    <t>还少丹</t>
  </si>
  <si>
    <t>9gx18丸（大蜜丸）</t>
  </si>
  <si>
    <t>40元/盒</t>
  </si>
  <si>
    <t>桔贝合剂</t>
  </si>
  <si>
    <t>100ml</t>
  </si>
  <si>
    <t>4元/盒</t>
  </si>
  <si>
    <t>强力天麻杜仲丸</t>
  </si>
  <si>
    <t>0.25gx36丸x6板（水蜜丸）</t>
  </si>
  <si>
    <t>买5得6</t>
  </si>
  <si>
    <t>3元/盒</t>
  </si>
  <si>
    <t>2025-003</t>
  </si>
  <si>
    <t>认购</t>
  </si>
  <si>
    <t>炎可宁胶囊</t>
  </si>
  <si>
    <t>太极集团四川绵阳制药有限公司</t>
  </si>
  <si>
    <t>0.4g*3板*9粒</t>
  </si>
  <si>
    <t>1档2元
2档2.5元</t>
  </si>
  <si>
    <t>张鑫</t>
  </si>
  <si>
    <t>2025-005</t>
  </si>
  <si>
    <t>复合维生素B片</t>
  </si>
  <si>
    <t>江西杏林白马药业股份有限公司</t>
  </si>
  <si>
    <t>100片</t>
  </si>
  <si>
    <r>
      <rPr>
        <sz val="12"/>
        <color rgb="FF000000"/>
        <rFont val="等线"/>
        <charset val="134"/>
        <scheme val="minor"/>
      </rPr>
      <t>1件8.5折</t>
    </r>
    <r>
      <rPr>
        <sz val="12"/>
        <color rgb="FF000000"/>
        <rFont val="等线"/>
        <charset val="134"/>
        <scheme val="minor"/>
      </rPr>
      <t xml:space="preserve">
</t>
    </r>
    <r>
      <rPr>
        <sz val="12"/>
        <color rgb="FF000000"/>
        <rFont val="等线"/>
        <charset val="134"/>
        <scheme val="minor"/>
      </rPr>
      <t>两件7.5折</t>
    </r>
  </si>
  <si>
    <t>8元/盒</t>
  </si>
  <si>
    <t>余传彬</t>
  </si>
  <si>
    <t>月见草油胶丸</t>
  </si>
  <si>
    <t>吉林万通药业有限公司</t>
  </si>
  <si>
    <t>0.3gx160粒</t>
  </si>
  <si>
    <t>解郁安神颗粒</t>
  </si>
  <si>
    <t>四平正和制药有限公司</t>
  </si>
  <si>
    <t>5gx30袋</t>
  </si>
  <si>
    <t>阿胶益寿口服液</t>
  </si>
  <si>
    <t>四川旭阳药业有限责任公司</t>
  </si>
  <si>
    <t>20mlx18支</t>
  </si>
  <si>
    <t>2025-006</t>
  </si>
  <si>
    <t>蜜炼川贝枇杷膏</t>
  </si>
  <si>
    <t>广州白云山潘高寿药业股份有限公司</t>
  </si>
  <si>
    <t>210g</t>
  </si>
  <si>
    <t>第二件半价</t>
  </si>
  <si>
    <t>1.5元/盒</t>
  </si>
  <si>
    <t>李春林</t>
  </si>
  <si>
    <t>蛇胆川贝枇杷膏</t>
  </si>
  <si>
    <t>治咳川贝枇杷露</t>
  </si>
  <si>
    <t>240ml</t>
  </si>
  <si>
    <t>蛇胆川贝液</t>
  </si>
  <si>
    <t>10mlx10支</t>
  </si>
  <si>
    <t>杏苏止咳口服液</t>
  </si>
  <si>
    <t>养阴清肺合剂</t>
  </si>
  <si>
    <t>150ml</t>
  </si>
  <si>
    <t>潘高寿川贝枇杷糖</t>
  </si>
  <si>
    <t>广州市潘高寿天然保健品有限公司</t>
  </si>
  <si>
    <t>44g(2.2gx20）不添加蔗糖</t>
  </si>
  <si>
    <t>2025-007</t>
  </si>
  <si>
    <t>苄达赖氨酸滴眼液</t>
  </si>
  <si>
    <t>安徽省双科药业有限公司</t>
  </si>
  <si>
    <t>8ml：40mg</t>
  </si>
  <si>
    <t>1.2元/盒</t>
  </si>
  <si>
    <t>王建</t>
  </si>
  <si>
    <t>2025-008</t>
  </si>
  <si>
    <t>西地碘含片(华素片)</t>
  </si>
  <si>
    <t>北京华素制药股份有限公司</t>
  </si>
  <si>
    <t>1.5mgx15片x3板</t>
  </si>
  <si>
    <t>按毛利段5%提成</t>
  </si>
  <si>
    <t>胡林</t>
  </si>
  <si>
    <t>盐酸苯环壬酯片(飞赛乐)</t>
  </si>
  <si>
    <t>2mgx6片</t>
  </si>
  <si>
    <t>盐酸纳洛酮舌下片(风度)</t>
  </si>
  <si>
    <t>0.4mgx2片</t>
  </si>
  <si>
    <t>7元/盒</t>
  </si>
  <si>
    <t>2025-009</t>
  </si>
  <si>
    <t>臂式电子血压计</t>
  </si>
  <si>
    <t>东莞一测科技有限公司</t>
  </si>
  <si>
    <t>BA-803</t>
  </si>
  <si>
    <t>特价149</t>
  </si>
  <si>
    <t>10元/套</t>
  </si>
  <si>
    <t>何英</t>
  </si>
  <si>
    <t>尿酸测试仪套装</t>
  </si>
  <si>
    <t>三诺生物传感股份有限公司</t>
  </si>
  <si>
    <t>Safe AQ UA Ⅱ+一次性使用末梢采血针28G50支+尿酸测试条50支</t>
  </si>
  <si>
    <t>6元/套</t>
  </si>
  <si>
    <t>血糖仪套装</t>
  </si>
  <si>
    <t>血糖仪GM501 Air +血糖试条（葡萄糖脱氢酶法）50支+一次性使用末梢采血针 28G I型 50支</t>
  </si>
  <si>
    <t>特价139</t>
  </si>
  <si>
    <t>5元/套</t>
  </si>
  <si>
    <t>血糖仪GM501 Air +血糖试条（葡萄糖脱氢酶法）50支+一次性使用采血针(注式SoftSense28Gx50支)</t>
  </si>
  <si>
    <t>血糖仪 真睿TRUE METRIX+血糖试纸（葡萄糖脱氢酶法）50支+一次性使用末梢采血针 28GI型 50支</t>
  </si>
  <si>
    <t>特价249</t>
  </si>
  <si>
    <t>血糖仪(真睿TRUE METRIX)+血糖试纸(葡萄糖脱氢酶法)(50支)+一次性使用末梢采血针(33G I型50支)</t>
  </si>
  <si>
    <t>血糖测试条</t>
  </si>
  <si>
    <t>安稳+（100支）</t>
  </si>
  <si>
    <t>2025-010</t>
  </si>
  <si>
    <t>他克莫司软膏</t>
  </si>
  <si>
    <t>山东良福制药有限公司</t>
  </si>
  <si>
    <t>10g  0.1%（10g:10mg）</t>
  </si>
  <si>
    <t>6元/盒</t>
  </si>
  <si>
    <t>梁桂英</t>
  </si>
  <si>
    <t>氯雷他定片</t>
  </si>
  <si>
    <t>10mgx10片</t>
  </si>
  <si>
    <t>1元/盒</t>
  </si>
  <si>
    <t>维A酸乳膏</t>
  </si>
  <si>
    <t>25g（0.1%）</t>
  </si>
  <si>
    <t>2025-011</t>
  </si>
  <si>
    <t>康复新液</t>
  </si>
  <si>
    <t>湖南科伦制药有限公司</t>
  </si>
  <si>
    <t>10mlx10瓶</t>
  </si>
  <si>
    <t>江彦慧</t>
  </si>
  <si>
    <t>2025-012</t>
  </si>
  <si>
    <t>健脑丸</t>
  </si>
  <si>
    <t>上海医药集团青岛国风药业股份有限公司</t>
  </si>
  <si>
    <t>400丸（每10丸重1.5g水丸）</t>
  </si>
  <si>
    <t>20元/盒</t>
  </si>
  <si>
    <t>樊雨桐</t>
  </si>
  <si>
    <t>2025-013</t>
  </si>
  <si>
    <t>氨酚咖那敏片</t>
  </si>
  <si>
    <t>中美天津史克制药有限公司</t>
  </si>
  <si>
    <t>20片</t>
  </si>
  <si>
    <t>两盒立减15元</t>
  </si>
  <si>
    <t>布洛芬缓释胶囊</t>
  </si>
  <si>
    <t>0.4gx24粒</t>
  </si>
  <si>
    <t>双氯芬酸二乙胺乳胶剂</t>
  </si>
  <si>
    <t>瑞士GSK Consumer Healthcare SARL</t>
  </si>
  <si>
    <t>1%（50g：0.5g）x50g</t>
  </si>
  <si>
    <t>2.5元/盒</t>
  </si>
  <si>
    <t>愈美片(含特制剂)</t>
  </si>
  <si>
    <t>赫力昂（苏州）制药有限公司（原：惠氏制药有限公司 ）</t>
  </si>
  <si>
    <t>12片</t>
  </si>
  <si>
    <t>愈酚溴新口服溶液(惠菲通)</t>
  </si>
  <si>
    <t>90ml</t>
  </si>
  <si>
    <t>碳酸钙维D3元素片(4)</t>
  </si>
  <si>
    <t>72片/瓶x2瓶/盒</t>
  </si>
  <si>
    <t>特价249元</t>
  </si>
  <si>
    <t>10元/盒</t>
  </si>
  <si>
    <t>小儿碳酸钙D3颗粒</t>
  </si>
  <si>
    <t>昆明源瑞制药有限公司</t>
  </si>
  <si>
    <t>7袋</t>
  </si>
  <si>
    <t>多维元素片(29)</t>
  </si>
  <si>
    <t>91片x2瓶（复方）</t>
  </si>
  <si>
    <t>特价259元</t>
  </si>
  <si>
    <t>多维元素片（29-Ⅱ）</t>
  </si>
  <si>
    <t>91片x2瓶</t>
  </si>
  <si>
    <t>碳酸钙D3咀嚼片Ⅱ(钙尔奇D300)</t>
  </si>
  <si>
    <t>300mgx100片</t>
  </si>
  <si>
    <t>2025-014</t>
  </si>
  <si>
    <t>医用退热贴</t>
  </si>
  <si>
    <t>珠海国佳新材股份有限公司</t>
  </si>
  <si>
    <t>112.5mmx40mmx4贴（BB-01V型退热应急装）</t>
  </si>
  <si>
    <t>按毛利段8%提成</t>
  </si>
  <si>
    <t>刘红</t>
  </si>
  <si>
    <t>2025-015</t>
  </si>
  <si>
    <t>参苓健脾胃颗粒</t>
  </si>
  <si>
    <t>昆明中药厂有限公司</t>
  </si>
  <si>
    <t>5gx8袋(无蔗糖)</t>
  </si>
  <si>
    <t>陈思梦</t>
  </si>
  <si>
    <t>丹栀逍遥丸</t>
  </si>
  <si>
    <t>6gx20袋</t>
  </si>
  <si>
    <t>清肺化痰丸</t>
  </si>
  <si>
    <t>6gx8袋</t>
  </si>
  <si>
    <t>蒲公英颗粒</t>
  </si>
  <si>
    <t>15gx8袋</t>
  </si>
  <si>
    <t>2025-016</t>
  </si>
  <si>
    <t>他达拉非片</t>
  </si>
  <si>
    <t>江西药都仁和制药有限公司</t>
  </si>
  <si>
    <t>20mgx4片</t>
  </si>
  <si>
    <t>13元/盒</t>
  </si>
  <si>
    <t>周瑞启</t>
  </si>
  <si>
    <t>大活络丸</t>
  </si>
  <si>
    <t>江西药都樟树制药有限公司</t>
  </si>
  <si>
    <t>3gx8袋</t>
  </si>
  <si>
    <t>2025-017</t>
  </si>
  <si>
    <t>六味地黄丸</t>
  </si>
  <si>
    <t>仲景宛西制药股份有限公司</t>
  </si>
  <si>
    <t>300丸（浓缩丸）</t>
  </si>
  <si>
    <t>买3得4</t>
  </si>
  <si>
    <t>薛东雨</t>
  </si>
  <si>
    <t>逍遥丸</t>
  </si>
  <si>
    <t>300丸(浓缩丸)</t>
  </si>
  <si>
    <t>归脾丸</t>
  </si>
  <si>
    <t>8丸x90袋(浓缩丸)</t>
  </si>
  <si>
    <t>1赠1(赠品为2509195）</t>
  </si>
  <si>
    <t>右归丸</t>
  </si>
  <si>
    <t>9gx21袋(小蜜丸)</t>
  </si>
  <si>
    <t>左归丸</t>
  </si>
  <si>
    <t>9gx14袋(水蜜丸)</t>
  </si>
  <si>
    <t>2025-018</t>
  </si>
  <si>
    <t>蔬果园天然玫瑰精油香氛洗衣液</t>
  </si>
  <si>
    <t>广东省蔬果园生物科技有限公司</t>
  </si>
  <si>
    <t>1.5kg</t>
  </si>
  <si>
    <r>
      <rPr>
        <sz val="12"/>
        <color rgb="FF000000"/>
        <rFont val="等线"/>
        <charset val="134"/>
        <scheme val="minor"/>
      </rPr>
      <t>139元=6瓶+内洗（ID2509770）</t>
    </r>
    <r>
      <rPr>
        <sz val="12"/>
        <color rgb="FF000000"/>
        <rFont val="等线"/>
        <charset val="134"/>
        <scheme val="minor"/>
      </rPr>
      <t xml:space="preserve">
</t>
    </r>
    <r>
      <rPr>
        <sz val="12"/>
        <color rgb="FFFF0000"/>
        <rFont val="等线"/>
        <charset val="134"/>
        <scheme val="minor"/>
      </rPr>
      <t>做组合ID</t>
    </r>
  </si>
  <si>
    <t>刘旭</t>
  </si>
  <si>
    <t>黑加仑蓝莓叶黄素酯软糖</t>
  </si>
  <si>
    <t>湖北康恩萃生物科技有限公司</t>
  </si>
  <si>
    <t>80g</t>
  </si>
  <si>
    <r>
      <rPr>
        <sz val="12"/>
        <color rgb="FF000000"/>
        <rFont val="等线"/>
        <charset val="134"/>
        <scheme val="minor"/>
      </rPr>
      <t>49.8元/3盒</t>
    </r>
    <r>
      <rPr>
        <sz val="12"/>
        <color rgb="FF000000"/>
        <rFont val="等线"/>
        <charset val="134"/>
        <scheme val="minor"/>
      </rPr>
      <t xml:space="preserve">
</t>
    </r>
    <r>
      <rPr>
        <sz val="12"/>
        <color rgb="FF000000"/>
        <rFont val="等线"/>
        <charset val="134"/>
        <scheme val="minor"/>
      </rPr>
      <t>99元/6盒</t>
    </r>
  </si>
  <si>
    <t>山楂鸡内金软糖</t>
  </si>
  <si>
    <t>乳铁蛋白益生菌中老年配方奶粉</t>
  </si>
  <si>
    <t>北大荒完达山乳业股份有限公司</t>
  </si>
  <si>
    <t>700g</t>
  </si>
  <si>
    <t>198元/2罐</t>
  </si>
  <si>
    <t>5元/罐</t>
  </si>
  <si>
    <t>2025-019</t>
  </si>
  <si>
    <t>盐酸氨基葡萄糖片</t>
  </si>
  <si>
    <t>四川新斯顿制药股份有限公司（原四川新斯顿制药有限责任公司）</t>
  </si>
  <si>
    <t>0.24gx90片</t>
  </si>
  <si>
    <t>按营采提成</t>
  </si>
  <si>
    <t>杨希唯</t>
  </si>
  <si>
    <t>维生素D滴剂</t>
  </si>
  <si>
    <t>国药控股星鲨制药(厦门)有限公司</t>
  </si>
  <si>
    <t>400单位x36粒(胶囊型）</t>
  </si>
  <si>
    <t>2025-020</t>
  </si>
  <si>
    <t>江苏鱼跃医疗设备股份有限公司</t>
  </si>
  <si>
    <t>YE650C</t>
  </si>
  <si>
    <t>直减169元</t>
  </si>
  <si>
    <t>税曾玲</t>
  </si>
  <si>
    <t>YE690AR</t>
  </si>
  <si>
    <t>直减160元</t>
  </si>
  <si>
    <t>YE666CR</t>
  </si>
  <si>
    <t>直减130元</t>
  </si>
  <si>
    <t>16元/盒</t>
  </si>
  <si>
    <t>YE630B</t>
  </si>
  <si>
    <t>直减100元</t>
  </si>
  <si>
    <t>YE650A</t>
  </si>
  <si>
    <t>YE630CR</t>
  </si>
  <si>
    <t>腕式电子血压计</t>
  </si>
  <si>
    <t>YE8600AR</t>
  </si>
  <si>
    <t>YE-8600A</t>
  </si>
  <si>
    <t>江苏鱼跃凯立特生物科技有限公司</t>
  </si>
  <si>
    <t>血糖仪305A+血糖试纸（葡萄糖氧化酶法）50片x2盒+一次性末梢采血针28GI型50支x2盒</t>
  </si>
  <si>
    <t>直减69元</t>
  </si>
  <si>
    <t>血糖仪305A+血糖试纸305A 50片+采血针28GI型50支</t>
  </si>
  <si>
    <t>特价128元</t>
  </si>
  <si>
    <t>血糖仪860+血糖试纸（葡萄糖脱氢酶法）YH860/50片+一次性使用末梢采血针28GI型50支</t>
  </si>
  <si>
    <t>血糖尿酸测试仪</t>
  </si>
  <si>
    <t>血糖尿酸测试仪GU100+血糖试纸（葡萄糖氧化酶法）50片+尿酸试纸50片（YU300）+一次性使用末梢采血针100支（28G Ⅰ型）</t>
  </si>
  <si>
    <t>12元/盒</t>
  </si>
  <si>
    <t>制氧机</t>
  </si>
  <si>
    <t>7F-5W</t>
  </si>
  <si>
    <t>80元/盒</t>
  </si>
  <si>
    <t>7F-3W</t>
  </si>
  <si>
    <t>50元/盒</t>
  </si>
  <si>
    <t>7F-3TW</t>
  </si>
  <si>
    <t>直减400元</t>
  </si>
  <si>
    <t>110元/盒</t>
  </si>
  <si>
    <t>9F-5W</t>
  </si>
  <si>
    <t>90元/盒</t>
  </si>
  <si>
    <t>便携式制氧机</t>
  </si>
  <si>
    <t>Spirit-3</t>
  </si>
  <si>
    <t>160元/盒</t>
  </si>
  <si>
    <t>手动轮椅车</t>
  </si>
  <si>
    <t>H032C(舒适版)</t>
  </si>
  <si>
    <t>H005B（电镀）</t>
  </si>
  <si>
    <t>H009B电镀</t>
  </si>
  <si>
    <t>电动轮椅车</t>
  </si>
  <si>
    <t>D130AL</t>
  </si>
  <si>
    <t>压缩空气式雾化器</t>
  </si>
  <si>
    <t>405K</t>
  </si>
  <si>
    <t>405A</t>
  </si>
  <si>
    <t>直减281元</t>
  </si>
  <si>
    <t>2025-021</t>
  </si>
  <si>
    <t>参芪颗粒</t>
  </si>
  <si>
    <t>10gx12袋x3盒</t>
  </si>
  <si>
    <t>五子衍宗丸</t>
  </si>
  <si>
    <t>10丸x30袋(浓缩丸）</t>
  </si>
  <si>
    <t>复方鱼腥草片</t>
  </si>
  <si>
    <t>12片x3板(糖衣)</t>
  </si>
  <si>
    <t>橘红颗粒</t>
  </si>
  <si>
    <t>11gx10袋</t>
  </si>
  <si>
    <t>复方黄连素片</t>
  </si>
  <si>
    <t>0.17gx24片x2板（薄膜衣）</t>
  </si>
  <si>
    <t>通宣理肺颗粒</t>
  </si>
  <si>
    <t>9gx10袋</t>
  </si>
  <si>
    <t>2025-022</t>
  </si>
  <si>
    <t>丹莪妇康煎膏</t>
  </si>
  <si>
    <t>云南圣科药业有限公司</t>
  </si>
  <si>
    <t>150g</t>
  </si>
  <si>
    <t>胥鑫</t>
  </si>
  <si>
    <t>余麦口咽合剂</t>
  </si>
  <si>
    <t>60mlx2瓶</t>
  </si>
  <si>
    <t>海马多鞭丸</t>
  </si>
  <si>
    <t>沈阳清宫药业集团有限公司</t>
  </si>
  <si>
    <t>0.2gx30粒(水丸)</t>
  </si>
  <si>
    <t>5元/盒</t>
  </si>
  <si>
    <t>盐酸氮䓬斯汀片</t>
  </si>
  <si>
    <t>贵州云峰药业有限公司</t>
  </si>
  <si>
    <t>2mgx6片（薄膜衣）</t>
  </si>
  <si>
    <t>2025-023</t>
  </si>
  <si>
    <t>阿法骨化醇软胶囊</t>
  </si>
  <si>
    <t>青岛国信制药有限公司（正大制药(青岛)有限公司）</t>
  </si>
  <si>
    <t>0.25μgx10粒x4板</t>
  </si>
  <si>
    <t>赵中华</t>
  </si>
  <si>
    <t>2025-024</t>
  </si>
  <si>
    <t>皮肤保护剂（百肤邦护唇型 成人型）</t>
  </si>
  <si>
    <t>湖南百肤邦医疗器械有限公司</t>
  </si>
  <si>
    <t>Ⅳ型 4.5g</t>
  </si>
  <si>
    <t>周学凯</t>
  </si>
  <si>
    <t>皮肤保护剂(百肤邦护唇型 儿童型)</t>
  </si>
  <si>
    <t>Ⅲ型 4.5g</t>
  </si>
  <si>
    <t>2025-025</t>
  </si>
  <si>
    <t>多维铁口服溶液</t>
  </si>
  <si>
    <t>湖南康寿制药有限公司</t>
  </si>
  <si>
    <t>10mlx20支</t>
  </si>
  <si>
    <t>钟青</t>
  </si>
  <si>
    <t>祛浊茶</t>
  </si>
  <si>
    <t>辽宁德善药业股份有限公司</t>
  </si>
  <si>
    <t>3gx18袋</t>
  </si>
  <si>
    <t>碧生源染发霜2</t>
  </si>
  <si>
    <t>中山佳丽日用化妆品有限公司</t>
  </si>
  <si>
    <t>50g+50g(自然黑)</t>
  </si>
  <si>
    <t>碧生源染发霜3.75</t>
  </si>
  <si>
    <t>50g+50g(深棕色)</t>
  </si>
  <si>
    <t>复方益肝灵胶囊</t>
  </si>
  <si>
    <t>湖南泰阳药业有限公司</t>
  </si>
  <si>
    <t>0.37gx12粒x3板</t>
  </si>
  <si>
    <t>益脑胶囊</t>
  </si>
  <si>
    <t>石家庄藏诺生物股份有限公司</t>
  </si>
  <si>
    <t>0.3gx9粒x2板</t>
  </si>
  <si>
    <t>2025-026</t>
  </si>
  <si>
    <t>来益牌叶黄素咀嚼片</t>
  </si>
  <si>
    <t>浙江医药股份有限公司新昌制药厂</t>
  </si>
  <si>
    <t>13.5g(450mgx30片)</t>
  </si>
  <si>
    <t>林凯</t>
  </si>
  <si>
    <t>2025-027</t>
  </si>
  <si>
    <t>黄芪颗粒</t>
  </si>
  <si>
    <t>四川百利药业有限责任公司</t>
  </si>
  <si>
    <t>4gx60袋（无蔗糖）</t>
  </si>
  <si>
    <t>罗克平</t>
  </si>
  <si>
    <t>2024-028</t>
  </si>
  <si>
    <t>2025-028</t>
  </si>
  <si>
    <t>life.space益生菌粉</t>
  </si>
  <si>
    <t>汤臣倍健股份有限公司</t>
  </si>
  <si>
    <t>30g(1.5gx20袋）</t>
  </si>
  <si>
    <t>7.5折</t>
  </si>
  <si>
    <t>杨秀琼</t>
  </si>
  <si>
    <t>汤臣倍健金装蛋白粉</t>
  </si>
  <si>
    <t>300gx2罐</t>
  </si>
  <si>
    <t>450g</t>
  </si>
  <si>
    <t>健力多氨糖硫酸软骨素胶原蛋白肽片</t>
  </si>
  <si>
    <t>212g（180片）</t>
  </si>
  <si>
    <t>氨糖软骨素钙片</t>
  </si>
  <si>
    <t>180片</t>
  </si>
  <si>
    <t>汤臣倍健蛋白粉</t>
  </si>
  <si>
    <t>汤臣倍健DHA藻油软胶囊</t>
  </si>
  <si>
    <t>24g（400mgx60粒）</t>
  </si>
  <si>
    <t>健视佳越橘叶黄素酯β-胡萝卜素软胶囊</t>
  </si>
  <si>
    <t>45g（0.5gx45粒x2瓶）</t>
  </si>
  <si>
    <t>健安适牌水飞蓟葛根丹参片</t>
  </si>
  <si>
    <t>122.4g(1.02gx120片)</t>
  </si>
  <si>
    <t>钙维生素D维生素K软胶囊</t>
  </si>
  <si>
    <t>120g</t>
  </si>
  <si>
    <t>汤臣倍健辅酶Q10维生素E软胶囊</t>
  </si>
  <si>
    <t>24g(400mgx60粒)</t>
  </si>
  <si>
    <t>鱼油软胶囊(汤臣倍健)</t>
  </si>
  <si>
    <t>200g(1000mgx200粒)</t>
  </si>
  <si>
    <t>汤臣倍健大豆磷脂软胶囊</t>
  </si>
  <si>
    <t>168g(700mgx240粒)</t>
  </si>
  <si>
    <t>血塞通分散片</t>
  </si>
  <si>
    <t>安徽圣鹰药业有限公司</t>
  </si>
  <si>
    <t>0.3gx12片</t>
  </si>
  <si>
    <r>
      <rPr>
        <sz val="12"/>
        <color rgb="FF000000"/>
        <rFont val="等线"/>
        <charset val="134"/>
        <scheme val="minor"/>
      </rPr>
      <t>59元/4盒</t>
    </r>
    <r>
      <rPr>
        <sz val="12"/>
        <color rgb="FF000000"/>
        <rFont val="等线"/>
        <charset val="134"/>
        <scheme val="minor"/>
      </rPr>
      <t xml:space="preserve">
</t>
    </r>
    <r>
      <rPr>
        <sz val="12"/>
        <color rgb="FF000000"/>
        <rFont val="等线"/>
        <charset val="134"/>
        <scheme val="minor"/>
      </rPr>
      <t>99元/8盒</t>
    </r>
  </si>
  <si>
    <t>0.7元/盒</t>
  </si>
  <si>
    <t>何巍</t>
  </si>
  <si>
    <r>
      <rPr>
        <sz val="12"/>
        <color rgb="FF000000"/>
        <rFont val="宋体"/>
        <charset val="134"/>
      </rPr>
      <t>活动类型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（单品活动/挂金活动/单品+挂金）</t>
    </r>
  </si>
  <si>
    <t>单位</t>
  </si>
  <si>
    <t>活动内容（消费者活动）</t>
  </si>
  <si>
    <t>组合ID下账</t>
  </si>
  <si>
    <t>活动时间</t>
  </si>
  <si>
    <t>店员挂金奖励 （取消毛利段提成）</t>
  </si>
  <si>
    <t>备注</t>
  </si>
  <si>
    <t>单品+挂金</t>
  </si>
  <si>
    <t>丁苯酞软胶囊</t>
  </si>
  <si>
    <t>60粒</t>
  </si>
  <si>
    <t>石药恩必普</t>
  </si>
  <si>
    <t>盒</t>
  </si>
  <si>
    <t>3盒立减20元</t>
  </si>
  <si>
    <t>1.1-1.31</t>
  </si>
  <si>
    <t>单盒销售：2元/盒，套包销售：7元/套</t>
  </si>
  <si>
    <t>买6盒+0.01元换购1盒原品</t>
  </si>
  <si>
    <t>15元/套</t>
  </si>
  <si>
    <t>买9盒+0.01元换购2盒原品</t>
  </si>
  <si>
    <t>27元/套</t>
  </si>
  <si>
    <t>枸橼酸西地那非片</t>
  </si>
  <si>
    <t>100mgx1片</t>
  </si>
  <si>
    <t>大连辉瑞</t>
  </si>
  <si>
    <t>/</t>
  </si>
  <si>
    <t>1.1-2.28</t>
  </si>
  <si>
    <t>5元/盒（赠品不奖励）</t>
  </si>
  <si>
    <t>0.1gx5片</t>
  </si>
  <si>
    <t>35元/盒</t>
  </si>
  <si>
    <t>100mgx10片</t>
  </si>
  <si>
    <t>买10粒得11粒（10粒+1粒）</t>
  </si>
  <si>
    <t>买15粒得17粒</t>
  </si>
  <si>
    <t>50mgx5片</t>
  </si>
  <si>
    <t>买5粒得6粒（50mg*1粒）</t>
  </si>
  <si>
    <t>单品</t>
  </si>
  <si>
    <t>硫酸氨基葡萄糖胶囊</t>
  </si>
  <si>
    <t>250mg*20粒</t>
  </si>
  <si>
    <t>2盒立省34元</t>
  </si>
  <si>
    <t>250mg*90粒</t>
  </si>
  <si>
    <t>2盒立省124元</t>
  </si>
  <si>
    <t>苯磺酸氨氯地平片</t>
  </si>
  <si>
    <t>5mgx28片</t>
  </si>
  <si>
    <t>买3盒+0.01元换购1盒（5mg*7粒ID:3662）</t>
  </si>
  <si>
    <t>阿托伐他汀钙片</t>
  </si>
  <si>
    <t>20mgx28片</t>
  </si>
  <si>
    <t>买3盒+0.01元换购1盒（20mg*7片ID:40989）</t>
  </si>
  <si>
    <t>阿托伐他汀钙片(立普妥）</t>
  </si>
  <si>
    <t>10mgx28片</t>
  </si>
  <si>
    <t>买3盒+0.01元换购1盒10mg*7（ID：17276）</t>
  </si>
  <si>
    <t>塞来昔布胶囊</t>
  </si>
  <si>
    <t>0.2gx18粒</t>
  </si>
  <si>
    <t>买2盒+0.01元换购一盒6粒</t>
  </si>
  <si>
    <t>赠品ID47728:组合下账ID:100000973 赠品ID2507249:组合下账ID:100000972</t>
  </si>
  <si>
    <t>2507590/196639</t>
  </si>
  <si>
    <t>达格列净</t>
  </si>
  <si>
    <t>10mgx10片x3板</t>
  </si>
  <si>
    <t>阿斯利康</t>
  </si>
  <si>
    <t>138/130.8</t>
  </si>
  <si>
    <t>2盒85折，3盒75折</t>
  </si>
  <si>
    <t>血脂康胶囊</t>
  </si>
  <si>
    <t>0.3gx120粒</t>
  </si>
  <si>
    <t>239256/2510705</t>
  </si>
  <si>
    <t>琥珀酸美托洛尔</t>
  </si>
  <si>
    <t>47.5mgx7片x4板</t>
  </si>
  <si>
    <t>59.5/55.5</t>
  </si>
  <si>
    <t>艾司奥美拉唑镁肠溶胶囊</t>
  </si>
  <si>
    <t>20mgx7片</t>
  </si>
  <si>
    <t>40mgx7片</t>
  </si>
  <si>
    <t>118/105.4</t>
  </si>
  <si>
    <t>布地奈德福莫特罗粉吸入剂</t>
  </si>
  <si>
    <t>60吸320ug+9ug/吸</t>
  </si>
  <si>
    <t>60吸 160μg+4.5μg/吸</t>
  </si>
  <si>
    <t>瑞舒伐他汀钙片</t>
  </si>
  <si>
    <t>10mgx7片x4板</t>
  </si>
  <si>
    <t>吸入用布地奈德混悬液</t>
  </si>
  <si>
    <t>2ml：1mg*5支</t>
  </si>
  <si>
    <t>奥美拉唑镁肠溶片</t>
  </si>
  <si>
    <t>10mgx7片（OTC）</t>
  </si>
  <si>
    <t>20mgx7片x2板</t>
  </si>
  <si>
    <t>沙库巴曲缬沙坦钠片</t>
  </si>
  <si>
    <t>200mgx28片</t>
  </si>
  <si>
    <t>诺华</t>
  </si>
  <si>
    <t>3盒一套9折(3盒立省45元）</t>
  </si>
  <si>
    <t>8元/套</t>
  </si>
  <si>
    <t>100mgx28片</t>
  </si>
  <si>
    <t>6盒一套9折（6盒立省52.8元）</t>
  </si>
  <si>
    <t>缬沙坦氨氯地平片（I）（倍博特）</t>
  </si>
  <si>
    <t>缬沙坦80mg：氨氯地平5mgx28片</t>
  </si>
  <si>
    <t>3盒一套8折（3盒立省117.6元）</t>
  </si>
  <si>
    <t>一次性使用注射笔用针头</t>
  </si>
  <si>
    <t>0.23×4mm(32G×4mm)×7支</t>
  </si>
  <si>
    <t>苏州碧迪</t>
  </si>
  <si>
    <t>买4盒+0.01元换购1盒原品（ID:179830）</t>
  </si>
  <si>
    <t>1.1-3.31</t>
  </si>
  <si>
    <t>0.23×4mm(32G×4mm)×28支</t>
  </si>
  <si>
    <t>买2盒立减10元</t>
  </si>
  <si>
    <t>买3盒立减18元</t>
  </si>
  <si>
    <t>0.25×5mm(31G×5mm)×28支</t>
  </si>
  <si>
    <t>1.1-12.31</t>
  </si>
  <si>
    <t>3元/套</t>
  </si>
  <si>
    <t>硝苯地平控释片</t>
  </si>
  <si>
    <t>30mgx28片</t>
  </si>
  <si>
    <t>拜耳</t>
  </si>
  <si>
    <t>买2盒+0.01元换购2盒7粒装（ID:15308)</t>
  </si>
  <si>
    <t>酒石酸伐尼克兰片（启动装）</t>
  </si>
  <si>
    <t>0.5mg*11片+1mg*6片</t>
  </si>
  <si>
    <t>江苏嘉逸医药有限公司</t>
  </si>
  <si>
    <t>一次性销售1盒启动装+3盒维持装+0.01元换购1盒维持装</t>
  </si>
  <si>
    <t>12元/盒（含赠品）</t>
  </si>
  <si>
    <t>酒石酸伐尼克兰片（维持装）</t>
  </si>
  <si>
    <t>1mg*10片</t>
  </si>
  <si>
    <t>买5盒+0.01元换购1盒原品</t>
  </si>
  <si>
    <t>银杏叶片</t>
  </si>
  <si>
    <t>48片</t>
  </si>
  <si>
    <t>荣昌</t>
  </si>
  <si>
    <t>99元3盒</t>
  </si>
  <si>
    <t>骨化三醇软胶囊</t>
  </si>
  <si>
    <t>0.25ug*20粒</t>
  </si>
  <si>
    <t>安士制药(中山)有限公司</t>
  </si>
  <si>
    <t>复方参芪维E胶囊</t>
  </si>
  <si>
    <t>0.38gx10粒x3板</t>
  </si>
  <si>
    <t>山西德元堂药业有限公司</t>
  </si>
  <si>
    <t>买2盒+0.01元换购1盒原品</t>
  </si>
  <si>
    <t>1.1-6.30</t>
  </si>
  <si>
    <t>7元/盒（含赠品）</t>
  </si>
  <si>
    <t>磷酸西格列汀片</t>
  </si>
  <si>
    <t>100mg*14片</t>
  </si>
  <si>
    <t>正大天晴</t>
  </si>
  <si>
    <t>利伐沙班片(安日欣）</t>
  </si>
  <si>
    <t>10mg*24片</t>
  </si>
  <si>
    <t>3盒+0.01元换购1盒原品</t>
  </si>
  <si>
    <t>噻托溴铵粉雾剂</t>
  </si>
  <si>
    <t>18ug*30粒（带装置）</t>
  </si>
  <si>
    <t>3盒立减75元</t>
  </si>
  <si>
    <t>恩替卡韦分散片（润众）</t>
  </si>
  <si>
    <t>0.5mg*28片</t>
  </si>
  <si>
    <t>3盒立减170元</t>
  </si>
  <si>
    <t>100mg*28片</t>
  </si>
  <si>
    <t>买1盒+0.01元换购1盒14粒</t>
  </si>
  <si>
    <t>达比加群酯胶囊（安而顺）</t>
  </si>
  <si>
    <t>110mg*30粒</t>
  </si>
  <si>
    <t>3盒立减220元</t>
  </si>
  <si>
    <t>艾司奥美拉唑镁肠溶胶囊（艾速平）</t>
  </si>
  <si>
    <t>20mg*7粒</t>
  </si>
  <si>
    <t>3盒立减45元</t>
  </si>
  <si>
    <t>恩格列净片</t>
  </si>
  <si>
    <t>10MG*30片</t>
  </si>
  <si>
    <t>甘草酸二胺肠溶胶囊(甘平)</t>
  </si>
  <si>
    <t>50mg*63粒</t>
  </si>
  <si>
    <t>2ml:1mg/支*5支</t>
  </si>
  <si>
    <t>买4袋+0.01元换购2袋原品</t>
  </si>
  <si>
    <t>硫酸瑞美吉泮口崩片</t>
  </si>
  <si>
    <t>75mgx2片</t>
  </si>
  <si>
    <t>英国Catalent Pharma Solutions Limited</t>
  </si>
  <si>
    <t>不参与活动及挂金门店：红星店、庆云南街店、华泰路二店，</t>
  </si>
  <si>
    <t>克立硼罗软膏</t>
  </si>
  <si>
    <t>2%:30g</t>
  </si>
  <si>
    <t>美国Pharmacia and Upjohn Company LLC</t>
  </si>
  <si>
    <t>不参与活动及挂金门店：浆洗街、温江店、十二桥、北东街、庆云南街、新乐中街店、培华东路、华泰路店、成汉店</t>
  </si>
  <si>
    <t>活动类型                   （单品活动/挂金活动/    单品+挂金）</t>
  </si>
  <si>
    <r>
      <rPr>
        <b/>
        <sz val="10"/>
        <color theme="1"/>
        <rFont val="宋体"/>
        <charset val="134"/>
      </rPr>
      <t>货品</t>
    </r>
    <r>
      <rPr>
        <b/>
        <sz val="10"/>
        <color theme="1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</si>
  <si>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店员挂金/晒单奖励</t>
    </r>
    <r>
      <rPr>
        <b/>
        <sz val="10"/>
        <color rgb="FFFF0000"/>
        <rFont val="Arial"/>
        <charset val="134"/>
      </rPr>
      <t xml:space="preserve">                </t>
    </r>
    <r>
      <rPr>
        <b/>
        <sz val="10"/>
        <color rgb="FFFF0000"/>
        <rFont val="宋体"/>
        <charset val="134"/>
      </rPr>
      <t>（取消毛利段提成）</t>
    </r>
  </si>
  <si>
    <t>厂家     联系人</t>
  </si>
  <si>
    <t>联系电话</t>
  </si>
  <si>
    <t>适用客户  （会员/所有顾客）</t>
  </si>
  <si>
    <t>执行门店（所有）</t>
  </si>
  <si>
    <t>活动场次</t>
  </si>
  <si>
    <t>赠品补差活动支付方式            （对公支付/票折）</t>
  </si>
  <si>
    <t>活动插卡费（500元/5个单品）</t>
  </si>
  <si>
    <t>陈列费</t>
  </si>
  <si>
    <t>营采</t>
  </si>
  <si>
    <t>单品活动</t>
  </si>
  <si>
    <t>西南药业股份有限公司</t>
  </si>
  <si>
    <t>瓶</t>
  </si>
  <si>
    <t>特价：38元/盒</t>
  </si>
  <si>
    <t>2025.1.1-2025.3.31</t>
  </si>
  <si>
    <t>毛利段提成</t>
  </si>
  <si>
    <t>会员</t>
  </si>
  <si>
    <t>所有门店</t>
  </si>
  <si>
    <t>蜂蜜</t>
  </si>
  <si>
    <t>130g 槐</t>
  </si>
  <si>
    <t>国药天雄</t>
  </si>
  <si>
    <t>9.9元/支</t>
  </si>
  <si>
    <t>130g 枣</t>
  </si>
  <si>
    <t>130g 椴</t>
  </si>
  <si>
    <t>130g 枸</t>
  </si>
  <si>
    <t>130g 百</t>
  </si>
  <si>
    <t>菊花决明子茶</t>
  </si>
  <si>
    <t>150g（5gx30袋）</t>
  </si>
  <si>
    <t>安徽紫芸苑</t>
  </si>
  <si>
    <t>袋</t>
  </si>
  <si>
    <t>29.8元 /3包</t>
  </si>
  <si>
    <t>公司执行</t>
  </si>
  <si>
    <t>赤小豆芡实红薏米茶</t>
  </si>
  <si>
    <t>150g（5gx30袋)</t>
  </si>
  <si>
    <t>盐酸氨基葡萄糖胶囊（奥泰灵）</t>
  </si>
  <si>
    <t>0.75gx90粒</t>
  </si>
  <si>
    <t>澳美制药</t>
  </si>
  <si>
    <t>2盒立省100元</t>
  </si>
  <si>
    <t>棉片</t>
  </si>
  <si>
    <t>珍珠纹 20cmx20cm 50片</t>
  </si>
  <si>
    <t>湖南可孚</t>
  </si>
  <si>
    <t>包</t>
  </si>
  <si>
    <t>29.8元/3包</t>
  </si>
  <si>
    <t>2025.1.1-12.31</t>
  </si>
  <si>
    <t>康投维生素C凝胶糖果(甜橙味)</t>
  </si>
  <si>
    <t>70g(2gx35粒）</t>
  </si>
  <si>
    <t>山东正奇生物制品有限公司</t>
  </si>
  <si>
    <t>会员价：9.9元/瓶</t>
  </si>
  <si>
    <t>康投维生素C凝胶糖果（青苹果味）</t>
  </si>
  <si>
    <t>70g（2gx35粒）</t>
  </si>
  <si>
    <t>康投维生素C凝胶糖果（草莓味）</t>
  </si>
  <si>
    <t>盖铂维生素C泡腾片（香橙味）</t>
  </si>
  <si>
    <t>80g（4gx20片）</t>
  </si>
  <si>
    <t>29.8元 / 2瓶</t>
  </si>
  <si>
    <t>盖铂维生素C泡腾片（草莓味）</t>
  </si>
  <si>
    <t>80g(4gx20片)</t>
  </si>
  <si>
    <t>盖铂维生素C泡腾片</t>
  </si>
  <si>
    <t>80g（4gx20片）       (水蜜桃味）</t>
  </si>
  <si>
    <t>80g（4gx20片）甜橙味</t>
  </si>
  <si>
    <t>aicc硒多种维生素咀嚼片</t>
  </si>
  <si>
    <t>120g（120片）</t>
  </si>
  <si>
    <t>买1得2（原品）</t>
  </si>
  <si>
    <t>8%提成</t>
  </si>
  <si>
    <t>aicc 多种维生素矿物质咀嚼片</t>
  </si>
  <si>
    <t>240g（120片）</t>
  </si>
  <si>
    <t>aicc柠檬酸锌片</t>
  </si>
  <si>
    <t>60g（120片）</t>
  </si>
  <si>
    <t>aicc辅酶Q10片</t>
  </si>
  <si>
    <t>15g（0.5gx30片）</t>
  </si>
  <si>
    <t>枸杞子</t>
  </si>
  <si>
    <t>55g</t>
  </si>
  <si>
    <t>安国润德药业有限公司</t>
  </si>
  <si>
    <t>29.8元/2袋</t>
  </si>
  <si>
    <t>黄芪</t>
  </si>
  <si>
    <t>50g</t>
  </si>
  <si>
    <t>龙眼肉</t>
  </si>
  <si>
    <t>45g</t>
  </si>
  <si>
    <t>桑椹</t>
  </si>
  <si>
    <t>60g</t>
  </si>
  <si>
    <t>甘草片</t>
  </si>
  <si>
    <t>净山楂</t>
  </si>
  <si>
    <t>茯苓</t>
  </si>
  <si>
    <t>莲子</t>
  </si>
  <si>
    <t>玫瑰花</t>
  </si>
  <si>
    <t>30g</t>
  </si>
  <si>
    <t>芡实</t>
  </si>
  <si>
    <t>100g</t>
  </si>
  <si>
    <t>薏苡仁</t>
  </si>
  <si>
    <t>麦冬</t>
  </si>
  <si>
    <t>35g</t>
  </si>
  <si>
    <t>特价：19.9元</t>
  </si>
  <si>
    <t>胖大海</t>
  </si>
  <si>
    <t>百合</t>
  </si>
  <si>
    <t>当归</t>
  </si>
  <si>
    <t>野菊花</t>
  </si>
  <si>
    <t>江西国都中药饮片有限公司</t>
  </si>
  <si>
    <t>听</t>
  </si>
  <si>
    <t>2盒7.5折</t>
  </si>
  <si>
    <t>70g</t>
  </si>
  <si>
    <t>莲子心</t>
  </si>
  <si>
    <t>170g</t>
  </si>
  <si>
    <t>荷叶</t>
  </si>
  <si>
    <t>丹参</t>
  </si>
  <si>
    <t>白桃乌龙茶</t>
  </si>
  <si>
    <t>30g（3gx10袋）</t>
  </si>
  <si>
    <t>江西国翔中药饮片有限公司</t>
  </si>
  <si>
    <t>桂圆红枣枸杞茶</t>
  </si>
  <si>
    <t>60g（6gx10袋）</t>
  </si>
  <si>
    <t>红豆薏米茯苓茶</t>
  </si>
  <si>
    <t>红糖姜枣茶</t>
  </si>
  <si>
    <t>60g(6gx10袋)</t>
  </si>
  <si>
    <t>金桔百香果茶</t>
  </si>
  <si>
    <t>60g(6gx10袋）</t>
  </si>
  <si>
    <t>胖大海菊花茶</t>
  </si>
  <si>
    <t>玉米须茶</t>
  </si>
  <si>
    <t>80g（8gx10袋）</t>
  </si>
  <si>
    <t>鸿洋神牌蓝莓叶黄素β-胡萝卜素软胶囊</t>
  </si>
  <si>
    <t>45g(0.5gx90粒)</t>
  </si>
  <si>
    <t>威海百合生物技术股份有限公司</t>
  </si>
  <si>
    <t>买90粒1盒送30粒2盒（ID：9920915）
买90粒2盒送30粒5盒（ID：9920915）</t>
  </si>
  <si>
    <t>袁美琼</t>
  </si>
  <si>
    <t>对公</t>
  </si>
  <si>
    <t>医用清洁敷料</t>
  </si>
  <si>
    <t>2L</t>
  </si>
  <si>
    <t>四川护家卫士生物医药科技有限公司</t>
  </si>
  <si>
    <t>99元/4瓶</t>
  </si>
  <si>
    <t>医用清洁敷料   （餐具果蔬洗洁精）</t>
  </si>
  <si>
    <t>1L</t>
  </si>
  <si>
    <t>9.9元</t>
  </si>
  <si>
    <t>后台政策</t>
  </si>
  <si>
    <t>家具消毒喷（消毒液）</t>
  </si>
  <si>
    <t>500ml</t>
  </si>
  <si>
    <t>新增</t>
  </si>
  <si>
    <t>藿香正气口服液</t>
  </si>
  <si>
    <t>太极集团重庆涪陵制药厂有限公司</t>
  </si>
  <si>
    <t>买2盒，+0.01元换购藿香小可乐1瓶
口头宣传 送完为止</t>
  </si>
  <si>
    <t>2024.1.1-3.31</t>
  </si>
  <si>
    <t>买3盒，+0.01元换购1袋藿香正气颗粒（id;47830）
口头宣传 送完为止</t>
  </si>
  <si>
    <t>藿香正气颗粒</t>
  </si>
  <si>
    <t>10gx20袋</t>
  </si>
  <si>
    <t>特价：19.8元</t>
  </si>
  <si>
    <t>葡萄糖酸钙锌口服溶液</t>
  </si>
  <si>
    <t>10mlx24袋</t>
  </si>
  <si>
    <t>澳诺(中国)制药有限公司</t>
  </si>
  <si>
    <t>10mlx48支</t>
  </si>
  <si>
    <t>10mlx24支</t>
  </si>
  <si>
    <t>400单位x60粒</t>
  </si>
  <si>
    <t>青岛双鲸药业股份有限公司</t>
  </si>
  <si>
    <t>迷你型龟苓膏</t>
  </si>
  <si>
    <t>500g（12个红豆味）</t>
  </si>
  <si>
    <t>广西梧州市</t>
  </si>
  <si>
    <t>特价9.9元</t>
  </si>
  <si>
    <t>500g（12个原味）</t>
  </si>
  <si>
    <t>安宫牛黄丸</t>
  </si>
  <si>
    <t>3gx1丸</t>
  </si>
  <si>
    <t>龙晖药业</t>
  </si>
  <si>
    <t>特价：599元</t>
  </si>
  <si>
    <t>2025.1.1-3.31</t>
  </si>
  <si>
    <t>公司出</t>
  </si>
  <si>
    <t>贡菊</t>
  </si>
  <si>
    <t>20g</t>
  </si>
  <si>
    <t>安徽黄山</t>
  </si>
  <si>
    <t>29.8元/2罐</t>
  </si>
  <si>
    <t>甘肃苦水</t>
  </si>
  <si>
    <t>金银花</t>
  </si>
  <si>
    <t>25g（特选）</t>
  </si>
  <si>
    <t>河南密县</t>
  </si>
  <si>
    <t>90g</t>
  </si>
  <si>
    <t>江西国都</t>
  </si>
  <si>
    <t>阿胶</t>
  </si>
  <si>
    <t>250g（精品）</t>
  </si>
  <si>
    <t>太极甘肃天水羲皇</t>
  </si>
  <si>
    <t>特价499元/盒
2盒998元再得10袋西洋参</t>
  </si>
  <si>
    <t>250g</t>
  </si>
  <si>
    <t>特价：399元</t>
  </si>
  <si>
    <t>口腔脱敏膏</t>
  </si>
  <si>
    <t>120g 通用型 (三金大健康)</t>
  </si>
  <si>
    <t>湖南银华棠医药科技有限公司</t>
  </si>
  <si>
    <t xml:space="preserve">39.8元                      （4支牙膏+2支牙刷+1盒漱口水） </t>
  </si>
  <si>
    <t>三金西瓜霜经典洁白牙膏</t>
  </si>
  <si>
    <t>江西诚志日化有限公司</t>
  </si>
  <si>
    <t>三金西瓜霜经典清焱牙膏</t>
  </si>
  <si>
    <t>三金日化羽护巧洁牙刷</t>
  </si>
  <si>
    <t>2支/装</t>
  </si>
  <si>
    <t>扬州明明日化有限公司</t>
  </si>
  <si>
    <t>西洋参</t>
  </si>
  <si>
    <t>10g片</t>
  </si>
  <si>
    <t>吉林集安</t>
  </si>
  <si>
    <t>49.5元/5袋，99元/10袋</t>
  </si>
  <si>
    <t>医用重组Ⅲ型人源化胶原蛋白敷料</t>
  </si>
  <si>
    <t>30gx5片</t>
  </si>
  <si>
    <t>湖南阿伊莎</t>
  </si>
  <si>
    <t>99元4盒</t>
  </si>
  <si>
    <t>医用重组Ⅲ型人源化胶原蛋白修护液</t>
  </si>
  <si>
    <t>2mlx10支 非无菌型</t>
  </si>
  <si>
    <t>湖南银华棠</t>
  </si>
  <si>
    <t>苹果玫瑰荷叶茶</t>
  </si>
  <si>
    <t>75g（5gx15袋）</t>
  </si>
  <si>
    <t>江西朗宏</t>
  </si>
  <si>
    <t>19.9元/2袋</t>
  </si>
  <si>
    <t>酸梅汤</t>
  </si>
  <si>
    <t>9gx15袋</t>
  </si>
  <si>
    <t>重庆亚西亚</t>
  </si>
  <si>
    <t>39.8元2瓶</t>
  </si>
  <si>
    <t>柠檬荷叶茶</t>
  </si>
  <si>
    <t>5gx15袋</t>
  </si>
  <si>
    <t>红豆薏米茶</t>
  </si>
  <si>
    <t>6gx15袋</t>
  </si>
  <si>
    <t>玫瑰红枣茶</t>
  </si>
  <si>
    <t>乳癖康胶囊</t>
  </si>
  <si>
    <t>0.29gx15粒x3板</t>
  </si>
  <si>
    <t>广州诺金</t>
  </si>
  <si>
    <t>买1盒，+0.01元换购1盒原品</t>
  </si>
  <si>
    <t>2024.11.1-12.31</t>
  </si>
  <si>
    <t>大枣</t>
  </si>
  <si>
    <t>500g三边封实惠装</t>
  </si>
  <si>
    <t>河北养真元</t>
  </si>
  <si>
    <t>活动价：19.9</t>
  </si>
  <si>
    <t>200g立体袋装</t>
  </si>
  <si>
    <t>会员价9.9元</t>
  </si>
  <si>
    <t>888g礼盒装</t>
  </si>
  <si>
    <t>活动：99元/两提</t>
  </si>
  <si>
    <t>74g</t>
  </si>
  <si>
    <t>450g瓶</t>
  </si>
  <si>
    <t>500g八边袋装</t>
  </si>
  <si>
    <t>100g立体袋装</t>
  </si>
  <si>
    <t>288g礼盒装</t>
  </si>
  <si>
    <t>罗汉果</t>
  </si>
  <si>
    <t>4粒装</t>
  </si>
  <si>
    <t>特价15.8元</t>
  </si>
  <si>
    <t>2粒装</t>
  </si>
  <si>
    <t>特价15.9</t>
  </si>
  <si>
    <t>150g八边袋装</t>
  </si>
  <si>
    <t>特价23.8</t>
  </si>
  <si>
    <t>菊花（贡菊）</t>
  </si>
  <si>
    <t>30g贡菊袋</t>
  </si>
  <si>
    <t>特价22.8</t>
  </si>
  <si>
    <t>70g袋</t>
  </si>
  <si>
    <t>特价19.9</t>
  </si>
  <si>
    <t>80g袋</t>
  </si>
  <si>
    <t>60g袋</t>
  </si>
  <si>
    <t>150g袋</t>
  </si>
  <si>
    <t>150g瓶</t>
  </si>
  <si>
    <t>特价39.5</t>
  </si>
  <si>
    <t>黄芪精</t>
  </si>
  <si>
    <t>10mlx30支</t>
  </si>
  <si>
    <t>台州南峰</t>
  </si>
  <si>
    <t>2盒7.5折
买3盒，+0.01元换购1盒原品</t>
  </si>
  <si>
    <t>肾骨片</t>
  </si>
  <si>
    <t>0.29gx180片</t>
  </si>
  <si>
    <t>山东华洋</t>
  </si>
  <si>
    <t>苯磺酸左氨氯地平片</t>
  </si>
  <si>
    <t>2.5mgx7片x5板</t>
  </si>
  <si>
    <t>浙江昂利康制药</t>
  </si>
  <si>
    <t>买5盒，+0.01元换购5盒原品</t>
  </si>
  <si>
    <t>脑心舒口服液</t>
  </si>
  <si>
    <t>江苏神华药业</t>
  </si>
  <si>
    <t>买3盒，+0.01元换购1盒原品</t>
  </si>
  <si>
    <t>生脉饮(党参方)</t>
  </si>
  <si>
    <t>四川泰华堂</t>
  </si>
  <si>
    <t>阿胶补血口服液</t>
  </si>
  <si>
    <t>江西省芙蓉堂药业司</t>
  </si>
  <si>
    <t>手工挑选足浴包</t>
  </si>
  <si>
    <t>30gx30包</t>
  </si>
  <si>
    <t>河南帝艾堂艾绒制品</t>
  </si>
  <si>
    <t>39.8元60小包</t>
  </si>
  <si>
    <t>2024.11.26-2025.2.28</t>
  </si>
  <si>
    <t>散寒解热口服液</t>
  </si>
  <si>
    <t>国药集团宜宾制药</t>
  </si>
  <si>
    <t>2024.12.1-2025.2.28</t>
  </si>
  <si>
    <t>医用妇科护垫</t>
  </si>
  <si>
    <t>180mmx12片(护理型)</t>
  </si>
  <si>
    <t>安徽省康宁实业</t>
  </si>
  <si>
    <t>2024.12.1-2025.3.31</t>
  </si>
  <si>
    <t>290mmx6片(护理型)</t>
  </si>
  <si>
    <t>360mmx4片(护理型)</t>
  </si>
  <si>
    <t>245mmx8片(护理型)</t>
  </si>
  <si>
    <t>热敷贴</t>
  </si>
  <si>
    <t>9.6cmx12.8cmx10贴</t>
  </si>
  <si>
    <t>河南超亚</t>
  </si>
  <si>
    <t>第二包5.9元</t>
  </si>
  <si>
    <t>2024.12.13-2025.3.31</t>
  </si>
  <si>
    <t>足部热敷袋</t>
  </si>
  <si>
    <t>一双装(Ⅰ型23cmx7.5cm)</t>
  </si>
  <si>
    <t>3双9.9元</t>
  </si>
  <si>
    <t>腰部热敷袋</t>
  </si>
  <si>
    <t>Ⅲ型内袋固定 不可拆卸 400mmx80mmx5贴</t>
  </si>
  <si>
    <t>颈部热敷袋</t>
  </si>
  <si>
    <t>I型内袋固定 不可拆卸 490mmx83mmx5贴</t>
  </si>
  <si>
    <t>暖宫远红外热敷理疗贴</t>
  </si>
  <si>
    <t>9.6cmx12.8cmx5片</t>
  </si>
  <si>
    <t>膝部热敷袋</t>
  </si>
  <si>
    <t>Ⅳ型190mm×60mmx6片</t>
  </si>
  <si>
    <t>手部热敷袋</t>
  </si>
  <si>
    <t>123mmx80mmx5对</t>
  </si>
  <si>
    <t>蒸汽眼罩</t>
  </si>
  <si>
    <t>1片(榴下快乐)</t>
  </si>
  <si>
    <t>石家庄萱草生物</t>
  </si>
  <si>
    <t>6片9.9元</t>
  </si>
  <si>
    <t>1片(柚想见你)</t>
  </si>
  <si>
    <t>1片(有点萄气)</t>
  </si>
  <si>
    <t>1片(莓有烦恼)</t>
  </si>
  <si>
    <t>核桃芝麻黑豆粉</t>
  </si>
  <si>
    <t>500g</t>
  </si>
  <si>
    <t>山东梦思香食品</t>
  </si>
  <si>
    <t>罐</t>
  </si>
  <si>
    <t>3听均价19.9元/听</t>
  </si>
  <si>
    <t>山药葛根玉米糊</t>
  </si>
  <si>
    <t>猴头菇银耳谷物粉</t>
  </si>
  <si>
    <t>黑芝麻糊</t>
  </si>
  <si>
    <t>红豆山药薏米粉</t>
  </si>
  <si>
    <t>黑芝麻丸</t>
  </si>
  <si>
    <t>180g(9gx20丸)</t>
  </si>
  <si>
    <t>东阿润生堂阿胶股份有限公司</t>
  </si>
  <si>
    <t>59.8元/3盒</t>
  </si>
  <si>
    <t>2024.12.27-2025.2.28</t>
  </si>
  <si>
    <t>阿胶黑芝麻丸</t>
  </si>
  <si>
    <t>爆浆七黑芝麻丸</t>
  </si>
  <si>
    <t>江苏爱诗侬生物科技有限公司</t>
  </si>
  <si>
    <t>13.2cmx18cmx400张x3包</t>
  </si>
  <si>
    <t>重庆真妮丝纸业有限公司</t>
  </si>
  <si>
    <t>9.9元3包（1提）</t>
  </si>
  <si>
    <t>OTC事业部-Q1常规&amp;年货节活动方案</t>
  </si>
  <si>
    <t>活动执行时间</t>
  </si>
  <si>
    <t>Q1常规1.1-3.31; 年货节1.10-1.19</t>
  </si>
  <si>
    <t>活动项目</t>
  </si>
  <si>
    <t>活动项目详情</t>
  </si>
  <si>
    <t>活动开始时间</t>
  </si>
  <si>
    <t>活动结束时间</t>
  </si>
  <si>
    <t>物料编码</t>
  </si>
  <si>
    <t>产品名称</t>
  </si>
  <si>
    <t>活动政策</t>
  </si>
  <si>
    <t>活动日期</t>
  </si>
  <si>
    <t>产品id</t>
  </si>
  <si>
    <t>赠品id</t>
  </si>
  <si>
    <t>Q1常规</t>
  </si>
  <si>
    <r>
      <rPr>
        <b/>
        <sz val="14"/>
        <color rgb="FF000000"/>
        <rFont val="微软雅黑"/>
        <charset val="134"/>
      </rPr>
      <t>常规活动</t>
    </r>
    <r>
      <rPr>
        <b/>
        <sz val="14"/>
        <color rgb="FF000000"/>
        <rFont val="微软雅黑"/>
        <charset val="134"/>
      </rPr>
      <t xml:space="preserve">
</t>
    </r>
    <r>
      <rPr>
        <b/>
        <sz val="14"/>
        <color rgb="FF000000"/>
        <rFont val="微软雅黑"/>
        <charset val="134"/>
      </rPr>
      <t>12SKU</t>
    </r>
  </si>
  <si>
    <t>2025/1/1</t>
  </si>
  <si>
    <t>2025/3/31</t>
  </si>
  <si>
    <t>25g*6 医用修复敷料（贴敷型）</t>
  </si>
  <si>
    <t>买一送一</t>
  </si>
  <si>
    <t>30g医用修复敷料（贴敷型）</t>
  </si>
  <si>
    <t>薇诺娜150ml医用修复透明质酸钠液体敷料</t>
  </si>
  <si>
    <t>尝鲜价229</t>
  </si>
  <si>
    <t>50g酵母重组胶原蛋白修复敷料</t>
  </si>
  <si>
    <t>薇诺娜柔润保湿水乳CP装</t>
  </si>
  <si>
    <t>薇诺娜安肤保湿修护精华奢享装</t>
  </si>
  <si>
    <t>181297</t>
  </si>
  <si>
    <t>9918040</t>
  </si>
  <si>
    <t>120ml柔润保湿柔肤水</t>
  </si>
  <si>
    <t>181299</t>
  </si>
  <si>
    <t>9918039</t>
  </si>
  <si>
    <t>50g柔润保湿乳液</t>
  </si>
  <si>
    <t>薇诺娜100ml重组胶原蛋白液体敷料</t>
  </si>
  <si>
    <t>一件7.5折</t>
  </si>
  <si>
    <t>30ml透明质酸复合原液</t>
  </si>
  <si>
    <t>50g安肤保湿修护霜</t>
  </si>
  <si>
    <t>年货节</t>
  </si>
  <si>
    <r>
      <rPr>
        <b/>
        <sz val="14"/>
        <color rgb="FF000000"/>
        <rFont val="微软雅黑"/>
        <charset val="134"/>
      </rPr>
      <t>年货节</t>
    </r>
    <r>
      <rPr>
        <b/>
        <sz val="14"/>
        <color rgb="FF000000"/>
        <rFont val="微软雅黑"/>
        <charset val="134"/>
      </rPr>
      <t xml:space="preserve">
</t>
    </r>
    <r>
      <rPr>
        <b/>
        <sz val="14"/>
        <color rgb="FF000000"/>
        <rFont val="微软雅黑"/>
        <charset val="134"/>
      </rPr>
      <t>7SKU</t>
    </r>
    <r>
      <rPr>
        <b/>
        <sz val="14"/>
        <color rgb="FF000000"/>
        <rFont val="微软雅黑"/>
        <charset val="134"/>
      </rPr>
      <t xml:space="preserve">
</t>
    </r>
  </si>
  <si>
    <t>2025/1/10</t>
  </si>
  <si>
    <t>2025/1/19</t>
  </si>
  <si>
    <t>50g舒敏保湿特护霜</t>
  </si>
  <si>
    <t>买50g舒敏保湿特护霜送120ml柔润保湿柔肤水（5.9折）</t>
  </si>
  <si>
    <t>50g清透防晒乳SPF48PA+++</t>
  </si>
  <si>
    <t>买2支50g清透防晒乳SPF48PA+++送120ml柔润保湿柔肤水（6.7折）</t>
  </si>
  <si>
    <t>30ml光透皙白淡斑精华液</t>
  </si>
  <si>
    <t>买30ML光透皙白淡斑精华液送120ml柔润保湿柔肤水（6.8折）</t>
  </si>
  <si>
    <t>150ml柔润保湿洁颜慕斯</t>
  </si>
  <si>
    <t>120ml安肤保湿修护水</t>
  </si>
  <si>
    <t>30ml安肤保湿修护精华液</t>
  </si>
  <si>
    <t>B端激励</t>
  </si>
  <si>
    <t>晒单政策</t>
  </si>
  <si>
    <t>150090——50g舒敏保湿特护霜（20元）、185350——50g清透防晒乳SPF48PA+++（15元)、191033——30ml光透皙白淡斑精华液(30元）</t>
  </si>
  <si>
    <t>产品ID</t>
  </si>
  <si>
    <t>赠品ID</t>
  </si>
  <si>
    <t>剂型</t>
  </si>
  <si>
    <t>规格（盒）</t>
  </si>
  <si>
    <r>
      <rPr>
        <b/>
        <sz val="10.5"/>
        <color rgb="FF000000"/>
        <rFont val="宋体"/>
        <charset val="134"/>
      </rPr>
      <t xml:space="preserve">零售价 </t>
    </r>
    <r>
      <rPr>
        <b/>
        <sz val="10.5"/>
        <color rgb="FF000000"/>
        <rFont val="宋体"/>
        <charset val="134"/>
      </rPr>
      <t xml:space="preserve">    </t>
    </r>
    <r>
      <rPr>
        <b/>
        <sz val="10.5"/>
        <color rgb="FF000000"/>
        <rFont val="宋体"/>
        <charset val="134"/>
      </rPr>
      <t>（</t>
    </r>
    <r>
      <rPr>
        <sz val="10.5"/>
        <color rgb="FF000000"/>
        <rFont val="宋体"/>
        <charset val="134"/>
      </rPr>
      <t>元/盒</t>
    </r>
    <r>
      <rPr>
        <b/>
        <sz val="10.5"/>
        <color rgb="FF000000"/>
        <rFont val="宋体"/>
        <charset val="134"/>
      </rPr>
      <t>）</t>
    </r>
  </si>
  <si>
    <t>加提</t>
  </si>
  <si>
    <t>绽妍系列 活动内容                                 （门店下账一盒卖品，弹出赠品ID，后期门店退货品ID回仓库</t>
  </si>
  <si>
    <t>皮肤修护敷料25g*6片</t>
  </si>
  <si>
    <t>面膜</t>
  </si>
  <si>
    <t>6片</t>
  </si>
  <si>
    <t>10元</t>
  </si>
  <si>
    <t>买一盒送一盒（下账弹出赠品ID：      )</t>
  </si>
  <si>
    <t>皮肤修护敷料椭圆形 25g*6片</t>
  </si>
  <si>
    <t>买一盒送一盒（赠品ID：         ）</t>
  </si>
  <si>
    <t>医用修护敷料</t>
  </si>
  <si>
    <t>喷雾</t>
  </si>
  <si>
    <t>P-50g</t>
  </si>
  <si>
    <t>5元</t>
  </si>
  <si>
    <t>99元/3瓶（下账卖品1瓶、弹2瓶赠品账：9920552）</t>
  </si>
  <si>
    <t>海藻酸钠修护敷料</t>
  </si>
  <si>
    <t>乳</t>
  </si>
  <si>
    <t>ASRM(R)-07 30g</t>
  </si>
  <si>
    <r>
      <rPr>
        <b/>
        <sz val="10.5"/>
        <color rgb="FFFF0000"/>
        <rFont val="宋体"/>
        <charset val="134"/>
      </rPr>
      <t xml:space="preserve">买一盒海藻酸钠修护敷料（乳） </t>
    </r>
    <r>
      <rPr>
        <b/>
        <sz val="10.5"/>
        <color rgb="FFFF0000"/>
        <rFont val="宋体"/>
        <charset val="134"/>
      </rPr>
      <t xml:space="preserve">                        </t>
    </r>
    <r>
      <rPr>
        <b/>
        <sz val="10.5"/>
        <color rgb="FFFF0000"/>
        <rFont val="宋体"/>
        <charset val="134"/>
      </rPr>
      <t xml:space="preserve">98元送1瓶洁面+1瓶水 </t>
    </r>
    <r>
      <rPr>
        <b/>
        <sz val="10.5"/>
        <color rgb="FFFF0000"/>
        <rFont val="宋体"/>
        <charset val="134"/>
      </rPr>
      <t xml:space="preserve">                   </t>
    </r>
    <r>
      <rPr>
        <b/>
        <sz val="10.5"/>
        <color rgb="FFFF0000"/>
        <rFont val="宋体"/>
        <charset val="134"/>
      </rPr>
      <t>弹出赠品ID：9920773、9920774</t>
    </r>
  </si>
  <si>
    <t>医用皮肤修复敷料</t>
  </si>
  <si>
    <t>水</t>
  </si>
  <si>
    <t>B型 30ml</t>
  </si>
  <si>
    <t>绽妍JUYOU舒缓保湿洁面慕斯</t>
  </si>
  <si>
    <t>洁面</t>
  </si>
  <si>
    <t>50ml</t>
  </si>
  <si>
    <t>医用皮肤修复敷料（沉香纯露）</t>
  </si>
  <si>
    <r>
      <rPr>
        <sz val="9"/>
        <color rgb="FF000000"/>
        <rFont val="Calibri"/>
        <charset val="134"/>
      </rPr>
      <t>25g*5</t>
    </r>
    <r>
      <rPr>
        <sz val="9"/>
        <color rgb="FF000000"/>
        <rFont val="宋体"/>
        <charset val="134"/>
      </rPr>
      <t>片</t>
    </r>
  </si>
  <si>
    <t>8元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</si>
  <si>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9920555</t>
    </r>
    <r>
      <rPr>
        <b/>
        <sz val="10.5"/>
        <color rgb="FFFF0000"/>
        <rFont val="宋体"/>
        <charset val="134"/>
      </rPr>
      <t>）</t>
    </r>
  </si>
  <si>
    <t>舒缓保湿洁面慕斯</t>
  </si>
  <si>
    <t>9元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</si>
  <si>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 xml:space="preserve"> 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9920556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</t>
    </r>
  </si>
  <si>
    <t>轻透物理防晒霜</t>
  </si>
  <si>
    <t>防晒霜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</si>
  <si>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 xml:space="preserve"> 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9920535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  </t>
    </r>
  </si>
  <si>
    <t>绽妍多效修复防晒霜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</si>
  <si>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9920535</t>
    </r>
    <r>
      <rPr>
        <b/>
        <sz val="10.5"/>
        <color rgb="FFFF0000"/>
        <rFont val="宋体"/>
        <charset val="134"/>
      </rPr>
      <t>）</t>
    </r>
  </si>
  <si>
    <t>120ml</t>
  </si>
  <si>
    <t>11元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</si>
  <si>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9920533</t>
    </r>
    <r>
      <rPr>
        <b/>
        <sz val="10.5"/>
        <color rgb="FFFF0000"/>
        <rFont val="宋体"/>
        <charset val="134"/>
      </rPr>
      <t>）</t>
    </r>
  </si>
  <si>
    <t>医用修护敷料（医院版）</t>
  </si>
  <si>
    <t>膏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</si>
  <si>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9920553</t>
    </r>
    <r>
      <rPr>
        <b/>
        <sz val="10.5"/>
        <color rgb="FFFF0000"/>
        <rFont val="宋体"/>
        <charset val="134"/>
      </rPr>
      <t>）</t>
    </r>
  </si>
  <si>
    <t>皮肤修复敷料（胶原蛋白）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</si>
  <si>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9920554</t>
    </r>
    <r>
      <rPr>
        <b/>
        <sz val="10.5"/>
        <color rgb="FFFF0000"/>
        <rFont val="宋体"/>
        <charset val="134"/>
      </rPr>
      <t>）</t>
    </r>
  </si>
  <si>
    <t>12元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</si>
  <si>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9920534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    </t>
    </r>
  </si>
  <si>
    <t>重组胶原蛋白修护敷料</t>
  </si>
  <si>
    <t>次抛</t>
  </si>
  <si>
    <r>
      <rPr>
        <sz val="9"/>
        <color rgb="FF000000"/>
        <rFont val="Calibri"/>
        <charset val="134"/>
      </rPr>
      <t>1.5gx30</t>
    </r>
    <r>
      <rPr>
        <sz val="9"/>
        <color rgb="FF000000"/>
        <rFont val="宋体"/>
        <charset val="134"/>
      </rPr>
      <t>支</t>
    </r>
    <r>
      <rPr>
        <sz val="9"/>
        <color rgb="FF000000"/>
        <rFont val="Calibri"/>
        <charset val="134"/>
      </rPr>
      <t>(I</t>
    </r>
    <r>
      <rPr>
        <sz val="9"/>
        <color rgb="FF000000"/>
        <rFont val="宋体"/>
        <charset val="134"/>
      </rPr>
      <t>型</t>
    </r>
    <r>
      <rPr>
        <sz val="9"/>
        <color rgb="FF000000"/>
        <rFont val="Calibri"/>
        <charset val="134"/>
      </rPr>
      <t>)</t>
    </r>
  </si>
  <si>
    <t>18元</t>
  </si>
  <si>
    <r>
      <rPr>
        <b/>
        <sz val="10.5"/>
        <color rgb="FFFF0000"/>
        <rFont val="宋体"/>
        <charset val="134"/>
      </rPr>
      <t xml:space="preserve">买1盒送3盒5只装次抛（ID </t>
    </r>
    <r>
      <rPr>
        <b/>
        <sz val="10.5"/>
        <color rgb="FFFF0000"/>
        <rFont val="宋体"/>
        <charset val="134"/>
      </rPr>
      <t xml:space="preserve">        </t>
    </r>
    <r>
      <rPr>
        <b/>
        <sz val="10.5"/>
        <color rgb="FFFF0000"/>
        <rFont val="宋体"/>
        <charset val="134"/>
      </rPr>
      <t>）</t>
    </r>
  </si>
  <si>
    <t>皮肤护理敷料</t>
  </si>
  <si>
    <r>
      <rPr>
        <sz val="9"/>
        <color rgb="FF000000"/>
        <rFont val="Calibri"/>
        <charset val="134"/>
      </rPr>
      <t>150g I</t>
    </r>
    <r>
      <rPr>
        <sz val="9"/>
        <color rgb="FF000000"/>
        <rFont val="宋体"/>
        <charset val="134"/>
      </rPr>
      <t>型</t>
    </r>
  </si>
  <si>
    <r>
      <rPr>
        <b/>
        <sz val="10.5"/>
        <color rgb="FFFF0000"/>
        <rFont val="宋体"/>
        <charset val="134"/>
      </rPr>
      <t xml:space="preserve">买一瓶送一瓶（赠品ID： </t>
    </r>
    <r>
      <rPr>
        <b/>
        <sz val="10.5"/>
        <color rgb="FFFF0000"/>
        <rFont val="宋体"/>
        <charset val="134"/>
      </rPr>
      <t xml:space="preserve">         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</t>
    </r>
  </si>
  <si>
    <t>医用修复敷料（水剂）</t>
  </si>
  <si>
    <t>120Ml</t>
  </si>
  <si>
    <r>
      <rPr>
        <b/>
        <sz val="10.5"/>
        <color rgb="FFFF0000"/>
        <rFont val="宋体"/>
        <charset val="134"/>
      </rPr>
      <t xml:space="preserve">买一瓶送一瓶（赠品ID： </t>
    </r>
    <r>
      <rPr>
        <b/>
        <sz val="10.5"/>
        <color rgb="FFFF0000"/>
        <rFont val="宋体"/>
        <charset val="134"/>
      </rPr>
      <t xml:space="preserve">   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</t>
    </r>
  </si>
  <si>
    <t>重组胶原蛋白液体敷料（水剂)</t>
  </si>
  <si>
    <t>15元</t>
  </si>
  <si>
    <t>胶原蛋白软膏敷料（霜）</t>
  </si>
  <si>
    <t>霜</t>
  </si>
  <si>
    <r>
      <rPr>
        <b/>
        <sz val="10.5"/>
        <color rgb="FFFF0000"/>
        <rFont val="宋体"/>
        <charset val="134"/>
      </rPr>
      <t xml:space="preserve">买一瓶送一瓶（赠品ID： </t>
    </r>
    <r>
      <rPr>
        <b/>
        <sz val="10.5"/>
        <color rgb="FFFF0000"/>
        <rFont val="宋体"/>
        <charset val="134"/>
      </rPr>
      <t xml:space="preserve">        </t>
    </r>
    <r>
      <rPr>
        <b/>
        <sz val="10.5"/>
        <color rgb="FFFF0000"/>
        <rFont val="宋体"/>
        <charset val="134"/>
      </rPr>
      <t>）</t>
    </r>
  </si>
  <si>
    <t>ASRM(R)-12 80g</t>
  </si>
  <si>
    <t>买一瓶送一瓶（赠品ID：         ）</t>
  </si>
  <si>
    <t>暂定</t>
  </si>
  <si>
    <t xml:space="preserve">活动方式：购以下指定鱼跃产品，返10-50元全场抵扣券；可购买门店任意商品（欧姆龙、三诺、可孚等竞品除外）
 </t>
  </si>
  <si>
    <t xml:space="preserve"> </t>
  </si>
  <si>
    <t>汤臣倍健活动</t>
  </si>
  <si>
    <t>活动一：单品奖励</t>
  </si>
  <si>
    <t>活动二：片区完成追加奖励</t>
  </si>
  <si>
    <t>片区名称</t>
  </si>
  <si>
    <t>门店数</t>
  </si>
  <si>
    <t>零售目标（万元）</t>
  </si>
  <si>
    <r>
      <rPr>
        <sz val="11"/>
        <color rgb="FF000000"/>
        <rFont val="宋体"/>
        <charset val="134"/>
      </rPr>
      <t>片区奖励</t>
    </r>
    <r>
      <rPr>
        <sz val="11"/>
        <color rgb="FFFF0000"/>
        <rFont val="宋体"/>
        <charset val="134"/>
      </rPr>
      <t>（请片区将任务分至各店）</t>
    </r>
  </si>
  <si>
    <t>厂家活动投入</t>
  </si>
  <si>
    <t>东南片区</t>
  </si>
  <si>
    <t>项目名称</t>
  </si>
  <si>
    <t>投入时间</t>
  </si>
  <si>
    <t>参与人数</t>
  </si>
  <si>
    <t>投入场次</t>
  </si>
  <si>
    <t>西门一片</t>
  </si>
  <si>
    <t>营养早餐</t>
  </si>
  <si>
    <t>1月</t>
  </si>
  <si>
    <t>30份/C场</t>
  </si>
  <si>
    <t>城郊一片</t>
  </si>
  <si>
    <t>蛋白粉试饮</t>
  </si>
  <si>
    <t>30人以上</t>
  </si>
  <si>
    <t>东门片区</t>
  </si>
  <si>
    <t>新春观影会</t>
  </si>
  <si>
    <t>100人以上</t>
  </si>
  <si>
    <t>旗舰片区</t>
  </si>
  <si>
    <r>
      <rPr>
        <sz val="12"/>
        <color rgb="FF000000"/>
        <rFont val="宋体"/>
        <charset val="134"/>
      </rPr>
      <t>门店带教</t>
    </r>
    <r>
      <rPr>
        <sz val="9"/>
        <color rgb="FF000000"/>
        <rFont val="宋体"/>
        <charset val="134"/>
      </rPr>
      <t>（大小乐园/健康行）</t>
    </r>
  </si>
  <si>
    <t>50人以上/每场</t>
  </si>
  <si>
    <t>崇州片区</t>
  </si>
  <si>
    <t>合计</t>
  </si>
  <si>
    <t>---</t>
  </si>
  <si>
    <t>----</t>
  </si>
  <si>
    <t>新津片区</t>
  </si>
  <si>
    <t>蔬果园活动</t>
  </si>
  <si>
    <t>产品</t>
  </si>
  <si>
    <t>ID</t>
  </si>
  <si>
    <t>品名</t>
  </si>
  <si>
    <t>前台毛利</t>
  </si>
  <si>
    <t>活动内容</t>
  </si>
  <si>
    <t>活动后毛利</t>
  </si>
  <si>
    <t>店员追加奖励</t>
  </si>
  <si>
    <r>
      <rPr>
        <sz val="12"/>
        <color rgb="FF000000"/>
        <rFont val="宋体"/>
        <charset val="134"/>
      </rPr>
      <t>蔬果园天然玫瑰精油香氛</t>
    </r>
    <r>
      <rPr>
        <sz val="12"/>
        <color rgb="FF000000"/>
        <rFont val="Times New Roman"/>
        <charset val="134"/>
      </rPr>
      <t>4D</t>
    </r>
    <r>
      <rPr>
        <sz val="12"/>
        <color rgb="FF000000"/>
        <rFont val="宋体"/>
        <charset val="134"/>
      </rPr>
      <t>洗衣凝珠</t>
    </r>
  </si>
  <si>
    <t>买一赠一，赠品为6粒装
（赠品铺货到店，货到店后开展，策略识别）
6粒装ID：2513052，2513043</t>
  </si>
  <si>
    <r>
      <rPr>
        <sz val="14"/>
        <color rgb="FF000000"/>
        <rFont val="宋体"/>
        <charset val="134"/>
      </rPr>
      <t>累计销售</t>
    </r>
    <r>
      <rPr>
        <sz val="14"/>
        <color rgb="FF000000"/>
        <rFont val="Times New Roman"/>
        <charset val="134"/>
      </rPr>
      <t xml:space="preserve">10 </t>
    </r>
    <r>
      <rPr>
        <sz val="14"/>
        <color rgb="FF000000"/>
        <rFont val="宋体"/>
        <charset val="134"/>
      </rPr>
      <t>瓶赠</t>
    </r>
    <r>
      <rPr>
        <sz val="14"/>
        <color rgb="FF000000"/>
        <rFont val="Times New Roman"/>
        <charset val="134"/>
      </rPr>
      <t xml:space="preserve">52 </t>
    </r>
    <r>
      <rPr>
        <sz val="14"/>
        <color rgb="FF000000"/>
        <rFont val="宋体"/>
        <charset val="134"/>
      </rPr>
      <t xml:space="preserve">粒装 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瓶
（活动结束后配送）</t>
    </r>
  </si>
  <si>
    <r>
      <rPr>
        <sz val="12"/>
        <color rgb="FF000000"/>
        <rFont val="宋体"/>
        <charset val="134"/>
      </rPr>
      <t>蔬果园贝蒂蓝薰衣草精油香氛</t>
    </r>
    <r>
      <rPr>
        <sz val="12"/>
        <color rgb="FF000000"/>
        <rFont val="Times New Roman"/>
        <charset val="134"/>
      </rPr>
      <t>4D</t>
    </r>
    <r>
      <rPr>
        <sz val="12"/>
        <color rgb="FF000000"/>
        <rFont val="宋体"/>
        <charset val="134"/>
      </rPr>
      <t>洗衣凝珠</t>
    </r>
  </si>
  <si>
    <t>蔬果园阳光橘子油污净</t>
  </si>
  <si>
    <r>
      <rPr>
        <sz val="14"/>
        <color rgb="FF000000"/>
        <rFont val="宋体"/>
        <charset val="134"/>
      </rPr>
      <t>累计销售</t>
    </r>
    <r>
      <rPr>
        <sz val="14"/>
        <color rgb="FF000000"/>
        <rFont val="Times New Roman"/>
        <charset val="134"/>
      </rPr>
      <t xml:space="preserve">10 </t>
    </r>
    <r>
      <rPr>
        <sz val="14"/>
        <color rgb="FF000000"/>
        <rFont val="宋体"/>
        <charset val="134"/>
      </rPr>
      <t xml:space="preserve">套赠 </t>
    </r>
    <r>
      <rPr>
        <sz val="14"/>
        <color rgb="FF000000"/>
        <rFont val="Times New Roman"/>
        <charset val="134"/>
      </rPr>
      <t xml:space="preserve">1 </t>
    </r>
    <r>
      <rPr>
        <sz val="14"/>
        <color rgb="FF000000"/>
        <rFont val="宋体"/>
        <charset val="134"/>
      </rPr>
      <t>套（活动结束后配送）</t>
    </r>
  </si>
  <si>
    <t>蔬果园橘彩星光果蔬餐具净</t>
  </si>
  <si>
    <t>蔬果园阳光松木洁厕剂</t>
  </si>
  <si>
    <t>蔬果园活氧颗粒爆炸盐</t>
  </si>
  <si>
    <r>
      <rPr>
        <sz val="14"/>
        <color rgb="FF000000"/>
        <rFont val="宋体"/>
        <charset val="134"/>
      </rPr>
      <t xml:space="preserve">139元套餐=蔬果园洗衣液 1.5kg*6瓶+蔬果园内衣洗液 500g1 瓶（ID2509770）
</t>
    </r>
    <r>
      <rPr>
        <sz val="14"/>
        <color rgb="FFFF0000"/>
        <rFont val="宋体"/>
        <charset val="134"/>
      </rPr>
      <t>做组合ID：</t>
    </r>
  </si>
  <si>
    <t>洗衣液挂金奖励1元/瓶</t>
  </si>
  <si>
    <r>
      <rPr>
        <b/>
        <sz val="10"/>
        <color rgb="FF000000"/>
        <rFont val="宋体"/>
        <charset val="134"/>
      </rPr>
      <t>货品</t>
    </r>
    <r>
      <rPr>
        <b/>
        <sz val="10"/>
        <color rgb="FF000000"/>
        <rFont val="Arial"/>
        <charset val="134"/>
      </rPr>
      <t>ID</t>
    </r>
  </si>
  <si>
    <t>前台    毛利率</t>
  </si>
  <si>
    <t>活动内容 （消费者活动）</t>
  </si>
  <si>
    <t>活动后 单价</t>
  </si>
  <si>
    <t>软性亲水接触镜</t>
  </si>
  <si>
    <t>日抛2片C位聚焦黑PWR0.00</t>
  </si>
  <si>
    <t>永胜光学股份有限公司</t>
  </si>
  <si>
    <t>4件7.9折</t>
  </si>
  <si>
    <t>2024.2.1-10.31</t>
  </si>
  <si>
    <t>日抛2片C位聚焦黑PWR-1.00</t>
  </si>
  <si>
    <t>日抛2片C位聚焦黑PWR-1.25</t>
  </si>
  <si>
    <t>日抛2片C位聚焦黑PWR-1.50</t>
  </si>
  <si>
    <t>日抛2片C位聚焦黑PWR-1.75</t>
  </si>
  <si>
    <t>日抛2片C位聚焦黑PWR-2.00</t>
  </si>
  <si>
    <t>日抛2片C位聚焦黑PWR-2.25</t>
  </si>
  <si>
    <t>日抛2片C位聚焦黑PWR-2.50</t>
  </si>
  <si>
    <t>日抛2片C位聚焦黑PWR-2.75</t>
  </si>
  <si>
    <t>日抛2片C位聚焦黑PWR-3.00</t>
  </si>
  <si>
    <t>日抛2片C位聚焦黑PWR-3.25</t>
  </si>
  <si>
    <t>日抛2片C位聚焦黑PWR-3.50</t>
  </si>
  <si>
    <t>日抛2片C位聚焦黑PWR-3.75</t>
  </si>
  <si>
    <t>日抛2片C位聚焦黑PWR-4.00</t>
  </si>
  <si>
    <t>日抛2片C位聚焦黑PWR-4.25</t>
  </si>
  <si>
    <t>日抛2片天生主角灰PWR0.00</t>
  </si>
  <si>
    <t>日抛2片天生主角灰PWR-1.00</t>
  </si>
  <si>
    <t>日抛2片天生主角灰PWR-1.25</t>
  </si>
  <si>
    <t>日抛2片天生主角灰PWR-1.50</t>
  </si>
  <si>
    <t>日抛2片天生主角灰PWR-1.75</t>
  </si>
  <si>
    <t>日抛2片天生主角灰PWR-2.00</t>
  </si>
  <si>
    <t>日抛2片天生主角灰PWR-2.25</t>
  </si>
  <si>
    <t>日抛2片天生主角灰PWR-2.50</t>
  </si>
  <si>
    <t>日抛2片天生主角灰PWR-2.75</t>
  </si>
  <si>
    <t>日抛2片天生主角灰PWR-3.00</t>
  </si>
  <si>
    <t>日抛2片天生主角灰PWR-3.25</t>
  </si>
  <si>
    <t>日抛2片天生主角灰PWR-3.50</t>
  </si>
  <si>
    <t>日抛2片天生主角灰PWR-3.75</t>
  </si>
  <si>
    <t>日抛2片天生主角灰PWR-4.00</t>
  </si>
  <si>
    <t>日抛2片天生主角灰PWR-4.25</t>
  </si>
  <si>
    <t>日抛2片天生主角灰PWR-4.50</t>
  </si>
  <si>
    <t>日抛2片天生主角灰PWR-4.75</t>
  </si>
  <si>
    <t>日抛2片天生主角灰PWR-5.00</t>
  </si>
  <si>
    <t>日抛2片天生主角灰PWR-5.50</t>
  </si>
  <si>
    <t>日抛2片天生主角灰PWR-6.00</t>
  </si>
  <si>
    <t>日抛2片天生主角灰PWR-6.50</t>
  </si>
  <si>
    <t>日抛2片天生主角灰PWR-7.00</t>
  </si>
  <si>
    <t>日抛2片天生主角灰PWR-7.50</t>
  </si>
  <si>
    <t>日抛2片天生主角灰PWR-8.00</t>
  </si>
  <si>
    <t>抛5片装沐羽棕四色珠光棕0.00D</t>
  </si>
  <si>
    <t>西安科诗美光学科技有限公司</t>
  </si>
  <si>
    <t>两件79折</t>
  </si>
  <si>
    <t>抛5片装沐羽棕四色珠光棕-1.00D</t>
  </si>
  <si>
    <t>抛5片装沐羽棕四色珠光棕-1.25D</t>
  </si>
  <si>
    <t>抛5片装沐羽棕四色珠光棕-1.50D</t>
  </si>
  <si>
    <t>抛5片装沐羽棕四色珠光棕-1.75D</t>
  </si>
  <si>
    <t>抛5片装沐羽棕四色珠光棕-2.00D</t>
  </si>
  <si>
    <t>抛5片装沐羽棕四色珠光棕-2.25D</t>
  </si>
  <si>
    <t>抛5片装沐羽棕四色珠光棕-2.50D</t>
  </si>
  <si>
    <t>抛5片装沐羽棕四色珠光棕-2.75D</t>
  </si>
  <si>
    <t>抛5片装沐羽棕四色珠光棕-3.00D</t>
  </si>
  <si>
    <t>抛5片装沐羽棕四色珠光棕-3.25D</t>
  </si>
  <si>
    <t>抛5片装沐羽棕四色珠光棕-3.50D</t>
  </si>
  <si>
    <t>抛5片装沐羽棕四色珠光棕-3.75D</t>
  </si>
  <si>
    <t>抛5片装沐羽棕四色珠光棕-4.00D</t>
  </si>
  <si>
    <t>抛5片装沐羽棕四色珠光棕-4.25D</t>
  </si>
  <si>
    <t>抛5片装沐羽棕四色珠光棕-4.50D</t>
  </si>
  <si>
    <t>抛5片装沐羽棕四色珠光棕-4.75D</t>
  </si>
  <si>
    <t>抛5片装沐羽棕四色珠光棕-5.00D</t>
  </si>
  <si>
    <t>抛5片装沐羽棕四色珠光棕-5.25D</t>
  </si>
  <si>
    <t>抛5片装沐羽棕四色珠光棕-5.50D</t>
  </si>
  <si>
    <t>抛5片装沐羽棕四色珠光棕-5.75D</t>
  </si>
  <si>
    <t>抛5片装沐羽棕四色珠光棕-6.00D</t>
  </si>
  <si>
    <t>日抛5片化影灰0.00D</t>
  </si>
  <si>
    <t>日抛5片装化影灰-1.00D</t>
  </si>
  <si>
    <t>日抛5片装化影灰-1.50D</t>
  </si>
  <si>
    <t>日抛5片装化影灰-2.25D</t>
  </si>
  <si>
    <t>日抛5片装化影灰-4.00D</t>
  </si>
  <si>
    <t>日抛5片装化影灰-4.25D</t>
  </si>
  <si>
    <t>日抛5片装化影灰-4.50D</t>
  </si>
  <si>
    <t>日抛5片装化影灰-4.75D</t>
  </si>
  <si>
    <t>日抛5片装化影灰-5.00D</t>
  </si>
  <si>
    <t>日抛5片装化影灰-5.25D</t>
  </si>
  <si>
    <t>日抛5片装化影灰-1.25D</t>
  </si>
  <si>
    <t>日抛5片装化影灰-1.75D</t>
  </si>
  <si>
    <t>日抛5片装化影灰-2.00D</t>
  </si>
  <si>
    <t>日抛5片装化影灰-2.50D</t>
  </si>
  <si>
    <t>日抛5片装化影灰-2.75D</t>
  </si>
  <si>
    <t>日抛5片装化影灰-3.00D</t>
  </si>
  <si>
    <t>日抛5片装化影灰-3.25D</t>
  </si>
  <si>
    <t>日抛5片装化影灰-3.50D</t>
  </si>
  <si>
    <t>日抛5片装化影灰-3.75D</t>
  </si>
  <si>
    <t>日抛5片装化影灰5.50D</t>
  </si>
  <si>
    <t>日抛5片装化影灰5.75D</t>
  </si>
  <si>
    <t>日抛5片装化影灰6.00D</t>
  </si>
  <si>
    <t>日抛5片装星幻黑三色灰0.00D</t>
  </si>
  <si>
    <t>日抛5片装星幻黑三色灰-1.00D</t>
  </si>
  <si>
    <t>日抛5片装星幻黑三色灰-1.25D</t>
  </si>
  <si>
    <t>日抛5片装星幻黑三色灰-1.50D</t>
  </si>
  <si>
    <t>日抛5片装星幻黑三色灰-1.75D</t>
  </si>
  <si>
    <t>日抛5片装星幻黑三色灰-2.00D</t>
  </si>
  <si>
    <t>日抛5片装星幻黑三色灰-2.25D</t>
  </si>
  <si>
    <t>日抛5片装星幻黑三色灰-2.50D</t>
  </si>
  <si>
    <t>日抛5片装星幻黑三色灰-2.75D</t>
  </si>
  <si>
    <t>日抛5片装星幻黑三色灰-3.00D</t>
  </si>
  <si>
    <t>日抛5片装星幻黑三色灰-3.25D</t>
  </si>
  <si>
    <t>日抛5片装星幻黑三色灰-3.50D</t>
  </si>
  <si>
    <t>日抛5片装星幻黑三色灰-3.75D</t>
  </si>
  <si>
    <t>日抛5片装星幻黑三色灰-4.00D</t>
  </si>
  <si>
    <t>日抛5片装星幻黑三色灰-4.25D</t>
  </si>
  <si>
    <t>日抛5片装星幻黑三色灰-4.50D</t>
  </si>
  <si>
    <t>日抛5片装星幻黑三色灰-4.75D</t>
  </si>
  <si>
    <t>日抛5片装星幻黑三色灰-5.00D</t>
  </si>
  <si>
    <t>日抛5片装星幻黑三色灰-5.25D</t>
  </si>
  <si>
    <t>日抛5片装星幻黑三色灰-5.50D</t>
  </si>
  <si>
    <t>日抛5片装星幻黑三色灰-5.75D</t>
  </si>
  <si>
    <t>日抛5片装星幻黑三色灰-6.00D</t>
  </si>
  <si>
    <t>日抛2片装浮雪珠光-2.50D</t>
  </si>
  <si>
    <t>日抛2片装浮雪珠光-3.50D</t>
  </si>
  <si>
    <t>日抛2片装浮雪珠光-4.25D</t>
  </si>
  <si>
    <t>日抛2片装浮雪珠光-4.75D</t>
  </si>
  <si>
    <t>日抛2片装浮雪珠光-5.50D</t>
  </si>
  <si>
    <t>日抛2片装浮雪珠光-5.75D</t>
  </si>
  <si>
    <t>日抛2片浮雪珠光0.00D</t>
  </si>
  <si>
    <t>日抛2片装浮雪珠光-1.00D</t>
  </si>
  <si>
    <t>日抛2片装浮雪珠光-1.25D</t>
  </si>
  <si>
    <t>日抛2片装浮雪珠光-1.50D</t>
  </si>
  <si>
    <t>日抛2片装浮雪珠光-1.75D</t>
  </si>
  <si>
    <t>日抛2片装浮雪珠光-2.00D</t>
  </si>
  <si>
    <t>日抛2片装浮雪珠光-2.25D</t>
  </si>
  <si>
    <t>日抛2片装浮雪珠光-2.75D</t>
  </si>
  <si>
    <t>日抛2片装浮雪珠光-3.00D</t>
  </si>
  <si>
    <t>日抛2片装浮雪珠光-3.25D</t>
  </si>
  <si>
    <t>日抛2片装浮雪珠光-3.75D</t>
  </si>
  <si>
    <t>日抛2片装浮雪珠光-4.00D</t>
  </si>
  <si>
    <t>日抛2片装浮雪珠光-4.50D</t>
  </si>
  <si>
    <t>日抛2片装浮雪珠光-5.00D</t>
  </si>
  <si>
    <t>日抛2片装浮雪珠光-5.25D</t>
  </si>
  <si>
    <t>日抛2片装浮雪珠光-6.00D</t>
  </si>
  <si>
    <t>日抛2片装露溪烟紫四色珠光紫-1.75D</t>
  </si>
  <si>
    <t>日抛2片装露溪烟紫四色珠光紫-2.00D</t>
  </si>
  <si>
    <t>日抛2片装露溪烟紫四色珠光紫-2.25D</t>
  </si>
  <si>
    <t>日抛2片装露溪烟紫四色珠光紫-2.50D</t>
  </si>
  <si>
    <t>日抛2片装露溪烟紫四色珠光紫-2.75D</t>
  </si>
  <si>
    <t>日抛2片装露溪烟紫四色珠光紫-3.00D</t>
  </si>
  <si>
    <t>日抛2片装露溪烟紫四色珠光紫-3.25D</t>
  </si>
  <si>
    <t>日抛2片装露溪烟紫四色珠光紫-3.50D</t>
  </si>
  <si>
    <t>日抛2片装露溪烟紫四色珠光紫-3.75D</t>
  </si>
  <si>
    <t>日抛2片装露溪烟紫四色珠光紫-4.00D</t>
  </si>
  <si>
    <t>日抛2片装露溪烟紫四色珠光紫-4.25D</t>
  </si>
  <si>
    <t>日抛2片装露溪烟紫四色珠光紫-4.50D</t>
  </si>
  <si>
    <t>日抛2片装露溪烟紫四色珠光紫-4.75D</t>
  </si>
  <si>
    <t>日抛2片装露溪烟紫四色珠光紫-5.00D</t>
  </si>
  <si>
    <t>日抛2片装露溪烟紫四色珠光紫-5.25D</t>
  </si>
  <si>
    <t>日抛2片装露溪烟紫四色珠光紫-5.50D</t>
  </si>
  <si>
    <t>日抛2片装露溪烟紫四色珠光紫-5.75D</t>
  </si>
  <si>
    <t>日抛2片装露溪烟紫四色珠光紫-6.00D</t>
  </si>
  <si>
    <t>日抛2片装露溪烟紫0.00D</t>
  </si>
  <si>
    <t>日抛2片装露溪烟紫-1.00D</t>
  </si>
  <si>
    <t>日抛2片装露溪烟紫-1.25D</t>
  </si>
  <si>
    <t>日抛2片装露溪烟紫-1.50D</t>
  </si>
  <si>
    <t>日抛2片装洛瑞青棕四色珠光棕0.00D</t>
  </si>
  <si>
    <t>日抛2片装洛瑞青棕四色珠光棕-1.00D</t>
  </si>
  <si>
    <t>日抛2片装洛瑞青棕四色珠光棕-1.25D</t>
  </si>
  <si>
    <t>日抛2片装洛瑞青棕四色珠光棕-1.50D</t>
  </si>
  <si>
    <t>日抛2片装洛瑞青棕四色珠光棕-1.75D</t>
  </si>
  <si>
    <t>日抛2片装洛瑞青棕四色珠光棕-2.00D</t>
  </si>
  <si>
    <t>日抛2片装洛瑞青棕四色珠光棕-2.25D</t>
  </si>
  <si>
    <t>日抛2片装洛瑞青棕四色珠光棕-2.50D</t>
  </si>
  <si>
    <t>日抛2片装洛瑞青棕四色珠光棕-2.75D</t>
  </si>
  <si>
    <t>日抛2片装洛瑞青棕四色珠光棕-3.00D</t>
  </si>
  <si>
    <t>日抛2片装洛瑞青棕四色珠光棕-3.25D</t>
  </si>
  <si>
    <t>日抛2片装洛瑞青棕四色珠光棕-3.50D</t>
  </si>
  <si>
    <t>日抛2片装洛瑞青棕四色珠光棕-3.75D</t>
  </si>
  <si>
    <t>日抛2片装洛瑞青棕四色珠光棕-4.00D</t>
  </si>
  <si>
    <t>日抛2片装洛瑞青棕四色珠光棕-4.25D</t>
  </si>
  <si>
    <t>日抛2片装洛瑞青棕四色珠光棕-4.50D</t>
  </si>
  <si>
    <t>日抛2片装洛瑞青棕四色珠光棕-4.75D</t>
  </si>
  <si>
    <t>日抛2片装洛瑞青棕四色珠光棕-5.00D</t>
  </si>
  <si>
    <t>日抛2片装洛瑞青棕四色珠光棕-5.25D</t>
  </si>
  <si>
    <t>日抛2片装洛瑞青棕四色珠光棕-5.50D</t>
  </si>
  <si>
    <t>日抛2片装洛瑞青棕四色珠光棕-5.75D</t>
  </si>
  <si>
    <t>日抛2片装洛瑞青棕四色珠光棕-6.00D</t>
  </si>
  <si>
    <t>月抛1片装椰林苔原棕-0.00D</t>
  </si>
  <si>
    <t>晶硕光学股份有限公司</t>
  </si>
  <si>
    <t>两件7.9折</t>
  </si>
  <si>
    <t>月抛1片装椰林苔原棕-1.00D</t>
  </si>
  <si>
    <t>月抛1片装椰林苔原棕-1.25D</t>
  </si>
  <si>
    <t>月抛1片装椰林苔原棕-1.50D</t>
  </si>
  <si>
    <t>月抛1片装椰林苔原棕-1.75D</t>
  </si>
  <si>
    <t>月抛1片装椰林苔原棕-2.00D</t>
  </si>
  <si>
    <t>月抛1片装椰林苔原棕-2.25D</t>
  </si>
  <si>
    <t>月抛1片装椰林苔原棕-2.50D</t>
  </si>
  <si>
    <t>月抛1片装椰林苔原棕-2.75D</t>
  </si>
  <si>
    <t>月抛1片装椰林苔原棕-3.00D</t>
  </si>
  <si>
    <t>月抛1片装椰林苔原棕-3.25D</t>
  </si>
  <si>
    <t>月抛1片装椰林苔原棕-3.50D</t>
  </si>
  <si>
    <t>月抛1片装椰林苔原棕-3.75D</t>
  </si>
  <si>
    <t>月抛1片装椰林苔原棕-4.00D</t>
  </si>
  <si>
    <t>月抛1片装椰林苔原棕-4.25D</t>
  </si>
  <si>
    <t>月抛1片装椰林苔原棕-4.50D</t>
  </si>
  <si>
    <t>月抛1片装椰林苔原棕-4.75D</t>
  </si>
  <si>
    <t>月抛1片装椰林苔原棕-5.00D</t>
  </si>
  <si>
    <t>月抛1片装椰林苔原棕-5.50D</t>
  </si>
  <si>
    <t>月抛1片装椰林苔原棕-6.00D</t>
  </si>
  <si>
    <t>月抛1片装椰林苔原棕-6.50D</t>
  </si>
  <si>
    <t>月抛1片装椰林苔原棕-7.00D</t>
  </si>
  <si>
    <t>月抛1片装椰林苔原棕-7.50D</t>
  </si>
  <si>
    <t>月抛1片装椰林苔原棕-8.00D</t>
  </si>
  <si>
    <t>月抛1片装椰滩岩石灰-0.00D</t>
  </si>
  <si>
    <t>月抛1片装椰滩岩石灰-1.00D</t>
  </si>
  <si>
    <t>月抛1片装椰滩岩石灰-1.25D</t>
  </si>
  <si>
    <t>月抛1片装椰滩岩石灰-1.50D</t>
  </si>
  <si>
    <t>月抛1片装椰滩岩石灰-1.75D</t>
  </si>
  <si>
    <t>月抛1片装椰滩岩石灰-2.00D</t>
  </si>
  <si>
    <t>月抛1片装椰滩岩石灰-2.25D</t>
  </si>
  <si>
    <t>月抛1片装椰滩岩石灰-2.50D</t>
  </si>
  <si>
    <t>月抛1片装椰滩岩石灰-2.75D</t>
  </si>
  <si>
    <t>月抛1片装椰滩岩石灰-3.00D</t>
  </si>
  <si>
    <t>月抛1片装椰滩岩石灰-3.25D</t>
  </si>
  <si>
    <t>月抛1片装椰滩岩石灰-3.50D</t>
  </si>
  <si>
    <t>月抛1片装椰滩岩石灰-3.75D</t>
  </si>
  <si>
    <t>月抛1片装椰滩岩石灰-4.00D</t>
  </si>
  <si>
    <t>月抛1片装椰滩岩石灰-4.25D</t>
  </si>
  <si>
    <t>月抛1片装椰滩岩石灰-4.50D</t>
  </si>
  <si>
    <t>月抛1片装椰滩岩石灰-4.75D</t>
  </si>
  <si>
    <t>月抛1片装椰滩岩石灰-5.00D</t>
  </si>
  <si>
    <t>月抛1片装椰滩岩石灰-5.50D</t>
  </si>
  <si>
    <t>月抛1片装椰滩岩石灰-6.00D</t>
  </si>
  <si>
    <t>月抛1片装椰滩岩石灰-6.50D</t>
  </si>
  <si>
    <t>月抛1片装椰滩岩石灰-7.00D</t>
  </si>
  <si>
    <t>月抛1片装椰滩岩石灰-7.50D</t>
  </si>
  <si>
    <t>月抛1片装椰滩岩石灰-8.00D</t>
  </si>
  <si>
    <t>优瞳初零感日抛5片装-1.00D</t>
  </si>
  <si>
    <t>江苏视准医疗器械有限公司</t>
  </si>
  <si>
    <t>优瞳初零感日抛5片装-1.25D</t>
  </si>
  <si>
    <t>优瞳初零感日抛5片装-1.50D</t>
  </si>
  <si>
    <t>优瞳初零感日抛5片装-1.75D</t>
  </si>
  <si>
    <t>优瞳初零感日抛5片装-2.00D</t>
  </si>
  <si>
    <t>优瞳初零感日抛5片装-2.25D</t>
  </si>
  <si>
    <t>优瞳初零感日抛5片装-2.50D</t>
  </si>
  <si>
    <t>优瞳初零感日抛5片装-2.75D</t>
  </si>
  <si>
    <t>优瞳初零感日抛5片装-3.00D</t>
  </si>
  <si>
    <t>优瞳初零感日抛5片装-3.25D</t>
  </si>
  <si>
    <t>优瞳初零感日抛5片装-3.50D</t>
  </si>
  <si>
    <t>优瞳初零感日抛5片装-3.75D</t>
  </si>
  <si>
    <t>优瞳初零感日抛5片装-4.00D</t>
  </si>
  <si>
    <t>优瞳初零感日抛5片装-4.25D</t>
  </si>
  <si>
    <t>优瞳初零感日抛5片装-4.50D</t>
  </si>
  <si>
    <t>优瞳初零感日抛5片装-4.75D</t>
  </si>
  <si>
    <t>优瞳初零感日抛5片装-5.00D</t>
  </si>
  <si>
    <t>优瞳初零感日抛5片装-5.50D</t>
  </si>
  <si>
    <t>优瞳初零感日抛5片装-6.00D</t>
  </si>
  <si>
    <t>优瞳初零感日抛5片装-6.50D</t>
  </si>
  <si>
    <t>优瞳初零感日抛5片装-7.00D</t>
  </si>
  <si>
    <t>优瞳初零感日抛5片装-7.50D</t>
  </si>
  <si>
    <t>优瞳初零感日抛5片装-8.00D</t>
  </si>
  <si>
    <t>半年抛1片装冒险椰林灰0.00D</t>
  </si>
  <si>
    <t>吉林瑞尔康光学科技有限公司</t>
  </si>
  <si>
    <t>半年抛1片装冒险椰林灰-1.00D</t>
  </si>
  <si>
    <t>半年抛1片装冒险椰林灰-1.25D</t>
  </si>
  <si>
    <t>半年抛1片装冒险椰林灰-1.50D</t>
  </si>
  <si>
    <t>半年抛1片装冒险椰林灰-1.75D</t>
  </si>
  <si>
    <t>半年抛1片装冒险椰林灰-2.00D</t>
  </si>
  <si>
    <t>半年抛1片装冒险椰林灰-2.25D</t>
  </si>
  <si>
    <t>半年抛1片装冒险椰林灰-2.50D</t>
  </si>
  <si>
    <t>半年抛1片装冒险椰林灰-2.75D</t>
  </si>
  <si>
    <t>半年抛1片装冒险椰林灰-3.00D</t>
  </si>
  <si>
    <t>半年抛1片装冒险椰林灰-3.25D</t>
  </si>
  <si>
    <t>半年抛1片装冒险椰林灰-3.50D</t>
  </si>
  <si>
    <t>半年抛1片装冒险椰林灰-3.75D</t>
  </si>
  <si>
    <t>半年抛1片装冒险椰林灰-4.00D</t>
  </si>
  <si>
    <t>半年抛1片装冒险椰林灰-4.25D</t>
  </si>
  <si>
    <t>半年抛1片装冒险椰林灰-4.50D</t>
  </si>
  <si>
    <t>半年抛1片装冒险椰林灰-4.75D</t>
  </si>
  <si>
    <t>半年抛1片装冒险椰林灰-5.00D</t>
  </si>
  <si>
    <t>半年抛1片装冒险椰林灰-5.50D</t>
  </si>
  <si>
    <t>半年抛1片装冒险椰林灰-6.00D</t>
  </si>
  <si>
    <t>半年抛1片装冒险椰林灰-6.50D</t>
  </si>
  <si>
    <t>半年抛1片装冒险椰林灰-7.00D</t>
  </si>
  <si>
    <t>半年抛1片装冒险椰林灰-7.50D</t>
  </si>
  <si>
    <t>半年抛1片装冒险椰林灰-8.00D</t>
  </si>
  <si>
    <t>日抛5片云梦棕-5.00D</t>
  </si>
  <si>
    <t>海昌隐形眼镜有限公司</t>
  </si>
  <si>
    <t>日抛5片云梦棕-6.00D</t>
  </si>
  <si>
    <t>日抛5片星野黑-5.00D</t>
  </si>
  <si>
    <t>日抛5片星野黑-8.00D</t>
  </si>
  <si>
    <t>日抛5片星野黑0.00D</t>
  </si>
  <si>
    <t xml:space="preserve">日抛5片星野黑-1.00D	</t>
  </si>
  <si>
    <t>日抛5片星野黑-1.25D</t>
  </si>
  <si>
    <t>日抛5片星野黑-1.50D</t>
  </si>
  <si>
    <t>日抛5片星野黑-1.75D</t>
  </si>
  <si>
    <t>日抛5片星野黑-2.00D</t>
  </si>
  <si>
    <t>日抛5片星野黑-2.25D</t>
  </si>
  <si>
    <t>日抛5片星野黑-2.50D</t>
  </si>
  <si>
    <t>日抛5片星野黑-2.75D</t>
  </si>
  <si>
    <t>日抛5片星野黑-3.00D</t>
  </si>
  <si>
    <t>日抛5片星野黑-3.25D</t>
  </si>
  <si>
    <t>日抛5片星野黑-3.50D</t>
  </si>
  <si>
    <t>日抛5片星野黑-3.75D</t>
  </si>
  <si>
    <t>日抛5片星野黑-4.00D</t>
  </si>
  <si>
    <t>日抛5片星野黑-4.25D</t>
  </si>
  <si>
    <t>日抛5片星野黑-4.50D</t>
  </si>
  <si>
    <t>日抛5片星野黑-4.75D</t>
  </si>
  <si>
    <t>日抛5片星野黑-5.50D</t>
  </si>
  <si>
    <t>日抛5片星野黑-6.00D</t>
  </si>
  <si>
    <t>日抛5片星野黑-6.50D</t>
  </si>
  <si>
    <t>日抛5片星野黑-7.00D</t>
  </si>
  <si>
    <t>日抛5片星野黑-7.50D</t>
  </si>
  <si>
    <t>日抛5片云梦棕0.00D</t>
  </si>
  <si>
    <t>日抛5片云梦棕-1.00D</t>
  </si>
  <si>
    <t>日抛5片云梦棕-1.25D</t>
  </si>
  <si>
    <t>日抛5片云梦棕-1.50D</t>
  </si>
  <si>
    <t>日抛5片云梦棕-1.75D</t>
  </si>
  <si>
    <t>日抛5片云梦棕-2.00D</t>
  </si>
  <si>
    <t>日抛5片云梦棕-2.25D</t>
  </si>
  <si>
    <t>日抛5片云梦棕-2.50D</t>
  </si>
  <si>
    <t>日抛5片云梦棕-2.75D</t>
  </si>
  <si>
    <t>日抛5片云梦棕-3.00D</t>
  </si>
  <si>
    <t>日抛5片云梦棕-3.25D</t>
  </si>
  <si>
    <t>日抛5片云梦棕-4.25D</t>
  </si>
  <si>
    <t>日抛5片云梦棕-4.50D</t>
  </si>
  <si>
    <t>日抛5片云梦棕-4.75D</t>
  </si>
  <si>
    <t>日抛5片云梦棕-5.50D</t>
  </si>
  <si>
    <t>日抛5片云梦棕-6.50D</t>
  </si>
  <si>
    <t>日抛5片云梦棕-7.00D</t>
  </si>
  <si>
    <t>日抛5片云梦棕-7.50D</t>
  </si>
  <si>
    <t>日抛5片云梦棕-8.00D</t>
  </si>
  <si>
    <t>日抛5片云梦棕-4.00D</t>
  </si>
  <si>
    <t>日抛5片装云梦棕-3.50D</t>
  </si>
  <si>
    <t>日抛5片装云梦棕-3.75D</t>
  </si>
  <si>
    <t>星眸异想日抛2片云梦棕0.00D</t>
  </si>
  <si>
    <t>4件79折</t>
  </si>
  <si>
    <t>星眸异想日抛2片云梦棕-1.00D</t>
  </si>
  <si>
    <t>星眸异想日抛2片云梦棕-1.25D</t>
  </si>
  <si>
    <t>星眸异想日抛2片云梦棕-1.50D</t>
  </si>
  <si>
    <t>星眸异想日抛2片云梦棕-1.75D</t>
  </si>
  <si>
    <t>星眸异想日抛2片云梦棕-2.00D</t>
  </si>
  <si>
    <t>星眸异想日抛2片云梦棕-2.25D</t>
  </si>
  <si>
    <t>星眸异想日抛2片云梦棕-2.50D</t>
  </si>
  <si>
    <t>星眸异想日抛2片云梦棕-2.75D</t>
  </si>
  <si>
    <t>星眸异想日抛2片云梦棕-3.00D</t>
  </si>
  <si>
    <t>星眸异想日抛2片云梦棕-3.25D</t>
  </si>
  <si>
    <t>星眸异想日抛2片云梦棕-3.50D</t>
  </si>
  <si>
    <t>星眸异想日抛2片云梦棕-3.75D</t>
  </si>
  <si>
    <t>星眸异想日抛2片云梦棕-4.00D</t>
  </si>
  <si>
    <t>星眸异想日抛2片云梦棕-4.25D</t>
  </si>
  <si>
    <t>星眸异想日抛2片云梦棕-4.50D</t>
  </si>
  <si>
    <t>星眸异想日抛2片云梦棕-4.75D</t>
  </si>
  <si>
    <t>星眸异想日抛2片云梦棕-5.00D</t>
  </si>
  <si>
    <t>星眸异想日抛2片云梦棕-5.50D</t>
  </si>
  <si>
    <t>星眸异想日抛2片云梦棕-6.00D</t>
  </si>
  <si>
    <t>星眸异想日抛2片云梦棕-6.50D</t>
  </si>
  <si>
    <t>星眸异想日抛2片云梦棕-7.00D</t>
  </si>
  <si>
    <t>星眸异想日抛2片云梦棕-7.50D</t>
  </si>
  <si>
    <t>星眸异想日抛2片云梦棕-8.00D</t>
  </si>
  <si>
    <t>星眸异想日抛2片装星野黑-0.00D</t>
  </si>
  <si>
    <t>星眸异想日抛2片装星野黑-1.00D</t>
  </si>
  <si>
    <t>星眸异想日抛2片装星野黑-1.25D</t>
  </si>
  <si>
    <t>星眸异想日抛2片装星野黑-1.50D</t>
  </si>
  <si>
    <t>星眸异想日抛2片装星野黑-1.75D</t>
  </si>
  <si>
    <t>星眸异想日抛2片装星野黑-2.00D</t>
  </si>
  <si>
    <t>星眸异想日抛2片装星野黑-2.25D</t>
  </si>
  <si>
    <t>星眸异想日抛2片装星野黑-2.50D</t>
  </si>
  <si>
    <t>星眸异想日抛2片装星野黑-2.75D</t>
  </si>
  <si>
    <t>星眸异想日抛2片装星野黑-3.00D</t>
  </si>
  <si>
    <t>星眸异想日抛2片装星野黑-3.25D</t>
  </si>
  <si>
    <t>星眸异想日抛2片装星野黑-3.50D</t>
  </si>
  <si>
    <t>星眸异想日抛2片装星野黑-3.75D</t>
  </si>
  <si>
    <t>星眸异想日抛2片装星野黑-4.00D</t>
  </si>
  <si>
    <t>星眸异想日抛2片装星野黑-4.25D</t>
  </si>
  <si>
    <t>星眸异想日抛2片装星野黑-4.50D</t>
  </si>
  <si>
    <t>星眸异想日抛2片装星野黑-4.75D</t>
  </si>
  <si>
    <t>星眸异想日抛2片装星野黑-5.00D</t>
  </si>
  <si>
    <t>星眸异想日抛2片装星野黑-5.50D</t>
  </si>
  <si>
    <t>星眸异想日抛2片装星野黑-6.00D</t>
  </si>
  <si>
    <t>星眸异想日抛2片装星野黑-6.50D</t>
  </si>
  <si>
    <t>星眸异想日抛2片装星野黑-7.00D</t>
  </si>
  <si>
    <t>星眸异想日抛2片装星野黑-7.50D</t>
  </si>
  <si>
    <t>星眸异想日抛2片装星野黑-8.00D</t>
  </si>
  <si>
    <t>日抛2片装极光冷灰0.00D</t>
  </si>
  <si>
    <t>日抛2片装极光冷灰-1.00D</t>
  </si>
  <si>
    <t>日抛2片装极光冷灰-1.25D</t>
  </si>
  <si>
    <t>日抛2片装极光冷灰-1.50D</t>
  </si>
  <si>
    <t>日抛2片装极光冷灰-1.75D</t>
  </si>
  <si>
    <t>日抛2片装极光冷灰-2.00D</t>
  </si>
  <si>
    <t>日抛2片装极光冷灰-2.25D</t>
  </si>
  <si>
    <t>日抛2片装极光冷灰-2.50D</t>
  </si>
  <si>
    <t>日抛2片装极光冷灰-2.75D</t>
  </si>
  <si>
    <t>日抛2片装极光冷灰-3.00D</t>
  </si>
  <si>
    <t>日抛2片装极光冷灰-3.25D</t>
  </si>
  <si>
    <t>日抛2片装极光冷灰-3.50D</t>
  </si>
  <si>
    <t>日抛2片装极光冷灰-3.75D</t>
  </si>
  <si>
    <t>日抛2片装极光冷灰-4.00D</t>
  </si>
  <si>
    <t>日抛2片装极光冷灰-4.25D</t>
  </si>
  <si>
    <t>日抛2片装极光冷灰-4.50D</t>
  </si>
  <si>
    <t>日抛2片装极光冷灰-4.75D</t>
  </si>
  <si>
    <t>日抛2片装极光冷灰-5.00D</t>
  </si>
  <si>
    <t>日抛2片装极光冷灰-5.50D</t>
  </si>
  <si>
    <t>日抛2片装极光冷灰-6.00D</t>
  </si>
  <si>
    <t>日抛2片装极光冷灰-6.50D</t>
  </si>
  <si>
    <t>日抛2片装极光冷灰-7.00D</t>
  </si>
  <si>
    <t>日抛2片装极光冷灰-7.50D</t>
  </si>
  <si>
    <t>日抛2片装极光冷灰-8.00D</t>
  </si>
  <si>
    <t>日抛2片装微光暖棕0.00D</t>
  </si>
  <si>
    <t>日抛2片装微光暖棕-1.00D</t>
  </si>
  <si>
    <t>日抛2片装微光暖棕-1.25D</t>
  </si>
  <si>
    <t>日抛2片装微光暖棕-1.50D</t>
  </si>
  <si>
    <t>日抛2片装微光暖棕-1.75D</t>
  </si>
  <si>
    <t>日抛2片装微光暖棕-2.00D</t>
  </si>
  <si>
    <t>日抛2片装微光暖棕-2.25D</t>
  </si>
  <si>
    <t>日抛2片装微光暖棕-2.50D</t>
  </si>
  <si>
    <t>日抛2片装微光暖棕-2.75D</t>
  </si>
  <si>
    <t>日抛2片装微光暖棕-3.00D</t>
  </si>
  <si>
    <t>日抛2片装微光暖棕-3.25D</t>
  </si>
  <si>
    <t>日抛2片装微光暖棕-3.50D</t>
  </si>
  <si>
    <t>日抛2片装微光暖棕-3.75D</t>
  </si>
  <si>
    <t>日抛2片装微光暖棕-4.00D</t>
  </si>
  <si>
    <t>日抛2片装微光暖棕-4.25D</t>
  </si>
  <si>
    <t>日抛2片装微光暖棕-4.50D</t>
  </si>
  <si>
    <t>日抛2片装微光暖棕-4.75D</t>
  </si>
  <si>
    <t>日抛2片装微光暖棕-5.00D</t>
  </si>
  <si>
    <t>日抛2片装微光暖棕-5.50D</t>
  </si>
  <si>
    <t>日抛2片装微光暖棕-6.00D</t>
  </si>
  <si>
    <t>日抛2片装微光暖棕-6.50D</t>
  </si>
  <si>
    <t>日抛2片装微光暖棕-7.00D</t>
  </si>
  <si>
    <t>日抛2片装微光暖棕-7.50D</t>
  </si>
  <si>
    <t>日抛2片装微光暖棕-8.00D</t>
  </si>
  <si>
    <t>日抛2片装耀光星黑0.00D</t>
  </si>
  <si>
    <t>日抛2片装耀光星黑-1.00D</t>
  </si>
  <si>
    <t>日抛2片装耀光星黑-1.25D</t>
  </si>
  <si>
    <t>日抛2片装耀光星黑-1.50D</t>
  </si>
  <si>
    <t>日抛2片装耀光星黑-1.75D</t>
  </si>
  <si>
    <t>日抛2片装耀光星黑-2.00D</t>
  </si>
  <si>
    <t>日抛2片装耀光星黑-2.25D</t>
  </si>
  <si>
    <t>日抛2片装耀光星黑-2.50D</t>
  </si>
  <si>
    <t>日抛2片装耀光星黑-2.75D</t>
  </si>
  <si>
    <t>日抛2片装耀光星黑-3.00D</t>
  </si>
  <si>
    <t>日抛2片装耀光星黑-3.25D</t>
  </si>
  <si>
    <t>日抛2片装耀光星黑-3.50D</t>
  </si>
  <si>
    <t>日抛2片装耀光星黑-3.75D</t>
  </si>
  <si>
    <t>日抛2片装耀光星黑-4.00D</t>
  </si>
  <si>
    <t>日抛2片装耀光星黑-4.25D</t>
  </si>
  <si>
    <t>日抛2片装耀光星黑-4.50D</t>
  </si>
  <si>
    <t>日抛2片装耀光星黑-4.75D</t>
  </si>
  <si>
    <t>日抛2片装耀光星黑-5.00D</t>
  </si>
  <si>
    <t>日抛2片装耀光星黑-5.50D</t>
  </si>
  <si>
    <t>日抛2片装耀光星黑-6.00D</t>
  </si>
  <si>
    <t>日抛2片装耀光星黑-6.50D</t>
  </si>
  <si>
    <t>日抛2片装耀光星黑-7.00D</t>
  </si>
  <si>
    <t>日抛2片装耀光星黑-7.50D</t>
  </si>
  <si>
    <t>日抛2片装耀光星黑-8.00D</t>
  </si>
  <si>
    <t>水润季抛2片装PWR-1.00D</t>
  </si>
  <si>
    <t>水润季抛2片装PWR-1.25D</t>
  </si>
  <si>
    <t>水润季抛2片装PWR-1.50D</t>
  </si>
  <si>
    <t>水润季抛2片装PWR-1.75D</t>
  </si>
  <si>
    <t>水润季抛2片装PWR-2.00D</t>
  </si>
  <si>
    <t>水润季抛2片装PWR-2.25D</t>
  </si>
  <si>
    <t>水润季抛2片装PWR-2.50D</t>
  </si>
  <si>
    <t>水润季抛2片装PWR-2.75D</t>
  </si>
  <si>
    <t>水润季抛2片装PWR-3.00D</t>
  </si>
  <si>
    <t>水润季抛2片装PWR-3.25D</t>
  </si>
  <si>
    <t>水润季抛2片装PWR-3.50D</t>
  </si>
  <si>
    <t>水润季抛2片装PWR-3.75D</t>
  </si>
  <si>
    <t>水润季抛2片装PWR-4.00D</t>
  </si>
  <si>
    <t>水润季抛2片装PWR-4.25D</t>
  </si>
  <si>
    <t>水润季抛2片装PWR-4.50D</t>
  </si>
  <si>
    <t>水润季抛2片装PWR-4.75D</t>
  </si>
  <si>
    <t>水润季抛2片装PWR-5.00D</t>
  </si>
  <si>
    <t>水润季抛2片装PWR-5.50D</t>
  </si>
  <si>
    <t>水润季抛2片装PWR-6.00D</t>
  </si>
  <si>
    <t>水润季抛2片装PWR-6.50D</t>
  </si>
  <si>
    <t>水润季抛2片装PWR-7.00D</t>
  </si>
  <si>
    <t>水润季抛2片装PWR-7.50D</t>
  </si>
  <si>
    <t>水润季抛2片装PWR-8.00D</t>
  </si>
  <si>
    <t>EYE100%月抛2片装-1.00D</t>
  </si>
  <si>
    <t>EYE100%月抛2片装-1.25D</t>
  </si>
  <si>
    <t>EYE100%月抛2片装-1.50D</t>
  </si>
  <si>
    <t>EYE100%月抛2片装-1.75D</t>
  </si>
  <si>
    <t>EYE100%月抛2片装-2.00D</t>
  </si>
  <si>
    <t>EYE100%月抛2片装-2.25D</t>
  </si>
  <si>
    <t>EYE100%月抛2片装-2.50D</t>
  </si>
  <si>
    <t>EYE100%月抛2片装-2.75D</t>
  </si>
  <si>
    <t>EYE100%月抛2片装-3.00D</t>
  </si>
  <si>
    <t>EYE100%月抛2片装-3.25D</t>
  </si>
  <si>
    <t>EYE100%月抛2片装-3.50D</t>
  </si>
  <si>
    <t>EYE100%月抛2片装-3.75D</t>
  </si>
  <si>
    <t>EYE100%月抛2片装-4.00D</t>
  </si>
  <si>
    <t>EYE100%月抛2片装-4.25D</t>
  </si>
  <si>
    <t>EYE100%月抛2片装-4.50D</t>
  </si>
  <si>
    <t>EYE100%月抛2片装-4.75D</t>
  </si>
  <si>
    <t>EYE100%月抛2片装-5.00D</t>
  </si>
  <si>
    <t>EYE100%月抛2片装-5.50D</t>
  </si>
  <si>
    <t>EYE100%月抛2片装-6.00D</t>
  </si>
  <si>
    <t>EYE100%月抛2片装-6.50D</t>
  </si>
  <si>
    <t>EYE100%月抛2片装-7.00D</t>
  </si>
  <si>
    <t>EYE100%月抛2片装-7.50D</t>
  </si>
  <si>
    <t>EYE100%月抛2片装-8.00D</t>
  </si>
  <si>
    <t>睛靓美日日抛5片装-1.00D</t>
  </si>
  <si>
    <t>睛靓美日日抛5片装-1.25D</t>
  </si>
  <si>
    <t>睛靓美日日抛5片装-1.50D</t>
  </si>
  <si>
    <t>睛靓美日日抛5片装-1.75D</t>
  </si>
  <si>
    <t>睛靓美日日抛5片装-2.00D</t>
  </si>
  <si>
    <t>睛靓美日日抛5片装-2.25D</t>
  </si>
  <si>
    <t>睛靓美日日抛5片装-2.50D</t>
  </si>
  <si>
    <t>睛靓美日日抛5片装-2.75D</t>
  </si>
  <si>
    <t>睛靓美日日抛5片装-3.00D</t>
  </si>
  <si>
    <t>睛靓美日日抛5片装-3.25D</t>
  </si>
  <si>
    <t>睛靓美日日抛5片装-3.50D</t>
  </si>
  <si>
    <t>睛靓美日日抛5片装-3.75D</t>
  </si>
  <si>
    <t>睛靓美日日抛5片装-4.00D</t>
  </si>
  <si>
    <t>睛靓美日日抛5片装-4.25D</t>
  </si>
  <si>
    <t>睛靓美日日抛5片装-4.50D</t>
  </si>
  <si>
    <t>睛靓美日日抛5片装-4.75D</t>
  </si>
  <si>
    <t>睛靓美日日抛5片装-5.00D</t>
  </si>
  <si>
    <t>睛靓美日日抛5片装-5.50D</t>
  </si>
  <si>
    <t>睛靓美日日抛5片装-6.00D</t>
  </si>
  <si>
    <t>睛靓美日日抛5片装-6.50D</t>
  </si>
  <si>
    <t>睛靓美日日抛5片装-7.00D</t>
  </si>
  <si>
    <t>睛靓美日日抛5片装-7.50D</t>
  </si>
  <si>
    <t>睛靓美日日抛5片装-8.00D</t>
  </si>
  <si>
    <t>舒活日抛5片装-1.00</t>
  </si>
  <si>
    <t>视阳科技有限公司ViscoTechnologySdn.Bhd.</t>
  </si>
  <si>
    <t>舒活日抛5片装-1.25</t>
  </si>
  <si>
    <t>舒活日抛5片装-1.50</t>
  </si>
  <si>
    <t>舒活日抛5片装-1.75</t>
  </si>
  <si>
    <t>舒活日抛5片装-2.00</t>
  </si>
  <si>
    <t>舒活日抛5片装-2.25</t>
  </si>
  <si>
    <t>舒活日抛5片装-2.50</t>
  </si>
  <si>
    <t>舒活日抛5片装-2.75</t>
  </si>
  <si>
    <t>舒活日抛5片装-3.00</t>
  </si>
  <si>
    <t>舒活日抛5片装-3.25</t>
  </si>
  <si>
    <t>舒活日抛5片装-3.50</t>
  </si>
  <si>
    <t>舒活日抛5片装-3.75</t>
  </si>
  <si>
    <t>舒活日抛5片装-4.00</t>
  </si>
  <si>
    <t>舒活日抛5片装-4.25</t>
  </si>
  <si>
    <t>舒活日抛5片装-4.50</t>
  </si>
  <si>
    <t>舒活日抛5片装-4.75</t>
  </si>
  <si>
    <t>舒活日抛5片装-5.00</t>
  </si>
  <si>
    <t>舒活日抛5片装-5.50</t>
  </si>
  <si>
    <t>舒活日抛5片装-6.00</t>
  </si>
  <si>
    <t>舒活日抛5片装-6.50</t>
  </si>
  <si>
    <t>舒活日抛5片装-7.00</t>
  </si>
  <si>
    <t>舒活日抛5片装-7.50</t>
  </si>
  <si>
    <t>舒活日抛5片装-8.00</t>
  </si>
  <si>
    <t>店员 单品返利单价 /比例</t>
  </si>
  <si>
    <t>公司奖励</t>
  </si>
  <si>
    <t>是否录入系统  管控</t>
  </si>
  <si>
    <t>系统维护提成金额</t>
  </si>
  <si>
    <t>毛利率</t>
  </si>
  <si>
    <t>按实际毛利提成标准</t>
  </si>
  <si>
    <t>按毛利段提成比例应提成金额</t>
  </si>
  <si>
    <t>单价高毛利低</t>
  </si>
  <si>
    <t>,</t>
  </si>
  <si>
    <t>舒筋健腰丸</t>
  </si>
  <si>
    <t>45gx10瓶</t>
  </si>
  <si>
    <t>陈李济药厂</t>
  </si>
  <si>
    <t>2021.1.1</t>
  </si>
  <si>
    <t>2025.12.31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</si>
  <si>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</si>
  <si>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</si>
  <si>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</si>
  <si>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</si>
  <si>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</si>
  <si>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</si>
  <si>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</si>
  <si>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</si>
  <si>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</si>
  <si>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</si>
  <si>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</si>
  <si>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</si>
  <si>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</si>
  <si>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</si>
  <si>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</si>
  <si>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</si>
  <si>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</si>
  <si>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</si>
  <si>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</si>
  <si>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</si>
  <si>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</si>
  <si>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</si>
  <si>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</si>
  <si>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</si>
  <si>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</si>
  <si>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</si>
  <si>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</si>
  <si>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</si>
  <si>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</si>
  <si>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</si>
  <si>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</si>
  <si>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</si>
  <si>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</si>
  <si>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</si>
  <si>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</si>
  <si>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</si>
  <si>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</si>
  <si>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</si>
  <si>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</si>
  <si>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</si>
  <si>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</si>
  <si>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</si>
  <si>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</si>
  <si>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</si>
  <si>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</si>
  <si>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</si>
  <si>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</si>
  <si>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</si>
  <si>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</si>
  <si>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</si>
  <si>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</si>
  <si>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</si>
  <si>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</si>
  <si>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</si>
  <si>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</si>
  <si>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</si>
  <si>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</si>
  <si>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</si>
  <si>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</si>
  <si>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</si>
  <si>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</si>
  <si>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</si>
  <si>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</si>
  <si>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</si>
  <si>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</si>
  <si>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</si>
  <si>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</si>
  <si>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</si>
  <si>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</si>
  <si>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</si>
  <si>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</si>
  <si>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</si>
  <si>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</si>
  <si>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</si>
  <si>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</si>
  <si>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</si>
  <si>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</si>
  <si>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</si>
  <si>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富马酸替诺福韦二吡呋脂片</t>
  </si>
  <si>
    <t>300mgx30片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</si>
  <si>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</si>
  <si>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</si>
  <si>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</si>
  <si>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</si>
  <si>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</si>
  <si>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</si>
  <si>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</si>
  <si>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</si>
  <si>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</si>
  <si>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</si>
  <si>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</si>
  <si>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</si>
  <si>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</si>
  <si>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</si>
  <si>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</si>
  <si>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</si>
  <si>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</si>
  <si>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</si>
  <si>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</si>
  <si>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</si>
  <si>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</si>
  <si>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</si>
  <si>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</si>
  <si>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</si>
  <si>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</si>
  <si>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</si>
  <si>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</si>
  <si>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</si>
  <si>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</si>
  <si>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</si>
  <si>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</si>
  <si>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</si>
  <si>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</si>
  <si>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</si>
  <si>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</si>
  <si>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</si>
  <si>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</si>
  <si>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</si>
  <si>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</si>
  <si>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</si>
  <si>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</si>
  <si>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</si>
  <si>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</si>
  <si>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</si>
  <si>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</si>
  <si>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</si>
  <si>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</si>
  <si>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</si>
  <si>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</si>
  <si>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</si>
  <si>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</si>
  <si>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</si>
  <si>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</si>
  <si>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</si>
  <si>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</si>
  <si>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</si>
  <si>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</si>
  <si>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</si>
  <si>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</si>
  <si>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</si>
  <si>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</si>
  <si>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</si>
  <si>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</si>
  <si>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</si>
  <si>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</si>
  <si>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</si>
  <si>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</si>
  <si>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</si>
  <si>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</si>
  <si>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</si>
  <si>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</si>
  <si>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</si>
  <si>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</si>
  <si>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</si>
  <si>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</si>
  <si>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</si>
  <si>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</si>
  <si>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</si>
  <si>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</si>
  <si>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</si>
  <si>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</si>
  <si>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</si>
  <si>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</si>
  <si>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</si>
  <si>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</si>
  <si>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</si>
  <si>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</si>
  <si>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</si>
  <si>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</si>
  <si>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</si>
  <si>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</si>
  <si>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</si>
  <si>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</si>
  <si>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</si>
  <si>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</si>
  <si>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</si>
  <si>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</si>
  <si>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</si>
  <si>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</si>
  <si>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</si>
  <si>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</si>
  <si>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</si>
  <si>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</si>
  <si>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</si>
  <si>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</si>
  <si>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</si>
  <si>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</si>
  <si>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</si>
  <si>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</si>
  <si>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</si>
  <si>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</si>
  <si>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</si>
  <si>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</si>
  <si>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</si>
  <si>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</si>
  <si>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</si>
  <si>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</si>
  <si>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</si>
  <si>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</si>
  <si>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</si>
  <si>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</si>
  <si>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</si>
  <si>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</si>
  <si>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</si>
  <si>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</si>
  <si>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</si>
  <si>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</si>
  <si>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</si>
  <si>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</si>
  <si>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</si>
  <si>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</si>
  <si>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</si>
  <si>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</si>
  <si>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</si>
  <si>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</si>
  <si>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</si>
  <si>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</si>
  <si>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</si>
  <si>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</si>
  <si>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</si>
  <si>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</si>
  <si>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</si>
  <si>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</si>
  <si>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r>
      <rPr>
        <sz val="10"/>
        <color rgb="FF7030A0"/>
        <rFont val="宋体"/>
        <charset val="134"/>
      </rPr>
      <t>Senju Pharmacculical co.,Ltd.Fukusaki Plant</t>
    </r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</si>
  <si>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</si>
  <si>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</si>
  <si>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</si>
  <si>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</si>
  <si>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</si>
  <si>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</si>
  <si>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</si>
  <si>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</si>
  <si>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</si>
  <si>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</si>
  <si>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</si>
  <si>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</si>
  <si>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</si>
  <si>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</si>
  <si>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</si>
  <si>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</si>
  <si>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</si>
  <si>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</si>
  <si>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</si>
  <si>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</si>
  <si>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</si>
  <si>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</si>
  <si>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</si>
  <si>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</si>
  <si>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</si>
  <si>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</si>
  <si>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</si>
  <si>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</si>
  <si>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</si>
  <si>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</si>
  <si>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</si>
  <si>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</si>
  <si>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</si>
  <si>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</si>
  <si>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</si>
  <si>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</si>
  <si>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</si>
  <si>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</si>
  <si>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</si>
  <si>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</si>
  <si>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</si>
  <si>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</si>
  <si>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</si>
  <si>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</si>
  <si>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</si>
  <si>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</si>
  <si>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甘露聚糖肽口服溶液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</si>
  <si>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</si>
  <si>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</si>
  <si>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</si>
  <si>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</si>
  <si>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</si>
  <si>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</si>
  <si>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</si>
  <si>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</si>
  <si>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</si>
  <si>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</si>
  <si>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</si>
  <si>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</si>
  <si>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</si>
  <si>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</si>
  <si>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</si>
  <si>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</si>
  <si>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</si>
  <si>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</si>
  <si>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</si>
  <si>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</si>
  <si>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</si>
  <si>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</si>
  <si>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</si>
  <si>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</si>
  <si>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</si>
  <si>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</si>
  <si>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</si>
  <si>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</si>
  <si>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</si>
  <si>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</si>
  <si>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</si>
  <si>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</si>
  <si>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</si>
  <si>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</si>
  <si>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</si>
  <si>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</si>
  <si>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</si>
  <si>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</si>
  <si>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</si>
  <si>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</si>
  <si>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</si>
  <si>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10"/>
        <color rgb="FF7030A0"/>
        <rFont val="Arial"/>
        <charset val="134"/>
      </rPr>
      <t>150mgx56</t>
    </r>
    <r>
      <rPr>
        <sz val="10"/>
        <color rgb="FF800080"/>
        <rFont val="宋体"/>
        <charset val="134"/>
      </rPr>
      <t>片</t>
    </r>
  </si>
  <si>
    <t>AbbVie Deutschland GmbH &amp; Co. KG</t>
  </si>
  <si>
    <t>2021.7.1</t>
  </si>
  <si>
    <t>2021.7月新增</t>
  </si>
  <si>
    <r>
      <rPr>
        <sz val="10"/>
        <color rgb="FF7030A0"/>
        <rFont val="Arial"/>
        <charset val="134"/>
      </rPr>
      <t>10mgx7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</si>
  <si>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100mgx12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x5</t>
    </r>
    <r>
      <rPr>
        <sz val="10"/>
        <color rgb="FF800080"/>
        <rFont val="宋体"/>
        <charset val="134"/>
      </rPr>
      <t>板</t>
    </r>
  </si>
  <si>
    <t>酶化石复合菌粉</t>
  </si>
  <si>
    <r>
      <rPr>
        <sz val="10"/>
        <color rgb="FF7030A0"/>
        <rFont val="Arial"/>
        <charset val="134"/>
      </rPr>
      <t>5gx20</t>
    </r>
    <r>
      <rPr>
        <sz val="10"/>
        <color rgb="FF800080"/>
        <rFont val="宋体"/>
        <charset val="134"/>
      </rPr>
      <t>袋</t>
    </r>
  </si>
  <si>
    <t>武汉康复得生物科技股份有限公司</t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</si>
  <si>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</si>
  <si>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美国Baxalta US Inc.</t>
  </si>
  <si>
    <t>达比加群酯胶囊</t>
  </si>
  <si>
    <r>
      <rPr>
        <sz val="10"/>
        <color rgb="FF7030A0"/>
        <rFont val="Arial"/>
        <charset val="134"/>
      </rPr>
      <t>110mgx10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</si>
  <si>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酮咯酸氨丁三醇胶囊</t>
  </si>
  <si>
    <r>
      <rPr>
        <sz val="10"/>
        <color rgb="FF7030A0"/>
        <rFont val="Arial"/>
        <charset val="134"/>
      </rPr>
      <t>10mgx8</t>
    </r>
    <r>
      <rPr>
        <sz val="10"/>
        <color rgb="FF800080"/>
        <rFont val="宋体"/>
        <charset val="134"/>
      </rPr>
      <t>粒</t>
    </r>
  </si>
  <si>
    <t>山东新时代药业有限公司</t>
  </si>
  <si>
    <t>细胞修复面膜</t>
  </si>
  <si>
    <r>
      <rPr>
        <sz val="10"/>
        <color rgb="FF7030A0"/>
        <rFont val="Arial"/>
        <charset val="134"/>
      </rPr>
      <t>25mlx6</t>
    </r>
    <r>
      <rPr>
        <sz val="10"/>
        <color rgb="FF800080"/>
        <rFont val="宋体"/>
        <charset val="134"/>
      </rPr>
      <t>片</t>
    </r>
  </si>
  <si>
    <t>日本和柏娜株式会社</t>
  </si>
  <si>
    <t>艾尔巴韦格拉瑞韦片</t>
  </si>
  <si>
    <r>
      <rPr>
        <sz val="10"/>
        <color rgb="FF7030A0"/>
        <rFont val="Arial"/>
        <charset val="134"/>
      </rPr>
      <t>50mg/100mgx28</t>
    </r>
    <r>
      <rPr>
        <sz val="10"/>
        <color rgb="FF800080"/>
        <rFont val="宋体"/>
        <charset val="134"/>
      </rPr>
      <t>片</t>
    </r>
  </si>
  <si>
    <t>MSD International GmbH</t>
  </si>
  <si>
    <t>3元</t>
  </si>
  <si>
    <t>甲巯咪唑乳膏</t>
  </si>
  <si>
    <t>10g:0.5g</t>
  </si>
  <si>
    <t>地屈孕酮片</t>
  </si>
  <si>
    <r>
      <rPr>
        <sz val="10"/>
        <color rgb="FF7030A0"/>
        <rFont val="Arial"/>
        <charset val="134"/>
      </rPr>
      <t>10mgx20</t>
    </r>
    <r>
      <rPr>
        <sz val="10"/>
        <color rgb="FF800080"/>
        <rFont val="宋体"/>
        <charset val="134"/>
      </rPr>
      <t>片</t>
    </r>
  </si>
  <si>
    <t>荷兰Abbott Biologicals B.V</t>
  </si>
  <si>
    <t>缬沙坦氨氯地平片（I）</t>
  </si>
  <si>
    <t>特瑞普利单抗注射液</t>
  </si>
  <si>
    <r>
      <rPr>
        <sz val="10"/>
        <color rgb="FF7030A0"/>
        <rFont val="Arial"/>
        <charset val="134"/>
      </rPr>
      <t>2ml:80mgx1</t>
    </r>
    <r>
      <rPr>
        <sz val="10"/>
        <color rgb="FF800080"/>
        <rFont val="宋体"/>
        <charset val="134"/>
      </rPr>
      <t>瓶</t>
    </r>
  </si>
  <si>
    <t>上海君实生物医药科技股份有限公司</t>
  </si>
  <si>
    <t>志苓胶囊</t>
  </si>
  <si>
    <r>
      <rPr>
        <sz val="10"/>
        <color rgb="FF7030A0"/>
        <rFont val="Arial"/>
        <charset val="134"/>
      </rPr>
      <t>0.43gx36</t>
    </r>
    <r>
      <rPr>
        <sz val="10"/>
        <color rgb="FF800080"/>
        <rFont val="宋体"/>
        <charset val="134"/>
      </rPr>
      <t>粒</t>
    </r>
  </si>
  <si>
    <t>福建省泉州海峡制药有限公司</t>
  </si>
  <si>
    <t>铜绿假单胞菌注射液</t>
  </si>
  <si>
    <r>
      <rPr>
        <sz val="10"/>
        <color rgb="FF7030A0"/>
        <rFont val="Arial"/>
        <charset val="134"/>
      </rPr>
      <t>1mlx1</t>
    </r>
    <r>
      <rPr>
        <sz val="10"/>
        <color rgb="FF800080"/>
        <rFont val="宋体"/>
        <charset val="134"/>
      </rPr>
      <t>支</t>
    </r>
    <r>
      <rPr>
        <sz val="10"/>
        <color rgb="FF7030A0"/>
        <rFont val="Arial"/>
        <charset val="134"/>
      </rPr>
      <t>(</t>
    </r>
    <r>
      <rPr>
        <sz val="10"/>
        <color rgb="FF800080"/>
        <rFont val="宋体"/>
        <charset val="134"/>
      </rPr>
      <t>含菌</t>
    </r>
    <r>
      <rPr>
        <sz val="10"/>
        <color rgb="FF7030A0"/>
        <rFont val="Arial"/>
        <charset val="134"/>
      </rPr>
      <t xml:space="preserve">1.8x10^9 </t>
    </r>
    <r>
      <rPr>
        <sz val="10"/>
        <color rgb="FF800080"/>
        <rFont val="宋体"/>
        <charset val="134"/>
      </rPr>
      <t>个</t>
    </r>
    <r>
      <rPr>
        <sz val="10"/>
        <color rgb="FF7030A0"/>
        <rFont val="Arial"/>
        <charset val="134"/>
      </rPr>
      <t>)</t>
    </r>
  </si>
  <si>
    <t>北京万特尔生物制药有限公司</t>
  </si>
  <si>
    <t>德谷胰岛素注射液</t>
  </si>
  <si>
    <r>
      <rPr>
        <sz val="10"/>
        <color rgb="FF7030A0"/>
        <rFont val="Arial"/>
        <charset val="134"/>
      </rPr>
      <t>3ml:300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((</t>
    </r>
    <r>
      <rPr>
        <sz val="10"/>
        <color rgb="FF800080"/>
        <rFont val="宋体"/>
        <charset val="134"/>
      </rPr>
      <t>畅充</t>
    </r>
    <r>
      <rPr>
        <sz val="10"/>
        <color rgb="FF7030A0"/>
        <rFont val="Arial"/>
        <charset val="134"/>
      </rPr>
      <t>)</t>
    </r>
  </si>
  <si>
    <t>艾拉莫德片</t>
  </si>
  <si>
    <r>
      <rPr>
        <sz val="10"/>
        <color rgb="FF7030A0"/>
        <rFont val="Arial"/>
        <charset val="134"/>
      </rPr>
      <t>25mgx14</t>
    </r>
    <r>
      <rPr>
        <sz val="10"/>
        <color rgb="FF800080"/>
        <rFont val="宋体"/>
        <charset val="134"/>
      </rPr>
      <t>片</t>
    </r>
  </si>
  <si>
    <t>先声药业有限公司(原：海南先声药业有限公司)</t>
  </si>
  <si>
    <t>羔羊胃提取物维B12胶囊</t>
  </si>
  <si>
    <r>
      <rPr>
        <sz val="10"/>
        <color rgb="FF7030A0"/>
        <rFont val="Arial"/>
        <charset val="134"/>
      </rPr>
      <t>60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瓶</t>
    </r>
  </si>
  <si>
    <t>新疆生化药业有限公司</t>
  </si>
  <si>
    <t>磷霉素氨丁三醇颗粒</t>
  </si>
  <si>
    <r>
      <rPr>
        <sz val="10"/>
        <color rgb="FF7030A0"/>
        <rFont val="Arial"/>
        <charset val="134"/>
      </rPr>
      <t>3g(300</t>
    </r>
    <r>
      <rPr>
        <sz val="10"/>
        <color rgb="FF800080"/>
        <rFont val="宋体"/>
        <charset val="134"/>
      </rPr>
      <t>万单位</t>
    </r>
    <r>
      <rPr>
        <sz val="10"/>
        <color rgb="FF7030A0"/>
        <rFont val="Arial"/>
        <charset val="134"/>
      </rPr>
      <t>)</t>
    </r>
  </si>
  <si>
    <t>Zambon Switzerland Ltd.</t>
  </si>
  <si>
    <t>长春西汀片</t>
  </si>
  <si>
    <r>
      <rPr>
        <sz val="10"/>
        <color rgb="FF7030A0"/>
        <rFont val="Arial"/>
        <charset val="134"/>
      </rPr>
      <t>10mgx30</t>
    </r>
    <r>
      <rPr>
        <sz val="10"/>
        <color rgb="FF800080"/>
        <rFont val="宋体"/>
        <charset val="134"/>
      </rPr>
      <t>片</t>
    </r>
  </si>
  <si>
    <t>Gedeon Richter Plc</t>
  </si>
  <si>
    <t>液体敷料</t>
  </si>
  <si>
    <t>陕西中烨药业有限公司</t>
  </si>
  <si>
    <t>液体敷料虾青素多效淡斑美白精华液</t>
  </si>
  <si>
    <t>30ml</t>
  </si>
  <si>
    <t>杭州拾珍医疗器械有限公司</t>
  </si>
  <si>
    <t>10ml</t>
  </si>
  <si>
    <t>蓝戈医药用品（北京）有限公司</t>
  </si>
  <si>
    <t>雅·莎尔水杨酸祛痘控油面膜（水洗型）</t>
  </si>
  <si>
    <t>珠海雅莎生物科技股份有限公司</t>
  </si>
  <si>
    <t>雅·莎尔优白素精华液</t>
  </si>
  <si>
    <t>15ml</t>
  </si>
  <si>
    <t>雅·莎尔水动力保湿修护霜(清爽型）</t>
  </si>
  <si>
    <t>雅·莎尔茶多酚控油收缩水</t>
  </si>
  <si>
    <r>
      <rPr>
        <sz val="10"/>
        <color rgb="FF7030A0"/>
        <rFont val="Arial"/>
        <charset val="134"/>
      </rPr>
      <t xml:space="preserve">25g </t>
    </r>
    <r>
      <rPr>
        <sz val="10"/>
        <color rgb="FF80008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</si>
  <si>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</si>
  <si>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</si>
  <si>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</si>
  <si>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</si>
  <si>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</si>
  <si>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10"/>
        <color rgb="FF7030A0"/>
        <rFont val="Arial"/>
        <charset val="134"/>
      </rPr>
      <t>0.3gx12</t>
    </r>
    <r>
      <rPr>
        <sz val="10"/>
        <color rgb="FF800080"/>
        <rFont val="宋体"/>
        <charset val="134"/>
      </rPr>
      <t>片</t>
    </r>
  </si>
  <si>
    <t>漳州片仔癀药业股份有限公司</t>
  </si>
  <si>
    <t>当飞利肝宁胶囊</t>
  </si>
  <si>
    <r>
      <rPr>
        <sz val="10"/>
        <color rgb="FF7030A0"/>
        <rFont val="Arial"/>
        <charset val="134"/>
      </rPr>
      <t>0.25gx12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x30</t>
    </r>
    <r>
      <rPr>
        <sz val="10"/>
        <color rgb="FF800080"/>
        <rFont val="宋体"/>
        <charset val="134"/>
      </rPr>
      <t>板</t>
    </r>
  </si>
  <si>
    <t>四川美大康药业股份有限公司</t>
  </si>
  <si>
    <t>利福布汀胶囊</t>
  </si>
  <si>
    <r>
      <rPr>
        <sz val="10"/>
        <color rgb="FF7030A0"/>
        <rFont val="Arial"/>
        <charset val="134"/>
      </rPr>
      <t>0.15gx20</t>
    </r>
    <r>
      <rPr>
        <sz val="10"/>
        <color rgb="FF800080"/>
        <rFont val="宋体"/>
        <charset val="134"/>
      </rPr>
      <t>粒</t>
    </r>
  </si>
  <si>
    <t>四川明欣药业有限责任公司</t>
  </si>
  <si>
    <t>甘精胰岛素注射液</t>
  </si>
  <si>
    <r>
      <rPr>
        <sz val="10"/>
        <color rgb="FF7030A0"/>
        <rFont val="Arial"/>
        <charset val="134"/>
      </rPr>
      <t>1.5ml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450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预填充式注射笔</t>
    </r>
  </si>
  <si>
    <t>Sanofi-Aventis Deutschland GmbH</t>
  </si>
  <si>
    <t>米氮平片</t>
  </si>
  <si>
    <r>
      <rPr>
        <sz val="10"/>
        <color rgb="FF7030A0"/>
        <rFont val="Arial"/>
        <charset val="134"/>
      </rPr>
      <t>30mgx10</t>
    </r>
    <r>
      <rPr>
        <sz val="10"/>
        <color rgb="FF800080"/>
        <rFont val="宋体"/>
        <charset val="134"/>
      </rPr>
      <t>片</t>
    </r>
  </si>
  <si>
    <t>荷兰N.V.Organon Oss Holland</t>
  </si>
  <si>
    <r>
      <rPr>
        <sz val="10"/>
        <color rgb="FF7030A0"/>
        <rFont val="Arial"/>
        <charset val="134"/>
      </rPr>
      <t>1mgx50</t>
    </r>
    <r>
      <rPr>
        <sz val="10"/>
        <color rgb="FF800080"/>
        <rFont val="宋体"/>
        <charset val="134"/>
      </rPr>
      <t>粒</t>
    </r>
  </si>
  <si>
    <t>利伐沙班片</t>
  </si>
  <si>
    <r>
      <rPr>
        <sz val="10"/>
        <color rgb="FF7030A0"/>
        <rFont val="Arial"/>
        <charset val="134"/>
      </rPr>
      <t>15mgx7</t>
    </r>
    <r>
      <rPr>
        <sz val="10"/>
        <color rgb="FF800080"/>
        <rFont val="宋体"/>
        <charset val="134"/>
      </rPr>
      <t>片</t>
    </r>
  </si>
  <si>
    <t>拜耳医药保健有限公司</t>
  </si>
  <si>
    <t>达格列净片</t>
  </si>
  <si>
    <r>
      <rPr>
        <sz val="10"/>
        <color rgb="FF7030A0"/>
        <rFont val="Arial"/>
        <charset val="134"/>
      </rPr>
      <t>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</si>
  <si>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咪喹莫特乳膏</t>
  </si>
  <si>
    <r>
      <rPr>
        <sz val="10"/>
        <color rgb="FF7030A0"/>
        <rFont val="Arial"/>
        <charset val="134"/>
      </rPr>
      <t>250mg:12.5mgx12</t>
    </r>
    <r>
      <rPr>
        <sz val="10"/>
        <color rgb="FF800080"/>
        <rFont val="宋体"/>
        <charset val="134"/>
      </rPr>
      <t>袋</t>
    </r>
  </si>
  <si>
    <t>3M Health care limited</t>
  </si>
  <si>
    <t>盐酸达泊西汀片</t>
  </si>
  <si>
    <r>
      <rPr>
        <sz val="10"/>
        <color rgb="FF7030A0"/>
        <rFont val="Arial"/>
        <charset val="134"/>
      </rPr>
      <t>30mgx6</t>
    </r>
    <r>
      <rPr>
        <sz val="10"/>
        <color rgb="FF80008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</si>
  <si>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</si>
  <si>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</si>
  <si>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</si>
  <si>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</si>
  <si>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</si>
  <si>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10"/>
        <color rgb="FF7030A0"/>
        <rFont val="Arial"/>
        <charset val="134"/>
      </rPr>
      <t>1.6mgx2</t>
    </r>
    <r>
      <rPr>
        <sz val="10"/>
        <color rgb="FF800080"/>
        <rFont val="宋体"/>
        <charset val="134"/>
      </rPr>
      <t>支</t>
    </r>
  </si>
  <si>
    <r>
      <rPr>
        <sz val="10"/>
        <color rgb="FF7030A0"/>
        <rFont val="Arial"/>
        <charset val="134"/>
      </rPr>
      <t>10g(20%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</si>
  <si>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</si>
  <si>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</si>
  <si>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</si>
  <si>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</si>
  <si>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10"/>
        <color rgb="FF7030A0"/>
        <rFont val="Arial"/>
        <charset val="134"/>
      </rPr>
      <t>80mgX30</t>
    </r>
    <r>
      <rPr>
        <sz val="10"/>
        <color rgb="FF800080"/>
        <rFont val="宋体"/>
        <charset val="134"/>
      </rPr>
      <t>片</t>
    </r>
  </si>
  <si>
    <t>2021.9.1</t>
  </si>
  <si>
    <t>2021.9月新增</t>
  </si>
  <si>
    <r>
      <rPr>
        <sz val="10"/>
        <color rgb="FF7030A0"/>
        <rFont val="Arial"/>
        <charset val="134"/>
      </rPr>
      <t>25mgx7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</si>
  <si>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司美格鲁肽注射液</t>
  </si>
  <si>
    <r>
      <rPr>
        <sz val="10"/>
        <color rgb="FF7030A0"/>
        <rFont val="Arial"/>
        <charset val="134"/>
      </rPr>
      <t>1.34mg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</si>
  <si>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</si>
  <si>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</si>
  <si>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</si>
  <si>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</si>
  <si>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</si>
  <si>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10"/>
        <color rgb="FF7030A0"/>
        <rFont val="Arial"/>
        <charset val="134"/>
      </rPr>
      <t>25mgx30</t>
    </r>
    <r>
      <rPr>
        <sz val="10"/>
        <color rgb="FF800080"/>
        <rFont val="宋体"/>
        <charset val="134"/>
      </rPr>
      <t>片</t>
    </r>
  </si>
  <si>
    <t>推注型 3gx10支（抗HPV生物蛋白宫腔填塞）</t>
  </si>
  <si>
    <t>抗HPV生物蛋白冷敷凝胶</t>
  </si>
  <si>
    <r>
      <rPr>
        <sz val="10"/>
        <color rgb="FF7030A0"/>
        <rFont val="Arial"/>
        <charset val="134"/>
      </rPr>
      <t>3gx10</t>
    </r>
    <r>
      <rPr>
        <sz val="10"/>
        <color rgb="FF800080"/>
        <rFont val="宋体"/>
        <charset val="134"/>
      </rPr>
      <t>支</t>
    </r>
  </si>
  <si>
    <t>贵州贝斯生物科技有限公司</t>
  </si>
  <si>
    <r>
      <rPr>
        <sz val="10"/>
        <color rgb="FF7030A0"/>
        <rFont val="Arial"/>
        <charset val="134"/>
      </rPr>
      <t>15mgx10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x1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</si>
  <si>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</t>
    </r>
    <r>
      <rPr>
        <sz val="10"/>
        <color rgb="FF800080"/>
        <rFont val="宋体"/>
        <charset val="134"/>
      </rPr>
      <t>）</t>
    </r>
  </si>
  <si>
    <t>奥克特珐玛药剂生产有限公司(奥地利)</t>
  </si>
  <si>
    <t>舒洛地特软胶囊</t>
  </si>
  <si>
    <r>
      <rPr>
        <sz val="10"/>
        <color rgb="FF7030A0"/>
        <rFont val="Arial"/>
        <charset val="134"/>
      </rPr>
      <t>250LSUx50</t>
    </r>
    <r>
      <rPr>
        <sz val="10"/>
        <color rgb="FF800080"/>
        <rFont val="宋体"/>
        <charset val="134"/>
      </rPr>
      <t>粒</t>
    </r>
  </si>
  <si>
    <t xml:space="preserve"> ALFA WASSERMANN S.p.A. </t>
  </si>
  <si>
    <t>拔毒生肌散</t>
  </si>
  <si>
    <r>
      <rPr>
        <sz val="10"/>
        <color rgb="FF7030A0"/>
        <rFont val="Arial"/>
        <charset val="134"/>
      </rPr>
      <t>0.3gx3</t>
    </r>
    <r>
      <rPr>
        <sz val="10"/>
        <color rgb="FF800080"/>
        <rFont val="宋体"/>
        <charset val="134"/>
      </rPr>
      <t>瓶</t>
    </r>
  </si>
  <si>
    <t>健民集团叶开泰国药(随州)有限公司(原武汉健民集团随州药业)</t>
  </si>
  <si>
    <t>富马酸丙酚替诺福韦片</t>
  </si>
  <si>
    <r>
      <rPr>
        <sz val="10"/>
        <color rgb="FF7030A0"/>
        <rFont val="Arial"/>
        <charset val="134"/>
      </rPr>
      <t>25mgx15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x2</t>
    </r>
    <r>
      <rPr>
        <sz val="10"/>
        <color rgb="FF800080"/>
        <rFont val="宋体"/>
        <charset val="134"/>
      </rPr>
      <t>板</t>
    </r>
  </si>
  <si>
    <t>江西青峰药业有限公司</t>
  </si>
  <si>
    <r>
      <rPr>
        <sz val="10"/>
        <color rgb="FF7030A0"/>
        <rFont val="Arial"/>
        <charset val="134"/>
      </rPr>
      <t>50mgx1</t>
    </r>
    <r>
      <rPr>
        <sz val="10"/>
        <color rgb="FF800080"/>
        <rFont val="宋体"/>
        <charset val="134"/>
      </rPr>
      <t>瓶</t>
    </r>
  </si>
  <si>
    <t>海正辉瑞制药有限公司（原浙江海正药业股份有限公司）</t>
  </si>
  <si>
    <r>
      <rPr>
        <sz val="10"/>
        <color rgb="FF7030A0"/>
        <rFont val="Arial"/>
        <charset val="134"/>
      </rPr>
      <t>25mgx30</t>
    </r>
    <r>
      <rPr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</si>
  <si>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</si>
  <si>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</si>
  <si>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</si>
  <si>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</si>
  <si>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</si>
  <si>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r>
      <rPr>
        <sz val="10"/>
        <color rgb="FF7030A0"/>
        <rFont val="Arial"/>
        <charset val="134"/>
      </rPr>
      <t>100mgx7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</si>
  <si>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杭州默沙东制药有限公司</t>
  </si>
  <si>
    <t>人参固本口服液</t>
  </si>
  <si>
    <r>
      <rPr>
        <sz val="10"/>
        <color rgb="FF7030A0"/>
        <rFont val="Arial"/>
        <charset val="134"/>
      </rPr>
      <t>10mlx10</t>
    </r>
    <r>
      <rPr>
        <sz val="10"/>
        <color rgb="FF7030A0"/>
        <rFont val="宋体"/>
        <charset val="134"/>
      </rPr>
      <t>支</t>
    </r>
  </si>
  <si>
    <t>鲁南厚普制药有限公司</t>
  </si>
  <si>
    <t>鲑降钙素鼻用喷雾剂</t>
  </si>
  <si>
    <r>
      <rPr>
        <sz val="10"/>
        <color rgb="FF7030A0"/>
        <rFont val="Arial"/>
        <charset val="134"/>
      </rPr>
      <t>2ml:4400IU(200IU/</t>
    </r>
    <r>
      <rPr>
        <sz val="10"/>
        <color rgb="FF7030A0"/>
        <rFont val="宋体"/>
        <charset val="134"/>
      </rPr>
      <t>喷</t>
    </r>
    <r>
      <rPr>
        <sz val="10"/>
        <color rgb="FF7030A0"/>
        <rFont val="Arial"/>
        <charset val="134"/>
      </rPr>
      <t>)x14</t>
    </r>
    <r>
      <rPr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</si>
  <si>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</si>
  <si>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</si>
  <si>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VetterPharma-FertigungGmbH&amp;Co.KG</t>
    </r>
  </si>
  <si>
    <r>
      <rPr>
        <sz val="10"/>
        <color rgb="FF000000"/>
        <rFont val="Arial"/>
        <charset val="134"/>
      </rPr>
      <t>5ml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0.25gX2</t>
    </r>
    <r>
      <rPr>
        <sz val="10"/>
        <color rgb="FF000000"/>
        <rFont val="宋体"/>
        <charset val="134"/>
      </rPr>
      <t>支</t>
    </r>
  </si>
  <si>
    <t>2022.1.1</t>
  </si>
  <si>
    <t>2022.02月新增</t>
  </si>
  <si>
    <t>甲苯磺酸索拉非尼片</t>
  </si>
  <si>
    <t>Bayer AG</t>
  </si>
  <si>
    <r>
      <rPr>
        <sz val="10"/>
        <color rgb="FF000000"/>
        <rFont val="Arial"/>
        <charset val="134"/>
      </rPr>
      <t>0.2gx60</t>
    </r>
    <r>
      <rPr>
        <sz val="10"/>
        <color rgb="FF000000"/>
        <rFont val="宋体"/>
        <charset val="134"/>
      </rPr>
      <t>片</t>
    </r>
  </si>
  <si>
    <t>依托泊苷软胶囊</t>
  </si>
  <si>
    <r>
      <rPr>
        <sz val="10"/>
        <color rgb="FF000000"/>
        <rFont val="宋体"/>
        <charset val="134"/>
      </rPr>
      <t>日本</t>
    </r>
    <r>
      <rPr>
        <sz val="10"/>
        <color rgb="FF000000"/>
        <rFont val="Arial"/>
        <charset val="134"/>
      </rPr>
      <t>Shibakawa Plant, Fuji Capsule Co.,Ltd.</t>
    </r>
  </si>
  <si>
    <t>25mgx40s</t>
  </si>
  <si>
    <t>甲磺酸阿美替尼片</t>
  </si>
  <si>
    <r>
      <rPr>
        <sz val="10"/>
        <color rgb="FF000000"/>
        <rFont val="宋体"/>
        <charset val="134"/>
      </rPr>
      <t>江苏豪森药业集团有限公司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原</t>
    </r>
    <r>
      <rPr>
        <sz val="10"/>
        <color rgb="FF000000"/>
        <rFont val="Arial"/>
        <charset val="134"/>
      </rPr>
      <t>:</t>
    </r>
    <r>
      <rPr>
        <sz val="10"/>
        <color rgb="FF000000"/>
        <rFont val="宋体"/>
        <charset val="134"/>
      </rPr>
      <t>江苏豪森药业股份有限公司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</si>
  <si>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55mgx10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袋</t>
    </r>
  </si>
  <si>
    <t>甲磺酸氟马替尼片</t>
  </si>
  <si>
    <r>
      <rPr>
        <sz val="10"/>
        <color rgb="FF000000"/>
        <rFont val="Arial"/>
        <charset val="134"/>
      </rPr>
      <t>0.2gx10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x3</t>
    </r>
    <r>
      <rPr>
        <sz val="10"/>
        <color rgb="FF000000"/>
        <rFont val="宋体"/>
        <charset val="134"/>
      </rPr>
      <t>板</t>
    </r>
  </si>
  <si>
    <t>阿贝西利片</t>
  </si>
  <si>
    <r>
      <rPr>
        <sz val="10"/>
        <color rgb="FF000000"/>
        <rFont val="Arial"/>
        <charset val="134"/>
      </rPr>
      <t>Lilly del Caribe lnc.PUERTO RICO(</t>
    </r>
    <r>
      <rPr>
        <sz val="10"/>
        <color rgb="FF000000"/>
        <rFont val="宋体"/>
        <charset val="134"/>
      </rPr>
      <t>波多黎各）</t>
    </r>
  </si>
  <si>
    <r>
      <rPr>
        <sz val="10"/>
        <color rgb="FF000000"/>
        <rFont val="Arial"/>
        <charset val="134"/>
      </rPr>
      <t>150mgx14</t>
    </r>
    <r>
      <rPr>
        <sz val="10"/>
        <color rgb="FF000000"/>
        <rFont val="宋体"/>
        <charset val="134"/>
      </rPr>
      <t>片</t>
    </r>
  </si>
  <si>
    <t>乙磺酸尼达尼布软胶囊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</si>
  <si>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Catalent Germany Eberbach GmbH</t>
    </r>
  </si>
  <si>
    <r>
      <rPr>
        <sz val="10"/>
        <color rgb="FF000000"/>
        <rFont val="Arial"/>
        <charset val="134"/>
      </rPr>
      <t>100mgx30</t>
    </r>
    <r>
      <rPr>
        <sz val="10"/>
        <color rgb="FF000000"/>
        <rFont val="宋体"/>
        <charset val="134"/>
      </rPr>
      <t>粒</t>
    </r>
  </si>
  <si>
    <t>巴瑞替尼片</t>
  </si>
  <si>
    <t>Lilly del(波多黎各）</t>
  </si>
  <si>
    <t>2022.5.1</t>
  </si>
  <si>
    <t>2022.05月新增</t>
  </si>
  <si>
    <t>异麦芽糖酐铁注射液</t>
  </si>
  <si>
    <r>
      <rPr>
        <sz val="10"/>
        <color rgb="FF7030A0"/>
        <rFont val="Arial"/>
        <charset val="134"/>
      </rPr>
      <t>5ml:500mgx5</t>
    </r>
    <r>
      <rPr>
        <sz val="10"/>
        <color rgb="FF7030A0"/>
        <rFont val="宋体"/>
        <charset val="134"/>
      </rPr>
      <t>瓶</t>
    </r>
  </si>
  <si>
    <r>
      <rPr>
        <sz val="10"/>
        <color rgb="FF7030A0"/>
        <rFont val="宋体"/>
        <charset val="134"/>
      </rPr>
      <t>丹麦</t>
    </r>
    <r>
      <rPr>
        <sz val="10"/>
        <color rgb="FF7030A0"/>
        <rFont val="Arial"/>
        <charset val="134"/>
      </rPr>
      <t>Pharmacosmos A/S</t>
    </r>
  </si>
  <si>
    <t>马来酸阿法替尼片</t>
  </si>
  <si>
    <r>
      <rPr>
        <sz val="10"/>
        <color rgb="FF7030A0"/>
        <rFont val="Arial"/>
        <charset val="134"/>
      </rPr>
      <t>30mgx7</t>
    </r>
    <r>
      <rPr>
        <sz val="10"/>
        <color rgb="FF7030A0"/>
        <rFont val="宋体"/>
        <charset val="134"/>
      </rPr>
      <t>片</t>
    </r>
  </si>
  <si>
    <r>
      <rPr>
        <sz val="10"/>
        <color rgb="FF7030A0"/>
        <rFont val="宋体"/>
        <charset val="134"/>
      </rPr>
      <t>德国</t>
    </r>
    <r>
      <rPr>
        <sz val="10"/>
        <color rgb="FF7030A0"/>
        <rFont val="Arial"/>
        <charset val="134"/>
      </rPr>
      <t>Boehringer Ingelheim</t>
    </r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</si>
  <si>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</si>
  <si>
    <t>吡非尼酮片</t>
  </si>
  <si>
    <r>
      <rPr>
        <sz val="10"/>
        <color rgb="FF7030A0"/>
        <rFont val="Arial"/>
        <charset val="134"/>
      </rPr>
      <t>200mgx9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x7</t>
    </r>
    <r>
      <rPr>
        <sz val="10"/>
        <color rgb="FF7030A0"/>
        <rFont val="宋体"/>
        <charset val="134"/>
      </rPr>
      <t>板</t>
    </r>
  </si>
  <si>
    <t>北京凯因</t>
  </si>
  <si>
    <r>
      <rPr>
        <sz val="10"/>
        <color rgb="FF7030A0"/>
        <rFont val="Arial"/>
        <charset val="134"/>
      </rPr>
      <t>110mgx60</t>
    </r>
    <r>
      <rPr>
        <sz val="10"/>
        <color rgb="FF7030A0"/>
        <rFont val="宋体"/>
        <charset val="134"/>
      </rPr>
      <t>粒</t>
    </r>
  </si>
  <si>
    <t>上海勃林格</t>
  </si>
  <si>
    <t>辽宁海思科制药</t>
  </si>
  <si>
    <r>
      <rPr>
        <sz val="10"/>
        <color rgb="FF7030A0"/>
        <rFont val="Arial"/>
        <charset val="134"/>
      </rPr>
      <t>40mg</t>
    </r>
    <r>
      <rPr>
        <sz val="10"/>
        <color rgb="FF7030A0"/>
        <rFont val="宋体"/>
        <charset val="134"/>
      </rPr>
      <t>（</t>
    </r>
    <r>
      <rPr>
        <sz val="10"/>
        <color rgb="FF7030A0"/>
        <rFont val="Arial"/>
        <charset val="134"/>
      </rPr>
      <t>0.8ml</t>
    </r>
    <r>
      <rPr>
        <sz val="10"/>
        <color rgb="FF7030A0"/>
        <rFont val="宋体"/>
        <charset val="134"/>
      </rPr>
      <t>）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支</t>
    </r>
  </si>
  <si>
    <r>
      <rPr>
        <sz val="10"/>
        <color rgb="FF7030A0"/>
        <rFont val="Arial"/>
        <charset val="134"/>
      </rPr>
      <t>12.5g(25%</t>
    </r>
    <r>
      <rPr>
        <sz val="10"/>
        <color rgb="FF7030A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</si>
  <si>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上海莱士</t>
  </si>
  <si>
    <r>
      <rPr>
        <sz val="10"/>
        <color rgb="FF7030A0"/>
        <rFont val="宋体"/>
        <charset val="134"/>
      </rPr>
      <t>注射用甲苯磺酸奥马环素</t>
    </r>
    <r>
      <rPr>
        <sz val="10"/>
        <color rgb="FF7030A0"/>
        <rFont val="Arial"/>
        <charset val="134"/>
      </rPr>
      <t>(</t>
    </r>
    <r>
      <rPr>
        <sz val="10"/>
        <color rgb="FF7030A0"/>
        <rFont val="宋体"/>
        <charset val="134"/>
      </rPr>
      <t>纽再乐</t>
    </r>
    <r>
      <rPr>
        <sz val="10"/>
        <color rgb="FF7030A0"/>
        <rFont val="Arial"/>
        <charset val="134"/>
      </rPr>
      <t>)</t>
    </r>
  </si>
  <si>
    <t>0.1g</t>
  </si>
  <si>
    <t>浙江海正药业</t>
  </si>
  <si>
    <t>恩替卡韦片</t>
  </si>
  <si>
    <r>
      <rPr>
        <sz val="10"/>
        <color rgb="FF7030A0"/>
        <rFont val="Arial"/>
        <charset val="134"/>
      </rPr>
      <t>0.5mgx28</t>
    </r>
    <r>
      <rPr>
        <sz val="10"/>
        <color rgb="FF7030A0"/>
        <rFont val="宋体"/>
        <charset val="134"/>
      </rPr>
      <t>片</t>
    </r>
  </si>
  <si>
    <t>中美上海</t>
  </si>
  <si>
    <t>艺霏传明酸巴布贴膜</t>
  </si>
  <si>
    <r>
      <rPr>
        <sz val="10"/>
        <color rgb="FF7030A0"/>
        <rFont val="Arial"/>
        <charset val="134"/>
      </rPr>
      <t>168g(3gx4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x14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)</t>
    </r>
  </si>
  <si>
    <t>上海一非</t>
  </si>
  <si>
    <t>吗替麦考酚酯分散片</t>
  </si>
  <si>
    <r>
      <rPr>
        <sz val="10"/>
        <color rgb="FF7030A0"/>
        <rFont val="Arial"/>
        <charset val="134"/>
      </rPr>
      <t>0.25gx4</t>
    </r>
    <r>
      <rPr>
        <sz val="10"/>
        <color rgb="FF7030A0"/>
        <rFont val="宋体"/>
        <charset val="134"/>
      </rPr>
      <t>板</t>
    </r>
    <r>
      <rPr>
        <sz val="10"/>
        <color rgb="FF7030A0"/>
        <rFont val="Arial"/>
        <charset val="134"/>
      </rPr>
      <t>x10</t>
    </r>
    <r>
      <rPr>
        <sz val="10"/>
        <color rgb="FF7030A0"/>
        <rFont val="宋体"/>
        <charset val="134"/>
      </rPr>
      <t>片</t>
    </r>
  </si>
  <si>
    <t>昆明贝克</t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</si>
  <si>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</si>
  <si>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杭州中美华东</t>
  </si>
  <si>
    <r>
      <rPr>
        <sz val="10"/>
        <color rgb="FF7030A0"/>
        <rFont val="Arial"/>
        <charset val="134"/>
      </rPr>
      <t>1mgx14</t>
    </r>
    <r>
      <rPr>
        <sz val="10"/>
        <color rgb="FF7030A0"/>
        <rFont val="宋体"/>
        <charset val="134"/>
      </rPr>
      <t>片</t>
    </r>
  </si>
  <si>
    <t>舒格利单抗注射液</t>
  </si>
  <si>
    <t>600mg/20.0ml</t>
  </si>
  <si>
    <t>无锡药明生物技术股份有限公司</t>
  </si>
  <si>
    <t>2022.5.26</t>
  </si>
  <si>
    <t>2022.06新增</t>
  </si>
  <si>
    <t>乌司奴单抗注射液</t>
  </si>
  <si>
    <r>
      <rPr>
        <sz val="10"/>
        <color rgb="FF7030A0"/>
        <rFont val="Arial"/>
        <charset val="134"/>
      </rPr>
      <t>0.5ml:45mgx1</t>
    </r>
    <r>
      <rPr>
        <sz val="10"/>
        <color rgb="FF7030A0"/>
        <rFont val="宋体"/>
        <charset val="134"/>
      </rPr>
      <t>支</t>
    </r>
  </si>
  <si>
    <t>瑞士Cilag AG</t>
  </si>
  <si>
    <r>
      <rPr>
        <sz val="10"/>
        <color rgb="FF7030A0"/>
        <rFont val="Arial"/>
        <charset val="134"/>
      </rPr>
      <t>100mgx14</t>
    </r>
    <r>
      <rPr>
        <sz val="10"/>
        <color rgb="FF7030A0"/>
        <rFont val="宋体"/>
        <charset val="134"/>
      </rPr>
      <t>片</t>
    </r>
  </si>
  <si>
    <t>波多黎各Lilly del Caribe Inc.</t>
  </si>
  <si>
    <t>2022.11.1</t>
  </si>
  <si>
    <t>2022.11新增</t>
  </si>
  <si>
    <t>注射用胸腺法新（曾用名：注射用胸腺肽α1）</t>
  </si>
  <si>
    <t>1.6mg</t>
  </si>
  <si>
    <t>成都地奥九泓制药厂</t>
  </si>
  <si>
    <t>2023.3.1</t>
  </si>
  <si>
    <t>利奈唑胺片</t>
  </si>
  <si>
    <t>0.6gx6片</t>
  </si>
  <si>
    <t>10g:20%x50ml</t>
  </si>
  <si>
    <t>艾司奥美拉唑镁肠溶片</t>
  </si>
  <si>
    <t>罗沙司他胶囊</t>
  </si>
  <si>
    <t>50mgx3粒</t>
  </si>
  <si>
    <t>珐博进（中国）医药技术开发有限公司</t>
  </si>
  <si>
    <t>利那洛肽胶囊</t>
  </si>
  <si>
    <t>290ugx7粒</t>
  </si>
  <si>
    <t>Almac Pharma Services Limited</t>
  </si>
  <si>
    <t>重组人源胶原蛋白阴道敷料</t>
  </si>
  <si>
    <t>20mg/0.4mlx1支</t>
  </si>
  <si>
    <t>百奥泰生物制药股份有限公司</t>
  </si>
  <si>
    <t>10gx11袋</t>
  </si>
  <si>
    <t>AndersonBrecon, Inc.</t>
  </si>
  <si>
    <t>硝酸甘油软膏</t>
  </si>
  <si>
    <t>协和药业有限公司</t>
  </si>
  <si>
    <t>5gx11袋</t>
  </si>
  <si>
    <t>西格列汀二甲双胍片(II)</t>
  </si>
  <si>
    <t>50mg：850mgx14片x2板</t>
  </si>
  <si>
    <t>MSD Pharma (Singapore) Pte. Ltd.</t>
  </si>
  <si>
    <t>四川制药制剂有限公司</t>
  </si>
  <si>
    <t>托吡酯胶囊</t>
  </si>
  <si>
    <t>25mgx60粒</t>
  </si>
  <si>
    <t>Janssen-Ortho LLC</t>
  </si>
  <si>
    <t>西格列汀二甲双胍片（II）</t>
  </si>
  <si>
    <t>50mg：850mgx7片x8板</t>
  </si>
  <si>
    <t>人干扰素α2a栓(重组人干扰素α2a栓)</t>
  </si>
  <si>
    <t>50万IUx3枚</t>
  </si>
  <si>
    <t>长春生物制品研究所有限责任公司</t>
  </si>
  <si>
    <t>头皮营养液</t>
  </si>
  <si>
    <t>博汇美萃生物工程技术（广东）有限公司</t>
  </si>
  <si>
    <t>60ml</t>
  </si>
  <si>
    <t>卡波姆妇用凝胶</t>
  </si>
  <si>
    <t>3gx3支</t>
  </si>
  <si>
    <t>吉林省司诺健康实业集团有限公司</t>
  </si>
  <si>
    <t>冻干静注人免疫球蛋白（PH4）</t>
  </si>
  <si>
    <t>2.5g</t>
  </si>
  <si>
    <t>广东卫伦生物制药有限公司</t>
  </si>
  <si>
    <t>西格列他钠片</t>
  </si>
  <si>
    <t>16mgx12片</t>
  </si>
  <si>
    <t>成都微芯药业有限公司</t>
  </si>
  <si>
    <t>盐酸安妥沙星片</t>
  </si>
  <si>
    <t>0.1gx6片</t>
  </si>
  <si>
    <t>安徽环球药业股份有限公司</t>
  </si>
  <si>
    <t>抗HPV功能性妇科敷料</t>
  </si>
  <si>
    <t>湖南紫晶众康生物科技有限公司</t>
  </si>
  <si>
    <t>成都信易凯威医疗器械有限公司</t>
  </si>
  <si>
    <t>宫宜康HPV男女通用抑菌洗液</t>
  </si>
  <si>
    <t>杭州金花医药生物科技有限公司</t>
  </si>
  <si>
    <t xml:space="preserve">喷雾型 9ml </t>
  </si>
  <si>
    <t>宫颈癌栓</t>
  </si>
  <si>
    <t>6枚</t>
  </si>
  <si>
    <t>吉林省通化振国药业有限公司</t>
  </si>
  <si>
    <t>3gx5支</t>
  </si>
  <si>
    <t>医用冷敷贴</t>
  </si>
  <si>
    <t>Ⅰ型:19cm*23cm*5片</t>
  </si>
  <si>
    <t>广州兴逸生物科技有限公司</t>
  </si>
  <si>
    <t>重组人干扰素抗HPV融合因子阴道阻菌液体敷料</t>
  </si>
  <si>
    <t>3gx2支（通用型）</t>
  </si>
  <si>
    <t>骨肽氯化钠注射液</t>
  </si>
  <si>
    <t>100ml(多肽0.1g,氯化钠0.87g)</t>
  </si>
  <si>
    <t>哈尔滨三联药业有限公司</t>
  </si>
  <si>
    <t>白芍总苷胶囊</t>
  </si>
  <si>
    <t>0.3gx180粒</t>
  </si>
  <si>
    <t>宁波立华制药有限公司</t>
  </si>
  <si>
    <t>维立西呱片</t>
  </si>
  <si>
    <t>0.7mg</t>
  </si>
  <si>
    <t>爱尔兰Allergan Pharmaceuicals</t>
  </si>
  <si>
    <t>0.75mg：0.5ml（预填充注射笔）x2支</t>
  </si>
  <si>
    <t>德国VetterPharma-FertigungGmbH&amp;Co.KG</t>
  </si>
  <si>
    <t>盐酸贝凡洛尔片(卡理稳）</t>
  </si>
  <si>
    <t>50mgx14片</t>
  </si>
  <si>
    <t>Tsukuba Factory, Nihon Pharmaceutical Industry Co., Ltd.</t>
  </si>
  <si>
    <t>敏甄芙蓉花舒缓修护面膜</t>
  </si>
  <si>
    <t>25mlx6片</t>
  </si>
  <si>
    <t>四川丽妍工坊生物科技有限公司</t>
  </si>
  <si>
    <t>25mgx30片</t>
  </si>
  <si>
    <t>加拿大Patheon Inc.</t>
  </si>
  <si>
    <t>沙格列汀二甲双胍缓释片(I)</t>
  </si>
  <si>
    <t>14片（5mg：1000mg）</t>
  </si>
  <si>
    <t>AstraZeneca Pharmaceuticals LP</t>
  </si>
  <si>
    <t>维A酸片</t>
  </si>
  <si>
    <t>20mgx10片</t>
  </si>
  <si>
    <t>山东良福制药有限公司(原:山东良福集团制药有限公司)</t>
  </si>
  <si>
    <t>溴夫定片</t>
  </si>
  <si>
    <t>125mgx1片</t>
  </si>
  <si>
    <t>德国Berlin-ChenieAG</t>
  </si>
  <si>
    <t>酶解卵白蛋白饮品</t>
  </si>
  <si>
    <t>南京立康生物科技有限公司</t>
  </si>
  <si>
    <t>酶解白蛋白肽饮品</t>
  </si>
  <si>
    <t>PS128益生型乳酸菌</t>
  </si>
  <si>
    <t>山东朗诺制药有限公司</t>
  </si>
  <si>
    <t>0.6gx20片</t>
  </si>
  <si>
    <t>阿布昔替尼片</t>
  </si>
  <si>
    <t>Pfizer Ltd.</t>
  </si>
  <si>
    <t>盐酸厄洛替尼片</t>
  </si>
  <si>
    <t>0.15gx7片</t>
  </si>
  <si>
    <t>上海创诺制药有限公司</t>
  </si>
  <si>
    <t>古塞奇尤单抗注射液</t>
  </si>
  <si>
    <t>100mg/1ml/支</t>
  </si>
  <si>
    <t>15mgx28片</t>
  </si>
  <si>
    <t>地塞米松玻璃体内植入剂（傲迪适）</t>
  </si>
  <si>
    <t>雷珠单抗注射液</t>
  </si>
  <si>
    <t>10mg:0.165mlx1瓶</t>
  </si>
  <si>
    <t>Vetter Pharma-Fertigung GmbH &amp; Co.KG</t>
  </si>
  <si>
    <t>10mg:0.2mlx1瓶</t>
  </si>
  <si>
    <t>100ml:5mg</t>
  </si>
  <si>
    <t>Fresenius Kabi Austria GmbH</t>
  </si>
  <si>
    <t>上海汇伦江苏药业有限公司</t>
  </si>
  <si>
    <t>10mgx14片</t>
  </si>
  <si>
    <t>0.1gx60粒</t>
  </si>
  <si>
    <t>聚普瑞锌颗粒</t>
  </si>
  <si>
    <t>75mgx14袋</t>
  </si>
  <si>
    <t>海思科制药（眉山）有限公司</t>
  </si>
  <si>
    <t>40mg/0.8mlx1支</t>
  </si>
  <si>
    <t>伏立康唑片</t>
  </si>
  <si>
    <t>200mgx10片</t>
  </si>
  <si>
    <t>意大利Pfizer Italia Srl</t>
  </si>
  <si>
    <t>阿普米司特片</t>
  </si>
  <si>
    <t>30mgx60片</t>
  </si>
  <si>
    <t>10mgx4片+20mgx4片+30mgx19片</t>
  </si>
  <si>
    <t>非奈利酮片（可申达）</t>
  </si>
  <si>
    <t>60g（2gx30袋）</t>
  </si>
  <si>
    <t>杭州百芮生物科技有限公司</t>
  </si>
  <si>
    <t>吗替麦考酚酯胶囊</t>
  </si>
  <si>
    <t>0.25gx40粒</t>
  </si>
  <si>
    <t>上海罗氏药业有限公司</t>
  </si>
  <si>
    <t>ω-3脂肪酸乙酯90软胶囊</t>
  </si>
  <si>
    <t>1gx60粒</t>
  </si>
  <si>
    <t>成都盛迪医药有限公司</t>
  </si>
  <si>
    <t>德谷胰岛素利拉鲁肽注射液</t>
  </si>
  <si>
    <t>每支3ml（300单位：10.8 mg）</t>
  </si>
  <si>
    <t>昂丹司琼口溶膜</t>
  </si>
  <si>
    <t>4mgx1片x10袋</t>
  </si>
  <si>
    <t>替尔泊肽注射液</t>
  </si>
  <si>
    <t>0.5ml∶2.5mgx4支</t>
  </si>
  <si>
    <t>美国Eli Lilly and Company</t>
  </si>
  <si>
    <t>2024.12.16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</si>
</sst>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%"/>
    <numFmt numFmtId="179" formatCode="0_ "/>
  </numFmts>
  <fonts count="100"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b/>
      <sz val="10"/>
      <color rgb="FF0070C0"/>
      <name val="宋体"/>
      <charset val="134"/>
    </font>
    <font>
      <sz val="12"/>
      <color rgb="FF0070C0"/>
      <name val="等线"/>
      <charset val="134"/>
      <scheme val="minor"/>
    </font>
    <font>
      <sz val="10"/>
      <color rgb="FF7030A0"/>
      <name val="Arial"/>
      <charset val="134"/>
    </font>
    <font>
      <sz val="10"/>
      <color rgb="FF000000"/>
      <name val="Arial"/>
      <charset val="134"/>
    </font>
    <font>
      <b/>
      <sz val="10"/>
      <color rgb="FF7030A0"/>
      <name val="宋体"/>
      <charset val="134"/>
    </font>
    <font>
      <sz val="10"/>
      <color rgb="FF0070C0"/>
      <name val="等线"/>
      <charset val="134"/>
      <scheme val="minor"/>
    </font>
    <font>
      <b/>
      <sz val="9"/>
      <color rgb="FFFF0000"/>
      <name val="宋体"/>
      <charset val="134"/>
    </font>
    <font>
      <b/>
      <sz val="9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4"/>
      <color rgb="FFFFFFFF"/>
      <name val="宋体"/>
      <charset val="134"/>
    </font>
    <font>
      <b/>
      <sz val="12"/>
      <color rgb="FFFFFFFF"/>
      <name val="宋体"/>
      <charset val="134"/>
    </font>
    <font>
      <sz val="10.5"/>
      <color rgb="FF000000"/>
      <name val="Arial"/>
      <charset val="134"/>
    </font>
    <font>
      <sz val="14"/>
      <color rgb="FF000000"/>
      <name val="Times New Roman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theme="1"/>
      <name val="等线"/>
      <charset val="134"/>
      <scheme val="minor"/>
    </font>
    <font>
      <sz val="12"/>
      <name val="宋体"/>
      <charset val="134"/>
    </font>
    <font>
      <sz val="10"/>
      <color indexed="8"/>
      <name val="等线"/>
      <charset val="134"/>
      <scheme val="minor"/>
    </font>
    <font>
      <sz val="11"/>
      <color rgb="FF000000"/>
      <name val="宋体"/>
      <charset val="134"/>
    </font>
    <font>
      <sz val="10.5"/>
      <color theme="1"/>
      <name val="微软雅黑"/>
      <charset val="134"/>
    </font>
    <font>
      <b/>
      <sz val="12"/>
      <color theme="1"/>
      <name val="等线"/>
      <charset val="134"/>
    </font>
    <font>
      <sz val="11"/>
      <color rgb="FFFF0000"/>
      <name val="等线"/>
      <charset val="134"/>
      <scheme val="minor"/>
    </font>
    <font>
      <b/>
      <sz val="10.5"/>
      <color rgb="FF000000"/>
      <name val="宋体"/>
      <charset val="134"/>
    </font>
    <font>
      <b/>
      <sz val="10.5"/>
      <color rgb="FFFF0000"/>
      <name val="宋体"/>
      <charset val="134"/>
    </font>
    <font>
      <sz val="10.5"/>
      <color rgb="FF000000"/>
      <name val="宋体"/>
      <charset val="134"/>
    </font>
    <font>
      <b/>
      <sz val="8"/>
      <color rgb="FFFF0000"/>
      <name val="宋体"/>
      <charset val="134"/>
    </font>
    <font>
      <sz val="10.5"/>
      <color rgb="FFFF0000"/>
      <name val="宋体"/>
      <charset val="134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10.5"/>
      <color rgb="FF000000"/>
      <name val="Calibri"/>
      <charset val="134"/>
    </font>
    <font>
      <b/>
      <sz val="14"/>
      <color rgb="FFFFFFFF"/>
      <name val="微软雅黑"/>
      <charset val="134"/>
    </font>
    <font>
      <b/>
      <sz val="14"/>
      <color rgb="FF000000"/>
      <name val="微软雅黑"/>
      <charset val="134"/>
    </font>
    <font>
      <b/>
      <sz val="14"/>
      <color rgb="FFFF0000"/>
      <name val="微软雅黑"/>
      <charset val="134"/>
    </font>
    <font>
      <sz val="14"/>
      <color rgb="FF000000"/>
      <name val="微软雅黑"/>
      <charset val="134"/>
    </font>
    <font>
      <sz val="14"/>
      <color rgb="FFFF0000"/>
      <name val="微软雅黑"/>
      <charset val="134"/>
    </font>
    <font>
      <b/>
      <sz val="10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0"/>
      <color theme="1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b/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color rgb="FF00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等线"/>
      <charset val="134"/>
      <scheme val="minor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sz val="12"/>
      <color rgb="FF000000"/>
      <name val="等线"/>
      <charset val="134"/>
    </font>
    <font>
      <sz val="1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2"/>
      <color rgb="FF000000"/>
      <name val="微软雅黑"/>
      <charset val="134"/>
    </font>
    <font>
      <sz val="12"/>
      <color theme="1"/>
      <name val="宋体"/>
      <charset val="134"/>
    </font>
    <font>
      <sz val="12"/>
      <name val="等线"/>
      <charset val="134"/>
      <scheme val="minor"/>
    </font>
    <font>
      <sz val="18"/>
      <color rgb="FFFF0000"/>
      <name val="宋体"/>
      <charset val="134"/>
    </font>
    <font>
      <sz val="12"/>
      <color rgb="FFFF0000"/>
      <name val="等线"/>
      <charset val="134"/>
      <scheme val="minor"/>
    </font>
    <font>
      <sz val="14"/>
      <name val="等线"/>
      <charset val="134"/>
    </font>
    <font>
      <sz val="11"/>
      <color theme="1"/>
      <name val="等线"/>
      <charset val="134"/>
    </font>
    <font>
      <sz val="11"/>
      <color rgb="FFFF0000"/>
      <name val="等线"/>
      <charset val="134"/>
    </font>
    <font>
      <sz val="11"/>
      <color rgb="FF000000"/>
      <name val="等线"/>
      <charset val="134"/>
    </font>
    <font>
      <b/>
      <sz val="12"/>
      <color rgb="FF000000"/>
      <name val="等线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800080"/>
      <name val="宋体"/>
      <charset val="134"/>
    </font>
    <font>
      <sz val="12"/>
      <color rgb="FF000000"/>
      <name val="Times New Roman"/>
      <charset val="134"/>
    </font>
    <font>
      <b/>
      <sz val="10"/>
      <color rgb="FFFF0000"/>
      <name val="Arial"/>
      <charset val="134"/>
    </font>
    <font>
      <b/>
      <sz val="10"/>
      <color theme="1"/>
      <name val="Arial"/>
      <charset val="134"/>
    </font>
    <font>
      <sz val="14"/>
      <color rgb="FFFF0000"/>
      <name val="宋体"/>
      <charset val="134"/>
    </font>
    <font>
      <b/>
      <sz val="10"/>
      <color rgb="FF000000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11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12" borderId="23" applyNumberFormat="0" applyAlignment="0" applyProtection="0">
      <alignment vertical="center"/>
    </xf>
    <xf numFmtId="0" fontId="84" fillId="13" borderId="24" applyNumberFormat="0" applyAlignment="0" applyProtection="0">
      <alignment vertical="center"/>
    </xf>
    <xf numFmtId="0" fontId="85" fillId="13" borderId="23" applyNumberFormat="0" applyAlignment="0" applyProtection="0">
      <alignment vertical="center"/>
    </xf>
    <xf numFmtId="0" fontId="86" fillId="14" borderId="25" applyNumberFormat="0" applyAlignment="0" applyProtection="0">
      <alignment vertical="center"/>
    </xf>
    <xf numFmtId="0" fontId="87" fillId="0" borderId="26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3" fillId="19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3" fillId="23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92" fillId="25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3" fillId="31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92" fillId="33" borderId="0" applyNumberFormat="0" applyBorder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0" fontId="93" fillId="35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3" fillId="39" borderId="0" applyNumberFormat="0" applyBorder="0" applyAlignment="0" applyProtection="0">
      <alignment vertical="center"/>
    </xf>
    <xf numFmtId="0" fontId="93" fillId="40" borderId="0" applyNumberFormat="0" applyBorder="0" applyAlignment="0" applyProtection="0">
      <alignment vertical="center"/>
    </xf>
    <xf numFmtId="0" fontId="92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10" fontId="4" fillId="0" borderId="1" xfId="0" applyNumberFormat="1" applyFont="1" applyBorder="1" applyAlignment="1" applyProtection="1">
      <alignment horizontal="center" vertical="center" wrapText="1"/>
    </xf>
    <xf numFmtId="10" fontId="3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>
      <alignment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10" fontId="6" fillId="0" borderId="1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177" fontId="6" fillId="0" borderId="1" xfId="0" applyNumberFormat="1" applyFont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8" fontId="0" fillId="0" borderId="1" xfId="3" applyNumberFormat="1" applyFont="1" applyBorder="1" applyAlignment="1">
      <alignment horizontal="center" vertical="center"/>
    </xf>
    <xf numFmtId="9" fontId="0" fillId="0" borderId="1" xfId="3" applyNumberFormat="1" applyFont="1" applyBorder="1" applyAlignment="1">
      <alignment horizontal="center" vertical="center"/>
    </xf>
    <xf numFmtId="9" fontId="5" fillId="0" borderId="1" xfId="0" applyNumberFormat="1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12" fillId="0" borderId="1" xfId="0" applyFont="1" applyBorder="1">
      <alignment vertical="center"/>
    </xf>
    <xf numFmtId="178" fontId="0" fillId="0" borderId="3" xfId="3" applyNumberFormat="1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9" fontId="0" fillId="0" borderId="3" xfId="3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 applyProtection="1">
      <alignment horizontal="center" vertical="center" wrapText="1"/>
    </xf>
    <xf numFmtId="10" fontId="3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6" fontId="4" fillId="5" borderId="1" xfId="0" applyNumberFormat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left" vertical="center"/>
    </xf>
    <xf numFmtId="9" fontId="16" fillId="4" borderId="1" xfId="3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0" fillId="5" borderId="1" xfId="0" applyFill="1" applyBorder="1">
      <alignment vertical="center"/>
    </xf>
    <xf numFmtId="0" fontId="1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6" borderId="1" xfId="0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49" fontId="40" fillId="8" borderId="11" xfId="0" applyNumberFormat="1" applyFont="1" applyFill="1" applyBorder="1" applyAlignment="1">
      <alignment horizontal="center" vertical="center"/>
    </xf>
    <xf numFmtId="49" fontId="41" fillId="7" borderId="11" xfId="0" applyNumberFormat="1" applyFont="1" applyFill="1" applyBorder="1" applyAlignment="1">
      <alignment horizontal="center" vertical="center"/>
    </xf>
    <xf numFmtId="49" fontId="42" fillId="7" borderId="11" xfId="0" applyNumberFormat="1" applyFont="1" applyFill="1" applyBorder="1" applyAlignment="1">
      <alignment horizontal="left" vertical="center"/>
    </xf>
    <xf numFmtId="49" fontId="40" fillId="9" borderId="11" xfId="0" applyNumberFormat="1" applyFont="1" applyFill="1" applyBorder="1" applyAlignment="1">
      <alignment horizontal="center" vertical="center" wrapText="1"/>
    </xf>
    <xf numFmtId="0" fontId="40" fillId="9" borderId="11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 wrapText="1"/>
    </xf>
    <xf numFmtId="49" fontId="41" fillId="0" borderId="11" xfId="0" applyNumberFormat="1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49" fontId="43" fillId="0" borderId="14" xfId="0" applyNumberFormat="1" applyFont="1" applyFill="1" applyBorder="1" applyAlignment="1">
      <alignment horizontal="center" vertical="center" wrapText="1"/>
    </xf>
    <xf numFmtId="49" fontId="43" fillId="0" borderId="11" xfId="0" applyNumberFormat="1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49" fontId="43" fillId="2" borderId="14" xfId="0" applyNumberFormat="1" applyFont="1" applyFill="1" applyBorder="1" applyAlignment="1">
      <alignment horizontal="center" vertical="center" wrapText="1"/>
    </xf>
    <xf numFmtId="49" fontId="43" fillId="2" borderId="11" xfId="0" applyNumberFormat="1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7" borderId="11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44" fillId="0" borderId="11" xfId="0" applyNumberFormat="1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left" vertical="center" wrapText="1"/>
    </xf>
    <xf numFmtId="0" fontId="40" fillId="9" borderId="12" xfId="0" applyFont="1" applyFill="1" applyBorder="1" applyAlignment="1">
      <alignment horizontal="center" vertical="center"/>
    </xf>
    <xf numFmtId="49" fontId="43" fillId="0" borderId="11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8" fillId="0" borderId="0" xfId="0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50" fillId="0" borderId="0" xfId="0" applyFont="1" applyFill="1" applyBorder="1" applyAlignment="1" applyProtection="1">
      <alignment horizontal="center" vertical="center"/>
    </xf>
    <xf numFmtId="0" fontId="48" fillId="0" borderId="1" xfId="0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 applyProtection="1">
      <alignment horizontal="center" vertical="center"/>
    </xf>
    <xf numFmtId="0" fontId="49" fillId="0" borderId="1" xfId="0" applyFont="1" applyFill="1" applyBorder="1" applyAlignment="1" applyProtection="1">
      <alignment horizontal="center" vertical="center" wrapText="1"/>
    </xf>
    <xf numFmtId="0" fontId="5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 applyProtection="1">
      <alignment horizontal="center" vertical="center"/>
    </xf>
    <xf numFmtId="10" fontId="49" fillId="0" borderId="1" xfId="0" applyNumberFormat="1" applyFont="1" applyFill="1" applyBorder="1" applyAlignment="1" applyProtection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 applyProtection="1">
      <alignment horizontal="center" vertical="center"/>
    </xf>
    <xf numFmtId="0" fontId="54" fillId="0" borderId="1" xfId="0" applyFont="1" applyFill="1" applyBorder="1" applyAlignment="1" applyProtection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 applyProtection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 applyProtection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</xf>
    <xf numFmtId="0" fontId="56" fillId="2" borderId="1" xfId="0" applyFont="1" applyFill="1" applyBorder="1" applyAlignment="1" applyProtection="1">
      <alignment horizontal="center" vertical="center"/>
    </xf>
    <xf numFmtId="0" fontId="56" fillId="2" borderId="1" xfId="0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 applyProtection="1">
      <alignment vertical="center"/>
    </xf>
    <xf numFmtId="0" fontId="57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 applyProtection="1">
      <alignment horizontal="center" vertical="center"/>
    </xf>
    <xf numFmtId="0" fontId="47" fillId="0" borderId="1" xfId="0" applyFont="1" applyFill="1" applyBorder="1" applyAlignment="1" applyProtection="1">
      <alignment horizontal="center" vertical="center" wrapText="1"/>
    </xf>
    <xf numFmtId="0" fontId="57" fillId="0" borderId="1" xfId="0" applyFont="1" applyFill="1" applyBorder="1" applyAlignment="1" applyProtection="1">
      <alignment horizontal="center" vertical="center"/>
    </xf>
    <xf numFmtId="0" fontId="47" fillId="0" borderId="1" xfId="0" applyFont="1" applyFill="1" applyBorder="1" applyAlignment="1" applyProtection="1">
      <alignment horizontal="center" vertical="center"/>
    </xf>
    <xf numFmtId="0" fontId="49" fillId="2" borderId="1" xfId="0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 applyProtection="1">
      <alignment horizontal="center" vertical="center" wrapText="1"/>
    </xf>
    <xf numFmtId="0" fontId="57" fillId="2" borderId="1" xfId="0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</xf>
    <xf numFmtId="0" fontId="59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60" fillId="2" borderId="1" xfId="0" applyFont="1" applyFill="1" applyBorder="1" applyAlignment="1" applyProtection="1">
      <alignment horizontal="center" vertical="center"/>
    </xf>
    <xf numFmtId="0" fontId="61" fillId="2" borderId="1" xfId="0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horizontal="center" vertical="center"/>
    </xf>
    <xf numFmtId="0" fontId="50" fillId="2" borderId="0" xfId="0" applyFont="1" applyFill="1" applyBorder="1" applyAlignment="1" applyProtection="1">
      <alignment horizontal="center" vertical="center"/>
    </xf>
    <xf numFmtId="0" fontId="50" fillId="0" borderId="0" xfId="0" applyFont="1" applyFill="1" applyBorder="1" applyAlignment="1" applyProtection="1">
      <alignment vertical="center"/>
    </xf>
    <xf numFmtId="0" fontId="0" fillId="10" borderId="0" xfId="0" applyFill="1">
      <alignment vertical="center"/>
    </xf>
    <xf numFmtId="0" fontId="0" fillId="0" borderId="0" xfId="0" applyFill="1">
      <alignment vertical="center"/>
    </xf>
    <xf numFmtId="0" fontId="62" fillId="10" borderId="0" xfId="0" applyFont="1" applyFill="1">
      <alignment vertical="center"/>
    </xf>
    <xf numFmtId="0" fontId="23" fillId="10" borderId="0" xfId="0" applyFont="1" applyFill="1">
      <alignment vertical="center"/>
    </xf>
    <xf numFmtId="0" fontId="0" fillId="0" borderId="0" xfId="0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176" fontId="63" fillId="0" borderId="11" xfId="0" applyNumberFormat="1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5" fillId="0" borderId="11" xfId="0" applyFont="1" applyBorder="1" applyAlignment="1">
      <alignment horizontal="center" vertical="center" wrapText="1"/>
    </xf>
    <xf numFmtId="0" fontId="63" fillId="0" borderId="0" xfId="0" applyFont="1">
      <alignment vertical="center"/>
    </xf>
    <xf numFmtId="0" fontId="66" fillId="0" borderId="11" xfId="0" applyFont="1" applyBorder="1" applyAlignment="1">
      <alignment horizontal="center" vertical="center" wrapText="1"/>
    </xf>
    <xf numFmtId="9" fontId="23" fillId="0" borderId="11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68" fillId="0" borderId="1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9" fontId="0" fillId="0" borderId="1" xfId="3" applyFont="1" applyFill="1" applyBorder="1" applyAlignment="1">
      <alignment horizontal="center" vertical="center" wrapText="1"/>
    </xf>
    <xf numFmtId="0" fontId="63" fillId="0" borderId="1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0" fillId="0" borderId="1" xfId="0" applyFont="1" applyFill="1" applyBorder="1" applyAlignment="1" applyProtection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79" fontId="62" fillId="0" borderId="11" xfId="0" applyNumberFormat="1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2 2 2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NULL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0</xdr:rowOff>
    </xdr:from>
    <xdr:to>
      <xdr:col>6</xdr:col>
      <xdr:colOff>742950</xdr:colOff>
      <xdr:row>9</xdr:row>
      <xdr:rowOff>171450</xdr:rowOff>
    </xdr:to>
    <xdr:pic>
      <xdr:nvPicPr>
        <xdr:cNvPr id="2" name="图片 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979" b="-917"/>
        <a:stretch>
          <a:fillRect/>
        </a:stretch>
      </xdr:blipFill>
      <xdr:spPr>
        <a:xfrm>
          <a:off x="9525" y="609600"/>
          <a:ext cx="7591425" cy="2305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2</xdr:row>
      <xdr:rowOff>60325</xdr:rowOff>
    </xdr:from>
    <xdr:to>
      <xdr:col>0</xdr:col>
      <xdr:colOff>1212215</xdr:colOff>
      <xdr:row>3</xdr:row>
      <xdr:rowOff>594360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70" y="771525"/>
          <a:ext cx="1172845" cy="1181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4</xdr:row>
      <xdr:rowOff>238125</xdr:rowOff>
    </xdr:from>
    <xdr:to>
      <xdr:col>0</xdr:col>
      <xdr:colOff>895985</xdr:colOff>
      <xdr:row>4</xdr:row>
      <xdr:rowOff>953135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05435" y="2244725"/>
          <a:ext cx="590550" cy="715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238760</xdr:colOff>
      <xdr:row>5</xdr:row>
      <xdr:rowOff>209550</xdr:rowOff>
    </xdr:from>
    <xdr:to>
      <xdr:col>0</xdr:col>
      <xdr:colOff>924560</xdr:colOff>
      <xdr:row>5</xdr:row>
      <xdr:rowOff>1200150</xdr:rowOff>
    </xdr:to>
    <xdr:pic>
      <xdr:nvPicPr>
        <xdr:cNvPr id="4" name="图片 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38760" y="3397250"/>
          <a:ext cx="685800" cy="990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219710</xdr:colOff>
      <xdr:row>6</xdr:row>
      <xdr:rowOff>228600</xdr:rowOff>
    </xdr:from>
    <xdr:to>
      <xdr:col>0</xdr:col>
      <xdr:colOff>1049020</xdr:colOff>
      <xdr:row>6</xdr:row>
      <xdr:rowOff>962660</xdr:rowOff>
    </xdr:to>
    <xdr:pic>
      <xdr:nvPicPr>
        <xdr:cNvPr id="5" name="图片 4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219710" y="4648200"/>
          <a:ext cx="829310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95250</xdr:colOff>
      <xdr:row>7</xdr:row>
      <xdr:rowOff>123825</xdr:rowOff>
    </xdr:from>
    <xdr:to>
      <xdr:col>0</xdr:col>
      <xdr:colOff>1181735</xdr:colOff>
      <xdr:row>7</xdr:row>
      <xdr:rowOff>1054735</xdr:rowOff>
    </xdr:to>
    <xdr:pic>
      <xdr:nvPicPr>
        <xdr:cNvPr id="6" name="图片 5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95250" y="5775325"/>
          <a:ext cx="1086485" cy="930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8</xdr:row>
      <xdr:rowOff>133985</xdr:rowOff>
    </xdr:from>
    <xdr:to>
      <xdr:col>0</xdr:col>
      <xdr:colOff>1123950</xdr:colOff>
      <xdr:row>8</xdr:row>
      <xdr:rowOff>1134110</xdr:rowOff>
    </xdr:to>
    <xdr:pic>
      <xdr:nvPicPr>
        <xdr:cNvPr id="7" name="图片 6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67310" y="7017385"/>
          <a:ext cx="1056640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221</xdr:row>
      <xdr:rowOff>0</xdr:rowOff>
    </xdr:from>
    <xdr:ext cx="391160" cy="2006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221</xdr:row>
      <xdr:rowOff>0</xdr:rowOff>
    </xdr:from>
    <xdr:ext cx="391160" cy="200660"/>
    <xdr:pic>
      <xdr:nvPicPr>
        <xdr:cNvPr id="3" name="图片 2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221</xdr:row>
      <xdr:rowOff>0</xdr:rowOff>
    </xdr:from>
    <xdr:ext cx="391160" cy="200660"/>
    <xdr:pic>
      <xdr:nvPicPr>
        <xdr:cNvPr id="4" name="图片 3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221</xdr:row>
      <xdr:rowOff>0</xdr:rowOff>
    </xdr:from>
    <xdr:ext cx="391160" cy="200660"/>
    <xdr:pic>
      <xdr:nvPicPr>
        <xdr:cNvPr id="5" name="图片 4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9992;&#25143;&#30446;&#24405;\&#25105;&#30340;&#25991;&#26723;\WPS%20Cloud%20Files\.448588258\cachebackup\&#32771;&#26680;&#20215;&#26597;&#35810;_20230825&#65288;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 refreshError="1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160637</v>
          </cell>
          <cell r="B2" t="str">
            <v>桔贝合剂</v>
          </cell>
          <cell r="C2" t="str">
            <v>100ml</v>
          </cell>
          <cell r="D2" t="str">
            <v>瓶</v>
          </cell>
          <cell r="E2">
            <v>28</v>
          </cell>
        </row>
        <row r="3">
          <cell r="A3">
            <v>141233</v>
          </cell>
          <cell r="B3" t="str">
            <v>抗病毒颗粒</v>
          </cell>
          <cell r="C3" t="str">
            <v>9gx20袋</v>
          </cell>
          <cell r="D3" t="str">
            <v>盒</v>
          </cell>
          <cell r="E3">
            <v>20.1</v>
          </cell>
        </row>
        <row r="4">
          <cell r="A4">
            <v>166033</v>
          </cell>
          <cell r="B4" t="str">
            <v>肤痒颗粒</v>
          </cell>
          <cell r="C4" t="str">
            <v>6gx12袋（无糖型）</v>
          </cell>
          <cell r="D4" t="str">
            <v>盒</v>
          </cell>
          <cell r="E4">
            <v>18.17</v>
          </cell>
        </row>
        <row r="5">
          <cell r="A5">
            <v>168727</v>
          </cell>
          <cell r="B5" t="str">
            <v>八珍益母片</v>
          </cell>
          <cell r="C5" t="str">
            <v>15片x6板（糖衣片）</v>
          </cell>
          <cell r="D5" t="str">
            <v>盒</v>
          </cell>
          <cell r="E5">
            <v>40</v>
          </cell>
        </row>
        <row r="6">
          <cell r="A6">
            <v>115733</v>
          </cell>
          <cell r="B6" t="str">
            <v>阿胶（太极天胶）</v>
          </cell>
          <cell r="C6" t="str">
            <v>250g</v>
          </cell>
          <cell r="D6" t="str">
            <v>盒</v>
          </cell>
          <cell r="E6">
            <v>340</v>
          </cell>
        </row>
        <row r="7">
          <cell r="A7">
            <v>56449</v>
          </cell>
          <cell r="B7" t="str">
            <v>清喉利咽颗粒</v>
          </cell>
          <cell r="C7" t="str">
            <v>5gx18袋（乳糖型）</v>
          </cell>
          <cell r="D7" t="str">
            <v>盒</v>
          </cell>
          <cell r="E7">
            <v>32.5</v>
          </cell>
        </row>
        <row r="8">
          <cell r="A8">
            <v>38294</v>
          </cell>
          <cell r="B8" t="str">
            <v>复方聚维酮碘搽剂(伊甲)</v>
          </cell>
          <cell r="C8" t="str">
            <v>60ml</v>
          </cell>
          <cell r="D8" t="str">
            <v>瓶</v>
          </cell>
          <cell r="E8">
            <v>80.8</v>
          </cell>
        </row>
        <row r="9">
          <cell r="A9">
            <v>173710</v>
          </cell>
          <cell r="B9" t="str">
            <v>咽炎片</v>
          </cell>
          <cell r="C9" t="str">
            <v>0.25gx15片x2板(糖衣)</v>
          </cell>
          <cell r="D9" t="str">
            <v>盒</v>
          </cell>
          <cell r="E9">
            <v>11</v>
          </cell>
        </row>
        <row r="10">
          <cell r="A10">
            <v>178298</v>
          </cell>
          <cell r="B10" t="str">
            <v>盐酸阿莫罗芬搽剂</v>
          </cell>
          <cell r="C10" t="str">
            <v>5%:2.5ml</v>
          </cell>
          <cell r="D10" t="str">
            <v>盒</v>
          </cell>
          <cell r="E10">
            <v>150.49</v>
          </cell>
        </row>
        <row r="11">
          <cell r="A11">
            <v>166819</v>
          </cell>
          <cell r="B11" t="str">
            <v>还少丹</v>
          </cell>
          <cell r="C11" t="str">
            <v>9gx18丸（大蜜丸）</v>
          </cell>
          <cell r="D11" t="str">
            <v>盒</v>
          </cell>
          <cell r="E11">
            <v>199</v>
          </cell>
        </row>
        <row r="12">
          <cell r="A12">
            <v>171499</v>
          </cell>
          <cell r="B12" t="str">
            <v>肠炎宁片</v>
          </cell>
          <cell r="C12" t="str">
            <v>0.42gx12片x5板（薄膜衣）</v>
          </cell>
          <cell r="D12" t="str">
            <v>盒</v>
          </cell>
          <cell r="E12">
            <v>21.31</v>
          </cell>
        </row>
        <row r="13">
          <cell r="A13">
            <v>159754</v>
          </cell>
          <cell r="B13" t="str">
            <v>九味羌活丸</v>
          </cell>
          <cell r="C13" t="str">
            <v>4.5gx8袋（浓缩丸）</v>
          </cell>
          <cell r="D13" t="str">
            <v>盒</v>
          </cell>
          <cell r="E13">
            <v>9</v>
          </cell>
        </row>
        <row r="14">
          <cell r="A14">
            <v>155108</v>
          </cell>
          <cell r="B14" t="str">
            <v>复方鱼腥草合剂</v>
          </cell>
          <cell r="C14" t="str">
            <v>10mlx18瓶</v>
          </cell>
          <cell r="D14" t="str">
            <v>盒</v>
          </cell>
          <cell r="E14">
            <v>14.76</v>
          </cell>
        </row>
        <row r="15">
          <cell r="A15">
            <v>158934</v>
          </cell>
          <cell r="B15" t="str">
            <v>黄连上清丸</v>
          </cell>
          <cell r="C15" t="str">
            <v>3gx10袋(浓缩丸）</v>
          </cell>
          <cell r="D15" t="str">
            <v>盒</v>
          </cell>
          <cell r="E15">
            <v>8.8</v>
          </cell>
        </row>
        <row r="16">
          <cell r="A16">
            <v>173043</v>
          </cell>
          <cell r="B16" t="str">
            <v>米诺地尔酊</v>
          </cell>
          <cell r="C16" t="str">
            <v>5%（90ml:4.5g)</v>
          </cell>
          <cell r="D16" t="str">
            <v>盒</v>
          </cell>
          <cell r="E16">
            <v>168.97</v>
          </cell>
        </row>
        <row r="17">
          <cell r="A17">
            <v>135354</v>
          </cell>
          <cell r="B17" t="str">
            <v>气血康口服液</v>
          </cell>
          <cell r="C17" t="str">
            <v>10mlx10支(OTC装)</v>
          </cell>
          <cell r="D17" t="str">
            <v>盒</v>
          </cell>
          <cell r="E17">
            <v>47.87</v>
          </cell>
        </row>
        <row r="18">
          <cell r="A18">
            <v>120776</v>
          </cell>
          <cell r="B18" t="str">
            <v>复方黄连素片</v>
          </cell>
          <cell r="C18" t="str">
            <v>0.17gx24片x2板（薄膜衣）</v>
          </cell>
          <cell r="D18" t="str">
            <v>盒</v>
          </cell>
          <cell r="E18">
            <v>10.4</v>
          </cell>
        </row>
        <row r="19">
          <cell r="A19">
            <v>179326</v>
          </cell>
          <cell r="B19" t="str">
            <v>麦金利牌益生菌粉</v>
          </cell>
          <cell r="C19" t="str">
            <v>15g(1.5gx10袋)</v>
          </cell>
          <cell r="D19" t="str">
            <v>盒</v>
          </cell>
          <cell r="E19">
            <v>22.02</v>
          </cell>
        </row>
        <row r="20">
          <cell r="A20">
            <v>166880</v>
          </cell>
          <cell r="B20" t="str">
            <v>五子衍宗丸</v>
          </cell>
          <cell r="C20" t="str">
            <v>10丸x30袋(浓缩丸）</v>
          </cell>
          <cell r="D20" t="str">
            <v>盒</v>
          </cell>
          <cell r="E20">
            <v>89.1</v>
          </cell>
        </row>
        <row r="21">
          <cell r="A21">
            <v>139954</v>
          </cell>
          <cell r="B21" t="str">
            <v>来益牌叶黄素咀嚼片</v>
          </cell>
          <cell r="C21" t="str">
            <v>13.5g(450mgx30片)</v>
          </cell>
          <cell r="D21" t="str">
            <v>盒</v>
          </cell>
          <cell r="E21">
            <v>59.93</v>
          </cell>
        </row>
        <row r="22">
          <cell r="A22">
            <v>39103</v>
          </cell>
          <cell r="B22" t="str">
            <v>葡萄糖酸钙锌口服溶液</v>
          </cell>
          <cell r="C22" t="str">
            <v>10mlx24支</v>
          </cell>
          <cell r="D22" t="str">
            <v>盒</v>
          </cell>
          <cell r="E22">
            <v>35.73</v>
          </cell>
        </row>
        <row r="23">
          <cell r="A23">
            <v>15223</v>
          </cell>
          <cell r="B23" t="str">
            <v>熊胆痔灵栓</v>
          </cell>
          <cell r="C23" t="str">
            <v>2gx6枚</v>
          </cell>
          <cell r="D23" t="str">
            <v>盒</v>
          </cell>
          <cell r="E23">
            <v>15.37</v>
          </cell>
        </row>
        <row r="24">
          <cell r="A24">
            <v>15224</v>
          </cell>
          <cell r="B24" t="str">
            <v>熊胆痔灵膏</v>
          </cell>
          <cell r="C24" t="str">
            <v>10g</v>
          </cell>
          <cell r="D24" t="str">
            <v>支</v>
          </cell>
          <cell r="E24">
            <v>13.93</v>
          </cell>
        </row>
        <row r="25">
          <cell r="A25">
            <v>39911</v>
          </cell>
          <cell r="B25" t="str">
            <v>葛根芩连片</v>
          </cell>
          <cell r="C25" t="str">
            <v>12片x3板(薄膜衣片)</v>
          </cell>
          <cell r="D25" t="str">
            <v>盒</v>
          </cell>
          <cell r="E25">
            <v>14.3</v>
          </cell>
        </row>
        <row r="26">
          <cell r="A26">
            <v>35101</v>
          </cell>
          <cell r="B26" t="str">
            <v>玄麦甘桔颗粒</v>
          </cell>
          <cell r="C26" t="str">
            <v>10gx20袋</v>
          </cell>
          <cell r="D26" t="str">
            <v>袋</v>
          </cell>
          <cell r="E26">
            <v>12.5</v>
          </cell>
        </row>
        <row r="27">
          <cell r="A27">
            <v>32</v>
          </cell>
          <cell r="B27" t="str">
            <v>阿胶</v>
          </cell>
          <cell r="C27" t="str">
            <v>250g(铁盒)（OTC)</v>
          </cell>
          <cell r="D27" t="str">
            <v>盒</v>
          </cell>
          <cell r="E27">
            <v>787.8</v>
          </cell>
        </row>
        <row r="28">
          <cell r="A28">
            <v>82219</v>
          </cell>
          <cell r="B28" t="str">
            <v>盐酸特比萘芬凝胶(时脱扑)</v>
          </cell>
          <cell r="C28" t="str">
            <v>20g(10g:0.1g)</v>
          </cell>
          <cell r="D28" t="str">
            <v>支</v>
          </cell>
          <cell r="E28">
            <v>12.49</v>
          </cell>
        </row>
        <row r="29">
          <cell r="A29">
            <v>41077</v>
          </cell>
          <cell r="B29" t="str">
            <v>玄麦甘桔颗粒</v>
          </cell>
          <cell r="C29" t="str">
            <v>10gx20袋</v>
          </cell>
          <cell r="D29" t="str">
            <v>袋</v>
          </cell>
          <cell r="E29">
            <v>12.9</v>
          </cell>
        </row>
        <row r="30">
          <cell r="A30">
            <v>39163</v>
          </cell>
          <cell r="B30" t="str">
            <v>百合固金片</v>
          </cell>
          <cell r="C30" t="str">
            <v>0.4gx30片</v>
          </cell>
          <cell r="D30" t="str">
            <v>盒</v>
          </cell>
          <cell r="E30">
            <v>8.156</v>
          </cell>
        </row>
        <row r="31">
          <cell r="A31">
            <v>27622</v>
          </cell>
          <cell r="B31" t="str">
            <v>复方鱼腥草片</v>
          </cell>
          <cell r="C31" t="str">
            <v>12片x3板(糖衣)</v>
          </cell>
          <cell r="D31" t="str">
            <v>盒</v>
          </cell>
          <cell r="E31">
            <v>13.2</v>
          </cell>
        </row>
        <row r="32">
          <cell r="A32">
            <v>1285</v>
          </cell>
          <cell r="B32" t="str">
            <v>补肾益寿胶囊</v>
          </cell>
          <cell r="C32" t="str">
            <v>0.3gx60粒x3瓶</v>
          </cell>
          <cell r="D32" t="str">
            <v>盒</v>
          </cell>
          <cell r="E32">
            <v>189.88</v>
          </cell>
        </row>
        <row r="33">
          <cell r="A33">
            <v>35100</v>
          </cell>
          <cell r="B33" t="str">
            <v>夏桑菊颗粒</v>
          </cell>
          <cell r="C33" t="str">
            <v>10gx20袋</v>
          </cell>
          <cell r="D33" t="str">
            <v>袋</v>
          </cell>
          <cell r="E33">
            <v>11.6</v>
          </cell>
        </row>
        <row r="34">
          <cell r="A34">
            <v>37050</v>
          </cell>
          <cell r="B34" t="str">
            <v>夏桑菊颗粒</v>
          </cell>
          <cell r="C34" t="str">
            <v>10gx20袋</v>
          </cell>
          <cell r="D34" t="str">
            <v>袋</v>
          </cell>
          <cell r="E34">
            <v>10.5</v>
          </cell>
        </row>
        <row r="35">
          <cell r="A35">
            <v>1466</v>
          </cell>
          <cell r="B35" t="str">
            <v>复方熊胆薄荷含片(熊胆舒喉片)</v>
          </cell>
          <cell r="C35" t="str">
            <v>8片x2板</v>
          </cell>
          <cell r="D35" t="str">
            <v>盒</v>
          </cell>
          <cell r="E35">
            <v>12.5</v>
          </cell>
        </row>
        <row r="36">
          <cell r="A36">
            <v>25234</v>
          </cell>
          <cell r="B36" t="str">
            <v>双黄连口服液</v>
          </cell>
          <cell r="C36" t="str">
            <v>10mlx10支(浓缩型)</v>
          </cell>
          <cell r="D36" t="str">
            <v>盒</v>
          </cell>
          <cell r="E36">
            <v>21.34</v>
          </cell>
        </row>
        <row r="37">
          <cell r="A37">
            <v>35102</v>
          </cell>
          <cell r="B37" t="str">
            <v>复方板蓝根颗粒</v>
          </cell>
          <cell r="C37" t="str">
            <v>15gx20袋</v>
          </cell>
          <cell r="D37" t="str">
            <v>袋</v>
          </cell>
          <cell r="E37">
            <v>14.5</v>
          </cell>
        </row>
        <row r="38">
          <cell r="A38">
            <v>72159</v>
          </cell>
          <cell r="B38" t="str">
            <v>栀子金花丸</v>
          </cell>
          <cell r="C38" t="str">
            <v>9gx10袋</v>
          </cell>
          <cell r="D38" t="str">
            <v>盒</v>
          </cell>
          <cell r="E38">
            <v>9.09</v>
          </cell>
        </row>
        <row r="39">
          <cell r="A39">
            <v>64766</v>
          </cell>
          <cell r="B39" t="str">
            <v>逍遥丸</v>
          </cell>
          <cell r="C39" t="str">
            <v>6gx10袋</v>
          </cell>
          <cell r="D39" t="str">
            <v>盒</v>
          </cell>
          <cell r="E39">
            <v>12</v>
          </cell>
        </row>
        <row r="40">
          <cell r="A40">
            <v>49943</v>
          </cell>
          <cell r="B40" t="str">
            <v>槐角丸</v>
          </cell>
          <cell r="C40" t="str">
            <v>6gx10袋(水蜜丸)</v>
          </cell>
          <cell r="D40" t="str">
            <v>盒</v>
          </cell>
          <cell r="E40">
            <v>12.5</v>
          </cell>
        </row>
        <row r="41">
          <cell r="A41">
            <v>84174</v>
          </cell>
          <cell r="B41" t="str">
            <v>六味地黄丸</v>
          </cell>
          <cell r="C41" t="str">
            <v>126丸/瓶(浓缩丸)</v>
          </cell>
          <cell r="D41" t="str">
            <v>盒</v>
          </cell>
          <cell r="E41">
            <v>17</v>
          </cell>
        </row>
        <row r="42">
          <cell r="A42">
            <v>1454</v>
          </cell>
          <cell r="B42" t="str">
            <v>龟龄集</v>
          </cell>
          <cell r="C42" t="str">
            <v>0.3gx30粒</v>
          </cell>
          <cell r="D42" t="str">
            <v>盒</v>
          </cell>
          <cell r="E42">
            <v>385</v>
          </cell>
        </row>
        <row r="43">
          <cell r="A43">
            <v>43252</v>
          </cell>
          <cell r="B43" t="str">
            <v>正骨水</v>
          </cell>
          <cell r="C43" t="str">
            <v>45ml(带喷头)</v>
          </cell>
          <cell r="D43" t="str">
            <v>瓶</v>
          </cell>
          <cell r="E43">
            <v>18.18</v>
          </cell>
        </row>
        <row r="44">
          <cell r="A44">
            <v>47683</v>
          </cell>
          <cell r="B44" t="str">
            <v>藿香正气口服液</v>
          </cell>
          <cell r="C44" t="str">
            <v>10mlx10支</v>
          </cell>
          <cell r="D44" t="str">
            <v>盒</v>
          </cell>
          <cell r="E44">
            <v>16.1</v>
          </cell>
        </row>
        <row r="45">
          <cell r="A45">
            <v>45388</v>
          </cell>
          <cell r="B45" t="str">
            <v>杞菊地黄丸</v>
          </cell>
          <cell r="C45" t="str">
            <v>6gx20袋</v>
          </cell>
          <cell r="D45" t="str">
            <v>盒</v>
          </cell>
          <cell r="E45">
            <v>15.2</v>
          </cell>
        </row>
        <row r="46">
          <cell r="A46">
            <v>65072</v>
          </cell>
          <cell r="B46" t="str">
            <v>通宣理肺丸</v>
          </cell>
          <cell r="C46" t="str">
            <v>32丸x4板(浓缩丸)</v>
          </cell>
          <cell r="D46" t="str">
            <v>盒</v>
          </cell>
          <cell r="E46">
            <v>9.5</v>
          </cell>
        </row>
        <row r="47">
          <cell r="A47">
            <v>58375</v>
          </cell>
          <cell r="B47" t="str">
            <v>黄连上清丸</v>
          </cell>
          <cell r="C47" t="str">
            <v>6gx10袋(浓缩丸)</v>
          </cell>
          <cell r="D47" t="str">
            <v>盒</v>
          </cell>
          <cell r="E47">
            <v>12.6</v>
          </cell>
        </row>
        <row r="48">
          <cell r="A48">
            <v>67893</v>
          </cell>
          <cell r="B48" t="str">
            <v>桂附地黄丸</v>
          </cell>
          <cell r="C48" t="str">
            <v>6gx20袋</v>
          </cell>
          <cell r="D48" t="str">
            <v>盒</v>
          </cell>
          <cell r="E48">
            <v>15.2</v>
          </cell>
        </row>
        <row r="49">
          <cell r="A49">
            <v>72511</v>
          </cell>
          <cell r="B49" t="str">
            <v>通宣理肺颗粒</v>
          </cell>
          <cell r="C49" t="str">
            <v>9gx10袋</v>
          </cell>
          <cell r="D49" t="str">
            <v>盒</v>
          </cell>
          <cell r="E49">
            <v>11</v>
          </cell>
        </row>
        <row r="50">
          <cell r="A50">
            <v>39778</v>
          </cell>
          <cell r="B50" t="str">
            <v>桑椹膏</v>
          </cell>
          <cell r="C50" t="str">
            <v>200g/瓶</v>
          </cell>
          <cell r="D50" t="str">
            <v>盒</v>
          </cell>
          <cell r="E50">
            <v>67.91</v>
          </cell>
        </row>
        <row r="51">
          <cell r="A51">
            <v>58522</v>
          </cell>
          <cell r="B51" t="str">
            <v>沉香化气片</v>
          </cell>
          <cell r="C51" t="str">
            <v>0.5gx12片x2板</v>
          </cell>
          <cell r="D51" t="str">
            <v>盒</v>
          </cell>
          <cell r="E51">
            <v>14</v>
          </cell>
        </row>
        <row r="52">
          <cell r="A52">
            <v>66292</v>
          </cell>
          <cell r="B52" t="str">
            <v>川贝清肺糖浆</v>
          </cell>
          <cell r="C52" t="str">
            <v>180ml</v>
          </cell>
          <cell r="D52" t="str">
            <v>瓶</v>
          </cell>
          <cell r="E52">
            <v>15.25</v>
          </cell>
        </row>
        <row r="53">
          <cell r="A53">
            <v>37803</v>
          </cell>
          <cell r="B53" t="str">
            <v>板蓝根颗粒</v>
          </cell>
          <cell r="C53" t="str">
            <v>10gx20袋</v>
          </cell>
          <cell r="D53" t="str">
            <v>袋</v>
          </cell>
          <cell r="E53">
            <v>14</v>
          </cell>
        </row>
        <row r="54">
          <cell r="A54">
            <v>66073</v>
          </cell>
          <cell r="B54" t="str">
            <v>维生素C咀嚼片</v>
          </cell>
          <cell r="C54" t="str">
            <v>100mgx60片</v>
          </cell>
          <cell r="D54" t="str">
            <v>瓶</v>
          </cell>
          <cell r="E54">
            <v>21.84</v>
          </cell>
        </row>
        <row r="55">
          <cell r="A55">
            <v>62663</v>
          </cell>
          <cell r="B55" t="str">
            <v>益生菌冲剂(合生元)</v>
          </cell>
          <cell r="C55" t="str">
            <v>1.5gx26袋(儿童型)</v>
          </cell>
          <cell r="D55" t="str">
            <v>盒</v>
          </cell>
          <cell r="E55">
            <v>149.955</v>
          </cell>
        </row>
        <row r="56">
          <cell r="A56">
            <v>58880</v>
          </cell>
          <cell r="B56" t="str">
            <v>复方板蓝根颗粒</v>
          </cell>
          <cell r="C56" t="str">
            <v>15gx20袋</v>
          </cell>
          <cell r="D56" t="str">
            <v>袋</v>
          </cell>
          <cell r="E56">
            <v>10.5</v>
          </cell>
        </row>
        <row r="57">
          <cell r="A57">
            <v>96799</v>
          </cell>
          <cell r="B57" t="str">
            <v>精制银翘解毒片</v>
          </cell>
          <cell r="C57" t="str">
            <v>15片x3板(每片含扑热息痛44mg)</v>
          </cell>
          <cell r="D57" t="str">
            <v>盒</v>
          </cell>
          <cell r="E57">
            <v>7.7</v>
          </cell>
        </row>
        <row r="58">
          <cell r="A58">
            <v>139379</v>
          </cell>
          <cell r="B58" t="str">
            <v>感冒清热颗粒</v>
          </cell>
          <cell r="C58" t="str">
            <v>12gx12袋</v>
          </cell>
          <cell r="D58" t="str">
            <v>盒</v>
          </cell>
          <cell r="E58">
            <v>13</v>
          </cell>
        </row>
        <row r="59">
          <cell r="A59">
            <v>58381</v>
          </cell>
          <cell r="B59" t="str">
            <v>拨云退翳丸</v>
          </cell>
          <cell r="C59" t="str">
            <v>6gx10袋(水蜜丸)</v>
          </cell>
          <cell r="D59" t="str">
            <v>盒</v>
          </cell>
          <cell r="E59">
            <v>33</v>
          </cell>
        </row>
        <row r="60">
          <cell r="A60">
            <v>26202</v>
          </cell>
          <cell r="B60" t="str">
            <v>除湿止痒洗液</v>
          </cell>
          <cell r="C60" t="str">
            <v>150ml</v>
          </cell>
          <cell r="D60" t="str">
            <v>瓶</v>
          </cell>
          <cell r="E60">
            <v>16.16</v>
          </cell>
        </row>
        <row r="61">
          <cell r="A61">
            <v>150679</v>
          </cell>
          <cell r="B61" t="str">
            <v>金银花露</v>
          </cell>
          <cell r="C61" t="str">
            <v>250ml(塑瓶装)</v>
          </cell>
          <cell r="D61" t="str">
            <v>瓶</v>
          </cell>
          <cell r="E61">
            <v>7.58</v>
          </cell>
        </row>
        <row r="62">
          <cell r="A62">
            <v>161198</v>
          </cell>
          <cell r="B62" t="str">
            <v>乳酸菌素片</v>
          </cell>
          <cell r="C62" t="str">
            <v>0.4gx64片</v>
          </cell>
          <cell r="D62" t="str">
            <v>盒</v>
          </cell>
          <cell r="E62">
            <v>14.65</v>
          </cell>
        </row>
        <row r="63">
          <cell r="A63">
            <v>74899</v>
          </cell>
          <cell r="B63" t="str">
            <v>复方阿胶浆</v>
          </cell>
          <cell r="C63" t="str">
            <v>20mlx48支(无蔗糖)(OTC装)</v>
          </cell>
          <cell r="D63" t="str">
            <v>盒</v>
          </cell>
          <cell r="E63">
            <v>234.32</v>
          </cell>
        </row>
        <row r="64">
          <cell r="A64">
            <v>153885</v>
          </cell>
          <cell r="B64" t="str">
            <v>清肺止咳丸</v>
          </cell>
          <cell r="C64" t="str">
            <v>0.25gx12丸x2板</v>
          </cell>
          <cell r="D64" t="str">
            <v>盒</v>
          </cell>
          <cell r="E64">
            <v>13.44</v>
          </cell>
        </row>
        <row r="65">
          <cell r="A65">
            <v>66828</v>
          </cell>
          <cell r="B65" t="str">
            <v>葡萄糖酸钙维D2咀嚼片(太极钙)</v>
          </cell>
          <cell r="C65" t="str">
            <v>48片(复方)/瓶</v>
          </cell>
          <cell r="D65" t="str">
            <v>盒</v>
          </cell>
          <cell r="E65">
            <v>33.43</v>
          </cell>
        </row>
        <row r="66">
          <cell r="A66">
            <v>117371</v>
          </cell>
          <cell r="B66" t="str">
            <v>二十五味鬼臼丸</v>
          </cell>
          <cell r="C66" t="str">
            <v>1gx8丸</v>
          </cell>
          <cell r="D66" t="str">
            <v>盒</v>
          </cell>
          <cell r="E66">
            <v>19.45</v>
          </cell>
        </row>
        <row r="67">
          <cell r="A67">
            <v>138325</v>
          </cell>
          <cell r="B67" t="str">
            <v>天然维生素E软胶囊（养生堂）</v>
          </cell>
          <cell r="C67" t="str">
            <v>50g（250mgx200粒）</v>
          </cell>
          <cell r="D67" t="str">
            <v>瓶</v>
          </cell>
          <cell r="E67">
            <v>85.5</v>
          </cell>
        </row>
        <row r="68">
          <cell r="A68">
            <v>111902</v>
          </cell>
          <cell r="B68" t="str">
            <v>消痛贴膏</v>
          </cell>
          <cell r="C68" t="str">
            <v>1.2g+2.5mlx6贴(90mmx120mm)</v>
          </cell>
          <cell r="D68" t="str">
            <v>盒</v>
          </cell>
          <cell r="E68">
            <v>66</v>
          </cell>
        </row>
        <row r="69">
          <cell r="A69">
            <v>127428</v>
          </cell>
          <cell r="B69" t="str">
            <v>复方水杨酸甲酯薄荷醇贴剂</v>
          </cell>
          <cell r="C69" t="str">
            <v>6.5cmx4.2cmx20贴</v>
          </cell>
          <cell r="D69" t="str">
            <v>盒</v>
          </cell>
          <cell r="E69">
            <v>17.48</v>
          </cell>
        </row>
        <row r="70">
          <cell r="A70">
            <v>135792</v>
          </cell>
          <cell r="B70" t="str">
            <v>藿香正气丸</v>
          </cell>
          <cell r="C70" t="str">
            <v>18丸*2板(浓缩丸)</v>
          </cell>
          <cell r="D70" t="str">
            <v>盒</v>
          </cell>
          <cell r="E70">
            <v>11</v>
          </cell>
        </row>
        <row r="71">
          <cell r="A71">
            <v>104690</v>
          </cell>
          <cell r="B71" t="str">
            <v>炎可宁胶囊</v>
          </cell>
          <cell r="C71" t="str">
            <v>0.4g*3板*9粒</v>
          </cell>
          <cell r="D71" t="str">
            <v>盒</v>
          </cell>
          <cell r="E71">
            <v>11.6</v>
          </cell>
        </row>
        <row r="72">
          <cell r="A72">
            <v>119652</v>
          </cell>
          <cell r="B72" t="str">
            <v>多烯磷脂酰胆碱胶囊(易善复)</v>
          </cell>
          <cell r="C72" t="str">
            <v>228mgx36粒</v>
          </cell>
          <cell r="D72" t="str">
            <v>盒</v>
          </cell>
          <cell r="E72">
            <v>59.929</v>
          </cell>
        </row>
        <row r="73">
          <cell r="A73">
            <v>74375</v>
          </cell>
          <cell r="B73" t="str">
            <v>糠酸莫米松乳膏</v>
          </cell>
          <cell r="C73" t="str">
            <v>10g:10mg</v>
          </cell>
          <cell r="D73" t="str">
            <v>盒</v>
          </cell>
          <cell r="E73">
            <v>14.56</v>
          </cell>
        </row>
        <row r="74">
          <cell r="A74">
            <v>60165</v>
          </cell>
          <cell r="B74" t="str">
            <v>复方氨酚烷胺胶囊</v>
          </cell>
          <cell r="C74" t="str">
            <v>10粒</v>
          </cell>
          <cell r="D74" t="str">
            <v>盒</v>
          </cell>
          <cell r="E74">
            <v>2.13</v>
          </cell>
        </row>
        <row r="75">
          <cell r="A75">
            <v>126109</v>
          </cell>
          <cell r="B75" t="str">
            <v>清眩片</v>
          </cell>
          <cell r="C75" t="str">
            <v>15片x3板</v>
          </cell>
          <cell r="D75" t="str">
            <v>盒</v>
          </cell>
          <cell r="E75">
            <v>14.4</v>
          </cell>
        </row>
        <row r="76">
          <cell r="A76">
            <v>133360</v>
          </cell>
          <cell r="B76" t="str">
            <v>丹参口服液</v>
          </cell>
          <cell r="C76" t="str">
            <v>10mlx10支</v>
          </cell>
          <cell r="D76" t="str">
            <v>盒</v>
          </cell>
          <cell r="E76">
            <v>10.1</v>
          </cell>
        </row>
        <row r="77">
          <cell r="A77">
            <v>134566</v>
          </cell>
          <cell r="B77" t="str">
            <v>复方鱼腥草片</v>
          </cell>
          <cell r="C77" t="str">
            <v>12片x3板</v>
          </cell>
          <cell r="D77" t="str">
            <v>盒</v>
          </cell>
          <cell r="E77">
            <v>10.4</v>
          </cell>
        </row>
        <row r="78">
          <cell r="A78">
            <v>148955</v>
          </cell>
          <cell r="B78" t="str">
            <v>定坤丹</v>
          </cell>
          <cell r="C78" t="str">
            <v>7gx4瓶（水蜜丸）</v>
          </cell>
          <cell r="D78" t="str">
            <v>盒</v>
          </cell>
          <cell r="E78">
            <v>120</v>
          </cell>
        </row>
        <row r="79">
          <cell r="A79">
            <v>143148</v>
          </cell>
          <cell r="B79" t="str">
            <v>新复方芦荟胶囊</v>
          </cell>
          <cell r="C79" t="str">
            <v>0.43gx30粒</v>
          </cell>
          <cell r="D79" t="str">
            <v>盒</v>
          </cell>
          <cell r="E79">
            <v>9.6</v>
          </cell>
        </row>
        <row r="80">
          <cell r="A80">
            <v>137250</v>
          </cell>
          <cell r="B80" t="str">
            <v>金钙尔奇碳酸钙维D3元素片(4)(金钙尔奇D)</v>
          </cell>
          <cell r="C80" t="str">
            <v>100片</v>
          </cell>
          <cell r="D80" t="str">
            <v>盒</v>
          </cell>
          <cell r="E80">
            <v>113.06</v>
          </cell>
        </row>
        <row r="81">
          <cell r="A81">
            <v>130134</v>
          </cell>
          <cell r="B81" t="str">
            <v>乳酸菌素片</v>
          </cell>
          <cell r="C81" t="str">
            <v>0.4gx8片x4板</v>
          </cell>
          <cell r="D81" t="str">
            <v>盒</v>
          </cell>
          <cell r="E81">
            <v>7.38</v>
          </cell>
        </row>
        <row r="82">
          <cell r="A82">
            <v>95083</v>
          </cell>
          <cell r="B82" t="str">
            <v>合生元益生菌冲剂(儿童型)</v>
          </cell>
          <cell r="C82" t="str">
            <v>1.5gx48袋</v>
          </cell>
          <cell r="D82" t="str">
            <v>盒</v>
          </cell>
          <cell r="E82">
            <v>255.963</v>
          </cell>
        </row>
        <row r="83">
          <cell r="A83">
            <v>162305</v>
          </cell>
          <cell r="B83" t="str">
            <v>氨糖软骨素钙片</v>
          </cell>
          <cell r="C83" t="str">
            <v>180片</v>
          </cell>
          <cell r="D83" t="str">
            <v>盒</v>
          </cell>
          <cell r="E83">
            <v>176.35</v>
          </cell>
        </row>
        <row r="84">
          <cell r="A84">
            <v>146384</v>
          </cell>
          <cell r="B84" t="str">
            <v>酒精消毒棉片</v>
          </cell>
          <cell r="C84" t="str">
            <v>60mmx60mmx24片(欧洁)</v>
          </cell>
          <cell r="D84" t="str">
            <v>盒</v>
          </cell>
          <cell r="E84">
            <v>4.4</v>
          </cell>
        </row>
        <row r="85">
          <cell r="A85">
            <v>122671</v>
          </cell>
          <cell r="B85" t="str">
            <v>逍遥丸</v>
          </cell>
          <cell r="C85" t="str">
            <v>126丸(浓缩丸)</v>
          </cell>
          <cell r="D85" t="str">
            <v>瓶</v>
          </cell>
          <cell r="E85">
            <v>17</v>
          </cell>
        </row>
        <row r="86">
          <cell r="A86">
            <v>106211</v>
          </cell>
          <cell r="B86" t="str">
            <v>风寒感冒颗粒</v>
          </cell>
          <cell r="C86" t="str">
            <v>8gx6袋</v>
          </cell>
          <cell r="D86" t="str">
            <v>盒</v>
          </cell>
          <cell r="E86">
            <v>7.88</v>
          </cell>
        </row>
        <row r="87">
          <cell r="A87">
            <v>106213</v>
          </cell>
          <cell r="B87" t="str">
            <v>风热感冒颗粒</v>
          </cell>
          <cell r="C87" t="str">
            <v>10gx6袋</v>
          </cell>
          <cell r="D87" t="str">
            <v>盒</v>
          </cell>
          <cell r="E87">
            <v>9.83</v>
          </cell>
        </row>
        <row r="88">
          <cell r="A88">
            <v>37627</v>
          </cell>
          <cell r="B88" t="str">
            <v>二丁颗粒</v>
          </cell>
          <cell r="C88" t="str">
            <v>20gx10袋</v>
          </cell>
          <cell r="D88" t="str">
            <v>盒</v>
          </cell>
          <cell r="E88">
            <v>16.16</v>
          </cell>
        </row>
        <row r="89">
          <cell r="A89">
            <v>156672</v>
          </cell>
          <cell r="B89" t="str">
            <v>肺宁颗粒</v>
          </cell>
          <cell r="C89" t="str">
            <v>10gx9袋</v>
          </cell>
          <cell r="D89" t="str">
            <v>盒</v>
          </cell>
          <cell r="E89">
            <v>12.68</v>
          </cell>
        </row>
        <row r="90">
          <cell r="A90">
            <v>157343</v>
          </cell>
          <cell r="B90" t="str">
            <v>阿胶益寿口服液</v>
          </cell>
          <cell r="C90" t="str">
            <v>20mLx14支</v>
          </cell>
          <cell r="D90" t="str">
            <v>盒</v>
          </cell>
          <cell r="E90">
            <v>50.22</v>
          </cell>
        </row>
        <row r="91">
          <cell r="A91">
            <v>164949</v>
          </cell>
          <cell r="B91" t="str">
            <v>还少丹</v>
          </cell>
          <cell r="C91" t="str">
            <v>9gx20袋（20丸重1克）</v>
          </cell>
          <cell r="D91" t="str">
            <v>盒</v>
          </cell>
          <cell r="E91">
            <v>99</v>
          </cell>
        </row>
        <row r="92">
          <cell r="A92">
            <v>88816</v>
          </cell>
          <cell r="B92" t="str">
            <v>盐酸布替萘芬乳膏</v>
          </cell>
          <cell r="C92" t="str">
            <v>30g(10g:0.1g)</v>
          </cell>
          <cell r="D92" t="str">
            <v>支</v>
          </cell>
          <cell r="E92">
            <v>16.16</v>
          </cell>
        </row>
        <row r="93">
          <cell r="A93">
            <v>21847</v>
          </cell>
          <cell r="B93" t="str">
            <v>多糖铁复合物胶囊(原多糖铁胶囊)红源达</v>
          </cell>
          <cell r="C93" t="str">
            <v>0.15gx10粒</v>
          </cell>
          <cell r="D93" t="str">
            <v>盒</v>
          </cell>
          <cell r="E93">
            <v>26.77</v>
          </cell>
        </row>
        <row r="94">
          <cell r="A94">
            <v>174232</v>
          </cell>
          <cell r="B94" t="str">
            <v>葡萄糖酸钙锌口服溶液</v>
          </cell>
          <cell r="C94" t="str">
            <v>10mlx48支</v>
          </cell>
          <cell r="D94" t="str">
            <v>盒</v>
          </cell>
          <cell r="E94">
            <v>68.3</v>
          </cell>
        </row>
        <row r="95">
          <cell r="A95">
            <v>118646</v>
          </cell>
          <cell r="B95" t="str">
            <v>盐酸氨溴索口服溶液(奥勃抒)</v>
          </cell>
          <cell r="C95" t="str">
            <v>10ml:30mgx15袋</v>
          </cell>
          <cell r="D95" t="str">
            <v>盒</v>
          </cell>
          <cell r="E95">
            <v>13.55</v>
          </cell>
        </row>
        <row r="96">
          <cell r="A96">
            <v>105230</v>
          </cell>
          <cell r="B96" t="str">
            <v>十味乳香丸</v>
          </cell>
          <cell r="C96" t="str">
            <v>0.3gx50丸(水丸)</v>
          </cell>
          <cell r="D96" t="str">
            <v>瓶</v>
          </cell>
          <cell r="E96">
            <v>25.15</v>
          </cell>
        </row>
        <row r="97">
          <cell r="A97">
            <v>158603</v>
          </cell>
          <cell r="B97" t="str">
            <v>善存小佳维咀嚼片</v>
          </cell>
          <cell r="C97" t="str">
            <v>1.95gx80片(香甜柠檬味)</v>
          </cell>
          <cell r="D97" t="str">
            <v>瓶</v>
          </cell>
          <cell r="E97">
            <v>58.97</v>
          </cell>
        </row>
        <row r="98">
          <cell r="A98">
            <v>109800</v>
          </cell>
          <cell r="B98" t="str">
            <v>三七伤药片</v>
          </cell>
          <cell r="C98" t="str">
            <v>15片x3板(糖衣片)</v>
          </cell>
          <cell r="D98" t="str">
            <v>盒</v>
          </cell>
          <cell r="E98">
            <v>11.2</v>
          </cell>
        </row>
        <row r="99">
          <cell r="A99">
            <v>110038</v>
          </cell>
          <cell r="B99" t="str">
            <v>健胃消食片</v>
          </cell>
          <cell r="C99" t="str">
            <v>0.8gx8片x8板（薄膜衣）</v>
          </cell>
          <cell r="D99" t="str">
            <v>盒</v>
          </cell>
          <cell r="E99">
            <v>13.64</v>
          </cell>
        </row>
        <row r="100">
          <cell r="A100">
            <v>179237</v>
          </cell>
          <cell r="B100" t="str">
            <v>复方嗜酸乳杆菌片</v>
          </cell>
          <cell r="C100" t="str">
            <v>0.5gx10片x3板</v>
          </cell>
          <cell r="D100" t="str">
            <v>盒</v>
          </cell>
          <cell r="E100">
            <v>38.35</v>
          </cell>
        </row>
        <row r="101">
          <cell r="A101">
            <v>238516</v>
          </cell>
          <cell r="B101" t="str">
            <v>洁芙柔手消毒湿巾</v>
          </cell>
          <cell r="C101" t="str">
            <v>10片（独立包装）</v>
          </cell>
          <cell r="D101" t="str">
            <v>包</v>
          </cell>
          <cell r="E101">
            <v>9.9</v>
          </cell>
        </row>
        <row r="102">
          <cell r="A102">
            <v>1326</v>
          </cell>
          <cell r="B102" t="str">
            <v>舒肝止痛丸</v>
          </cell>
          <cell r="C102" t="str">
            <v>4.5gx9袋(浓缩丸)</v>
          </cell>
          <cell r="D102" t="str">
            <v>盒</v>
          </cell>
          <cell r="E102">
            <v>15</v>
          </cell>
        </row>
        <row r="103">
          <cell r="A103">
            <v>243909</v>
          </cell>
          <cell r="B103" t="str">
            <v>灵芝孢子(破壁)</v>
          </cell>
          <cell r="C103" t="str">
            <v>2gx12袋</v>
          </cell>
          <cell r="D103" t="str">
            <v>盒</v>
          </cell>
          <cell r="E103">
            <v>28</v>
          </cell>
        </row>
        <row r="104">
          <cell r="A104">
            <v>181231</v>
          </cell>
          <cell r="B104" t="str">
            <v>痰咳净滴丸</v>
          </cell>
          <cell r="C104" t="str">
            <v>33mgx120丸</v>
          </cell>
          <cell r="D104" t="str">
            <v>盒</v>
          </cell>
          <cell r="E104">
            <v>18.43</v>
          </cell>
        </row>
        <row r="105">
          <cell r="A105">
            <v>184102</v>
          </cell>
          <cell r="B105" t="str">
            <v>维生素C泡腾片</v>
          </cell>
          <cell r="C105" t="str">
            <v>1gx15片(黑加仑子口味)</v>
          </cell>
          <cell r="D105" t="str">
            <v>瓶</v>
          </cell>
          <cell r="E105">
            <v>15.92</v>
          </cell>
        </row>
        <row r="106">
          <cell r="A106">
            <v>191516</v>
          </cell>
          <cell r="B106" t="str">
            <v>熊胆粉</v>
          </cell>
          <cell r="C106" t="str">
            <v>0.3gx10瓶</v>
          </cell>
          <cell r="D106" t="str">
            <v>盒</v>
          </cell>
          <cell r="E106">
            <v>333.14</v>
          </cell>
        </row>
        <row r="107">
          <cell r="A107">
            <v>191517</v>
          </cell>
          <cell r="B107" t="str">
            <v>熊胆粉</v>
          </cell>
          <cell r="C107" t="str">
            <v>0.1gx10瓶</v>
          </cell>
          <cell r="D107" t="str">
            <v>盒</v>
          </cell>
          <cell r="E107">
            <v>114.38</v>
          </cell>
        </row>
        <row r="108">
          <cell r="A108">
            <v>184704</v>
          </cell>
          <cell r="B108" t="str">
            <v>灵芝孢子（破壁）</v>
          </cell>
          <cell r="C108" t="str">
            <v>2gx14袋（桐君阁）</v>
          </cell>
          <cell r="D108" t="str">
            <v>盒</v>
          </cell>
          <cell r="E108">
            <v>50</v>
          </cell>
        </row>
        <row r="109">
          <cell r="A109">
            <v>185513</v>
          </cell>
          <cell r="B109" t="str">
            <v>独圣活血片</v>
          </cell>
          <cell r="C109" t="str">
            <v>0.41gx18片(薄膜衣)</v>
          </cell>
          <cell r="D109" t="str">
            <v>盒</v>
          </cell>
          <cell r="E109">
            <v>14.5</v>
          </cell>
        </row>
        <row r="110">
          <cell r="A110">
            <v>188362</v>
          </cell>
          <cell r="B110" t="str">
            <v>灵芝孢子(破壁)</v>
          </cell>
          <cell r="C110" t="str">
            <v>2gx30袋 </v>
          </cell>
          <cell r="D110" t="str">
            <v>盒</v>
          </cell>
          <cell r="E110">
            <v>50</v>
          </cell>
        </row>
        <row r="111">
          <cell r="A111">
            <v>137301</v>
          </cell>
          <cell r="B111" t="str">
            <v>复方三七胶囊</v>
          </cell>
          <cell r="C111" t="str">
            <v>0.25gx12粒x4板</v>
          </cell>
          <cell r="D111" t="str">
            <v>盒</v>
          </cell>
          <cell r="E111">
            <v>12.73</v>
          </cell>
        </row>
        <row r="112">
          <cell r="A112">
            <v>176644</v>
          </cell>
          <cell r="B112" t="str">
            <v>维生素E软胶囊</v>
          </cell>
          <cell r="C112" t="str">
            <v>100mgx160粒</v>
          </cell>
          <cell r="D112" t="str">
            <v>瓶</v>
          </cell>
          <cell r="E112">
            <v>71.71</v>
          </cell>
        </row>
        <row r="113">
          <cell r="A113">
            <v>208936</v>
          </cell>
          <cell r="B113" t="str">
            <v>多维元素片（21）</v>
          </cell>
          <cell r="C113" t="str">
            <v>90片</v>
          </cell>
          <cell r="D113" t="str">
            <v>盒</v>
          </cell>
          <cell r="E113">
            <v>24.04</v>
          </cell>
        </row>
        <row r="114">
          <cell r="A114">
            <v>198161</v>
          </cell>
          <cell r="B114" t="str">
            <v>酮康唑乳膏</v>
          </cell>
          <cell r="C114" t="str">
            <v>20g(10g:0.2g)</v>
          </cell>
          <cell r="D114" t="str">
            <v>支</v>
          </cell>
          <cell r="E114">
            <v>12.04</v>
          </cell>
        </row>
        <row r="115">
          <cell r="A115">
            <v>217956</v>
          </cell>
          <cell r="B115" t="str">
            <v>益母草颗粒</v>
          </cell>
          <cell r="C115" t="str">
            <v>14gx10袋</v>
          </cell>
          <cell r="D115" t="str">
            <v>盒</v>
          </cell>
          <cell r="E115">
            <v>11.52</v>
          </cell>
        </row>
        <row r="116">
          <cell r="A116">
            <v>184082</v>
          </cell>
          <cell r="B116" t="str">
            <v>复方水杨酸甲酯乳膏</v>
          </cell>
          <cell r="C116" t="str">
            <v>40g</v>
          </cell>
          <cell r="D116" t="str">
            <v>支</v>
          </cell>
          <cell r="E116">
            <v>19.8</v>
          </cell>
        </row>
        <row r="117">
          <cell r="A117">
            <v>168601</v>
          </cell>
          <cell r="B117" t="str">
            <v>养生堂牌B族维生素片</v>
          </cell>
          <cell r="C117" t="str">
            <v>30g(0.5gx60片)</v>
          </cell>
          <cell r="D117" t="str">
            <v>瓶</v>
          </cell>
          <cell r="E117">
            <v>55.27</v>
          </cell>
        </row>
        <row r="118">
          <cell r="A118">
            <v>139378</v>
          </cell>
          <cell r="B118" t="str">
            <v>复方板蓝根颗粒</v>
          </cell>
          <cell r="C118" t="str">
            <v>15gx22袋</v>
          </cell>
          <cell r="D118" t="str">
            <v>袋</v>
          </cell>
          <cell r="E118">
            <v>9.63</v>
          </cell>
        </row>
        <row r="119">
          <cell r="A119">
            <v>139798</v>
          </cell>
          <cell r="B119" t="str">
            <v>玄麦甘桔颗粒</v>
          </cell>
          <cell r="C119" t="str">
            <v>10gx22袋</v>
          </cell>
          <cell r="D119" t="str">
            <v>袋</v>
          </cell>
          <cell r="E119">
            <v>10.5</v>
          </cell>
        </row>
        <row r="120">
          <cell r="A120">
            <v>201495</v>
          </cell>
          <cell r="B120" t="str">
            <v>多维元素片（29-Ⅱ）</v>
          </cell>
          <cell r="C120" t="str">
            <v>91片x2瓶</v>
          </cell>
          <cell r="D120" t="str">
            <v>套</v>
          </cell>
          <cell r="E120">
            <v>158.84</v>
          </cell>
        </row>
        <row r="121">
          <cell r="A121">
            <v>219410</v>
          </cell>
          <cell r="B121" t="str">
            <v>海水鼻腔喷雾（原生理性海水鼻腔喷雾）</v>
          </cell>
          <cell r="C121" t="str">
            <v>等渗I型 60ml</v>
          </cell>
          <cell r="D121" t="str">
            <v>瓶</v>
          </cell>
          <cell r="E121">
            <v>10.36</v>
          </cell>
        </row>
        <row r="122">
          <cell r="A122">
            <v>181356</v>
          </cell>
          <cell r="B122" t="str">
            <v>五维赖氨酸片</v>
          </cell>
          <cell r="C122" t="str">
            <v>36片</v>
          </cell>
          <cell r="D122" t="str">
            <v>盒</v>
          </cell>
          <cell r="E122">
            <v>44.05</v>
          </cell>
        </row>
        <row r="123">
          <cell r="A123">
            <v>137775</v>
          </cell>
          <cell r="B123" t="str">
            <v>抗病毒颗粒</v>
          </cell>
          <cell r="C123" t="str">
            <v>4gx20袋（无糖）</v>
          </cell>
          <cell r="D123" t="str">
            <v>盒</v>
          </cell>
          <cell r="E123">
            <v>18.18</v>
          </cell>
        </row>
        <row r="124">
          <cell r="A124">
            <v>186928</v>
          </cell>
          <cell r="B124" t="str">
            <v>维生素D滴剂</v>
          </cell>
          <cell r="C124" t="str">
            <v>400单位x36粒(胶囊型）</v>
          </cell>
          <cell r="D124" t="str">
            <v>盒</v>
          </cell>
          <cell r="E124">
            <v>22.78</v>
          </cell>
        </row>
        <row r="125">
          <cell r="A125">
            <v>198952</v>
          </cell>
          <cell r="B125" t="str">
            <v>大山楂丸</v>
          </cell>
          <cell r="C125" t="str">
            <v>9gx25丸(大蜜丸)</v>
          </cell>
          <cell r="D125" t="str">
            <v>瓶</v>
          </cell>
          <cell r="E125">
            <v>34</v>
          </cell>
        </row>
        <row r="126">
          <cell r="A126">
            <v>205173</v>
          </cell>
          <cell r="B126" t="str">
            <v>熊胆粉</v>
          </cell>
          <cell r="C126" t="str">
            <v>0.1gx3瓶</v>
          </cell>
          <cell r="D126" t="str">
            <v>盒</v>
          </cell>
          <cell r="E126">
            <v>38</v>
          </cell>
        </row>
        <row r="127">
          <cell r="A127">
            <v>139940</v>
          </cell>
          <cell r="B127" t="str">
            <v>舒腹贴膏</v>
          </cell>
          <cell r="C127" t="str">
            <v>6.5cmx10cmx4贴</v>
          </cell>
          <cell r="D127" t="str">
            <v>盒</v>
          </cell>
          <cell r="E127">
            <v>11.11</v>
          </cell>
        </row>
        <row r="128">
          <cell r="A128">
            <v>140054</v>
          </cell>
          <cell r="B128" t="str">
            <v>复方金银花颗粒</v>
          </cell>
          <cell r="C128" t="str">
            <v>10gx10袋</v>
          </cell>
          <cell r="D128" t="str">
            <v>盒</v>
          </cell>
          <cell r="E128">
            <v>6.43</v>
          </cell>
        </row>
        <row r="129">
          <cell r="A129">
            <v>186490</v>
          </cell>
          <cell r="B129" t="str">
            <v>仙靓蚊不叮香露</v>
          </cell>
          <cell r="C129" t="str">
            <v>80ml</v>
          </cell>
          <cell r="D129" t="str">
            <v>瓶</v>
          </cell>
          <cell r="E129">
            <v>4.8</v>
          </cell>
        </row>
        <row r="130">
          <cell r="A130">
            <v>195927</v>
          </cell>
          <cell r="B130" t="str">
            <v>喷剂敷料</v>
          </cell>
          <cell r="C130" t="str">
            <v>30ml(SD-03型)</v>
          </cell>
          <cell r="D130" t="str">
            <v>瓶</v>
          </cell>
          <cell r="E130">
            <v>11.43</v>
          </cell>
        </row>
        <row r="131">
          <cell r="A131">
            <v>159558</v>
          </cell>
          <cell r="B131" t="str">
            <v>复方樟脑乳膏</v>
          </cell>
          <cell r="C131" t="str">
            <v>25g</v>
          </cell>
          <cell r="D131" t="str">
            <v>支</v>
          </cell>
          <cell r="E131">
            <v>15.6</v>
          </cell>
        </row>
        <row r="132">
          <cell r="A132">
            <v>49591</v>
          </cell>
          <cell r="B132" t="str">
            <v>麝香壮骨膏</v>
          </cell>
          <cell r="C132" t="str">
            <v>7cmx10cmx2片x5袋</v>
          </cell>
          <cell r="D132" t="str">
            <v>盒</v>
          </cell>
          <cell r="E132">
            <v>9.61</v>
          </cell>
        </row>
        <row r="133">
          <cell r="A133">
            <v>160209</v>
          </cell>
          <cell r="B133" t="str">
            <v>消炎镇痛膏</v>
          </cell>
          <cell r="C133" t="str">
            <v>7cmx10cmx2片x5袋</v>
          </cell>
          <cell r="D133" t="str">
            <v>盒</v>
          </cell>
          <cell r="E133">
            <v>9.61</v>
          </cell>
        </row>
        <row r="134">
          <cell r="A134">
            <v>192579</v>
          </cell>
          <cell r="B134" t="str">
            <v>灵芝孢子（破壁）</v>
          </cell>
          <cell r="C134" t="str">
            <v>3gx24袋</v>
          </cell>
          <cell r="D134" t="str">
            <v>盒</v>
          </cell>
          <cell r="E134">
            <v>110.26</v>
          </cell>
        </row>
        <row r="135">
          <cell r="A135">
            <v>190669</v>
          </cell>
          <cell r="B135" t="str">
            <v>健力多氨糖软骨素钙片</v>
          </cell>
          <cell r="C135" t="str">
            <v>285.6g(1.02gx100片x2瓶+1.02gx40片x2瓶)</v>
          </cell>
          <cell r="D135" t="str">
            <v>盒</v>
          </cell>
          <cell r="E135">
            <v>236.34</v>
          </cell>
        </row>
        <row r="136">
          <cell r="A136">
            <v>201264</v>
          </cell>
          <cell r="B136" t="str">
            <v>多维元素片(29)</v>
          </cell>
          <cell r="C136" t="str">
            <v>91片x2瓶（复方）</v>
          </cell>
          <cell r="D136" t="str">
            <v>盒</v>
          </cell>
          <cell r="E136">
            <v>152.6</v>
          </cell>
        </row>
        <row r="137">
          <cell r="A137">
            <v>189269</v>
          </cell>
          <cell r="B137" t="str">
            <v>醋酸地塞米松口腔贴片</v>
          </cell>
          <cell r="C137" t="str">
            <v>0.3mgx10片</v>
          </cell>
          <cell r="D137" t="str">
            <v>盒</v>
          </cell>
          <cell r="E137">
            <v>19.64</v>
          </cell>
        </row>
        <row r="138">
          <cell r="A138">
            <v>136522</v>
          </cell>
          <cell r="B138" t="str">
            <v>丹栀逍遥丸</v>
          </cell>
          <cell r="C138" t="str">
            <v>6gx20袋</v>
          </cell>
          <cell r="D138" t="str">
            <v>盒</v>
          </cell>
          <cell r="E138">
            <v>15.8</v>
          </cell>
        </row>
        <row r="139">
          <cell r="A139">
            <v>232108</v>
          </cell>
          <cell r="B139" t="str">
            <v>医用液体敷料贴（原透明质酸钠皮肤保湿贴）</v>
          </cell>
          <cell r="C139" t="str">
            <v>25gx5片（脸部护理型）</v>
          </cell>
          <cell r="D139" t="str">
            <v>盒</v>
          </cell>
          <cell r="E139">
            <v>13.44</v>
          </cell>
        </row>
        <row r="140">
          <cell r="A140">
            <v>190556</v>
          </cell>
          <cell r="B140" t="str">
            <v>养生堂维生素k2软胶囊</v>
          </cell>
          <cell r="C140" t="str">
            <v>17.1g（0.38gx45粒）</v>
          </cell>
          <cell r="D140" t="str">
            <v>瓶</v>
          </cell>
          <cell r="E140">
            <v>71.2</v>
          </cell>
        </row>
        <row r="141">
          <cell r="A141">
            <v>197355</v>
          </cell>
          <cell r="B141" t="str">
            <v>钙维生素D3维生素K2软胶囊</v>
          </cell>
          <cell r="C141" t="str">
            <v>100g(1gx100粒)</v>
          </cell>
          <cell r="D141" t="str">
            <v>盒</v>
          </cell>
          <cell r="E141">
            <v>56.76</v>
          </cell>
        </row>
        <row r="142">
          <cell r="A142">
            <v>163836</v>
          </cell>
          <cell r="B142" t="str">
            <v>月见草油胶丸</v>
          </cell>
          <cell r="C142" t="str">
            <v>0.3gx160粒</v>
          </cell>
          <cell r="D142" t="str">
            <v>盒</v>
          </cell>
          <cell r="E142">
            <v>108.17</v>
          </cell>
        </row>
        <row r="143">
          <cell r="A143">
            <v>203192</v>
          </cell>
          <cell r="B143" t="str">
            <v>养生堂蛋白粉</v>
          </cell>
          <cell r="C143" t="str">
            <v>400g(10gx40袋)</v>
          </cell>
          <cell r="D143" t="str">
            <v>罐</v>
          </cell>
          <cell r="E143">
            <v>134.72</v>
          </cell>
        </row>
        <row r="144">
          <cell r="A144">
            <v>208324</v>
          </cell>
          <cell r="B144" t="str">
            <v>喷剂敷料(百肤邦文不叮护理型)</v>
          </cell>
          <cell r="C144" t="str">
            <v>80ml 儿童型</v>
          </cell>
          <cell r="D144" t="str">
            <v>瓶</v>
          </cell>
          <cell r="E144">
            <v>6.24</v>
          </cell>
        </row>
        <row r="145">
          <cell r="A145">
            <v>163862</v>
          </cell>
          <cell r="B145" t="str">
            <v>盐酸赛洛唑啉鼻用喷雾剂</v>
          </cell>
          <cell r="C145" t="str">
            <v>10ml:10mg</v>
          </cell>
          <cell r="D145" t="str">
            <v>盒</v>
          </cell>
          <cell r="E145">
            <v>39.39</v>
          </cell>
        </row>
        <row r="146">
          <cell r="A146">
            <v>183811</v>
          </cell>
          <cell r="B146" t="str">
            <v>参芪颗粒</v>
          </cell>
          <cell r="C146" t="str">
            <v>10g×12袋×3小盒</v>
          </cell>
          <cell r="D146" t="str">
            <v>盒</v>
          </cell>
          <cell r="E146">
            <v>89.1</v>
          </cell>
        </row>
        <row r="147">
          <cell r="A147">
            <v>202112</v>
          </cell>
          <cell r="B147" t="str">
            <v>柠檬(冻干)</v>
          </cell>
          <cell r="C147" t="str">
            <v>2片x9袋</v>
          </cell>
          <cell r="D147" t="str">
            <v>盒</v>
          </cell>
          <cell r="E147">
            <v>8</v>
          </cell>
        </row>
        <row r="148">
          <cell r="A148">
            <v>199032</v>
          </cell>
          <cell r="B148" t="str">
            <v>润肠胶囊</v>
          </cell>
          <cell r="C148" t="str">
            <v>0.3gx12粒x4板</v>
          </cell>
          <cell r="D148" t="str">
            <v>盒</v>
          </cell>
          <cell r="E148">
            <v>44.44</v>
          </cell>
        </row>
        <row r="149">
          <cell r="A149">
            <v>225989</v>
          </cell>
          <cell r="B149" t="str">
            <v>他达拉非片</v>
          </cell>
          <cell r="C149" t="str">
            <v>5mgx28片</v>
          </cell>
          <cell r="D149" t="str">
            <v>盒</v>
          </cell>
          <cell r="E149">
            <v>285.06</v>
          </cell>
        </row>
        <row r="150">
          <cell r="A150">
            <v>119841</v>
          </cell>
          <cell r="B150" t="str">
            <v>感冒灵颗粒</v>
          </cell>
          <cell r="C150" t="str">
            <v>10gx10袋</v>
          </cell>
          <cell r="D150" t="str">
            <v>盒</v>
          </cell>
          <cell r="E150">
            <v>10.5</v>
          </cell>
        </row>
        <row r="151">
          <cell r="A151">
            <v>193821</v>
          </cell>
          <cell r="B151" t="str">
            <v>强力枇杷露</v>
          </cell>
          <cell r="C151" t="str">
            <v>180ml（无糖型）</v>
          </cell>
          <cell r="D151" t="str">
            <v>瓶</v>
          </cell>
          <cell r="E151">
            <v>25.15</v>
          </cell>
        </row>
        <row r="152">
          <cell r="A152">
            <v>184369</v>
          </cell>
          <cell r="B152" t="str">
            <v>重组胶原蛋白敷料(类人胶原蛋白敷料)</v>
          </cell>
          <cell r="C152" t="str">
            <v>HCD02421椭圆形5片</v>
          </cell>
          <cell r="D152" t="str">
            <v>盒</v>
          </cell>
          <cell r="E152">
            <v>96.9</v>
          </cell>
        </row>
        <row r="153">
          <cell r="A153">
            <v>194096</v>
          </cell>
          <cell r="B153" t="str">
            <v>桑椹膏</v>
          </cell>
          <cell r="C153" t="str">
            <v>200gx2瓶</v>
          </cell>
          <cell r="D153" t="str">
            <v>盒</v>
          </cell>
          <cell r="E153">
            <v>124.42</v>
          </cell>
        </row>
        <row r="154">
          <cell r="A154">
            <v>118600</v>
          </cell>
          <cell r="B154" t="str">
            <v>萘普生肠溶微丸胶囊</v>
          </cell>
          <cell r="C154" t="str">
            <v>0.125gx24粒</v>
          </cell>
          <cell r="D154" t="str">
            <v>盒</v>
          </cell>
          <cell r="E154">
            <v>14.95</v>
          </cell>
        </row>
        <row r="155">
          <cell r="A155">
            <v>225347</v>
          </cell>
          <cell r="B155" t="str">
            <v>氨酚咖那敏片</v>
          </cell>
          <cell r="C155" t="str">
            <v>20片</v>
          </cell>
          <cell r="D155" t="str">
            <v>盒</v>
          </cell>
          <cell r="E155">
            <v>23.35</v>
          </cell>
        </row>
        <row r="156">
          <cell r="A156">
            <v>202157</v>
          </cell>
          <cell r="B156" t="str">
            <v>湿毒清片</v>
          </cell>
          <cell r="C156" t="str">
            <v>0.6gx48片</v>
          </cell>
          <cell r="D156" t="str">
            <v>盒</v>
          </cell>
          <cell r="E156">
            <v>8.64</v>
          </cell>
        </row>
        <row r="157">
          <cell r="A157">
            <v>202288</v>
          </cell>
          <cell r="B157" t="str">
            <v>卡瓦库德青草膏</v>
          </cell>
          <cell r="C157" t="str">
            <v>15gx3瓶</v>
          </cell>
          <cell r="D157" t="str">
            <v>盒</v>
          </cell>
          <cell r="E157">
            <v>14.97</v>
          </cell>
        </row>
        <row r="158">
          <cell r="A158">
            <v>180630</v>
          </cell>
          <cell r="B158" t="str">
            <v>阿达帕林凝胶</v>
          </cell>
          <cell r="C158" t="str">
            <v>15g(15g;15mg)</v>
          </cell>
          <cell r="D158" t="str">
            <v>盒</v>
          </cell>
          <cell r="E158">
            <v>10</v>
          </cell>
        </row>
        <row r="159">
          <cell r="A159">
            <v>67665</v>
          </cell>
          <cell r="B159" t="str">
            <v>维生素C泡腾片</v>
          </cell>
          <cell r="C159" t="str">
            <v>1gx15片（鲜橙口味）</v>
          </cell>
          <cell r="D159" t="str">
            <v>盒</v>
          </cell>
          <cell r="E159">
            <v>15.92</v>
          </cell>
        </row>
        <row r="160">
          <cell r="A160">
            <v>260320</v>
          </cell>
          <cell r="B160" t="str">
            <v>一次性医用水凝胶眼贴</v>
          </cell>
          <cell r="C160" t="str">
            <v>I型 单片椭圆形76x64mmx2贴x7袋</v>
          </cell>
          <cell r="D160" t="str">
            <v>盒</v>
          </cell>
          <cell r="E160">
            <v>18.6</v>
          </cell>
        </row>
        <row r="161">
          <cell r="A161">
            <v>184215</v>
          </cell>
          <cell r="B161" t="str">
            <v>盐酸赛洛唑啉鼻用喷雾剂</v>
          </cell>
          <cell r="C161" t="str">
            <v>10ml:5mgx2支</v>
          </cell>
          <cell r="D161" t="str">
            <v>盒</v>
          </cell>
          <cell r="E161">
            <v>30</v>
          </cell>
        </row>
        <row r="162">
          <cell r="A162">
            <v>171745</v>
          </cell>
          <cell r="B162" t="str">
            <v>益血生胶囊</v>
          </cell>
          <cell r="C162" t="str">
            <v>0.25gx84粒</v>
          </cell>
          <cell r="D162" t="str">
            <v>瓶</v>
          </cell>
          <cell r="E162">
            <v>66.13</v>
          </cell>
        </row>
        <row r="163">
          <cell r="A163">
            <v>217848</v>
          </cell>
          <cell r="B163" t="str">
            <v>葡萄糖酸钙锌口服溶液</v>
          </cell>
          <cell r="C163" t="str">
            <v>10mlx24袋</v>
          </cell>
          <cell r="D163" t="str">
            <v>盒</v>
          </cell>
          <cell r="E163">
            <v>44.5</v>
          </cell>
        </row>
        <row r="164">
          <cell r="A164">
            <v>226400</v>
          </cell>
          <cell r="B164" t="str">
            <v>医用清洁敷料</v>
          </cell>
          <cell r="C164" t="str">
            <v>2kg</v>
          </cell>
          <cell r="D164" t="str">
            <v>桶</v>
          </cell>
          <cell r="E164">
            <v>11.03</v>
          </cell>
        </row>
        <row r="165">
          <cell r="A165">
            <v>159318</v>
          </cell>
          <cell r="B165" t="str">
            <v>马应龙麝香痔疮膏</v>
          </cell>
          <cell r="C165" t="str">
            <v>4gx8支</v>
          </cell>
          <cell r="D165" t="str">
            <v>盒</v>
          </cell>
          <cell r="E165">
            <v>18.9</v>
          </cell>
        </row>
        <row r="166">
          <cell r="A166">
            <v>226469</v>
          </cell>
          <cell r="B166" t="str">
            <v>医用冷敷贴(眼部综合型)</v>
          </cell>
          <cell r="C166" t="str">
            <v>1贴x7袋</v>
          </cell>
          <cell r="D166" t="str">
            <v>盒</v>
          </cell>
          <cell r="E166">
            <v>18.6</v>
          </cell>
        </row>
        <row r="167">
          <cell r="A167">
            <v>226472</v>
          </cell>
          <cell r="B167" t="str">
            <v>医用冷敷贴(眼部通用型)</v>
          </cell>
          <cell r="C167" t="str">
            <v>2贴x7袋</v>
          </cell>
          <cell r="D167" t="str">
            <v>盒</v>
          </cell>
          <cell r="E167">
            <v>18.6</v>
          </cell>
        </row>
        <row r="168">
          <cell r="A168">
            <v>221683</v>
          </cell>
          <cell r="B168" t="str">
            <v>丹参</v>
          </cell>
          <cell r="C168" t="str">
            <v>150g</v>
          </cell>
          <cell r="D168" t="str">
            <v>瓶</v>
          </cell>
          <cell r="E168">
            <v>11.18</v>
          </cell>
        </row>
        <row r="169">
          <cell r="A169">
            <v>221686</v>
          </cell>
          <cell r="B169" t="str">
            <v>桑椹</v>
          </cell>
          <cell r="C169" t="str">
            <v>150g</v>
          </cell>
          <cell r="D169" t="str">
            <v>瓶</v>
          </cell>
          <cell r="E169">
            <v>8.36</v>
          </cell>
        </row>
        <row r="170">
          <cell r="A170">
            <v>221689</v>
          </cell>
          <cell r="B170" t="str">
            <v>百合</v>
          </cell>
          <cell r="C170" t="str">
            <v>100g</v>
          </cell>
          <cell r="D170" t="str">
            <v>瓶</v>
          </cell>
          <cell r="E170">
            <v>10.8</v>
          </cell>
        </row>
        <row r="171">
          <cell r="A171">
            <v>221692</v>
          </cell>
          <cell r="B171" t="str">
            <v>莲子</v>
          </cell>
          <cell r="C171" t="str">
            <v>170g</v>
          </cell>
          <cell r="D171" t="str">
            <v>瓶</v>
          </cell>
          <cell r="E171">
            <v>12.6</v>
          </cell>
        </row>
        <row r="172">
          <cell r="A172">
            <v>221696</v>
          </cell>
          <cell r="B172" t="str">
            <v>野菊花</v>
          </cell>
          <cell r="C172" t="str">
            <v>80g</v>
          </cell>
          <cell r="D172" t="str">
            <v>瓶</v>
          </cell>
          <cell r="E172">
            <v>8.95</v>
          </cell>
        </row>
        <row r="173">
          <cell r="A173">
            <v>221699</v>
          </cell>
          <cell r="B173" t="str">
            <v>荷叶</v>
          </cell>
          <cell r="C173" t="str">
            <v>30g</v>
          </cell>
          <cell r="D173" t="str">
            <v>瓶</v>
          </cell>
          <cell r="E173">
            <v>3.81</v>
          </cell>
        </row>
        <row r="174">
          <cell r="A174">
            <v>221703</v>
          </cell>
          <cell r="B174" t="str">
            <v>玫瑰花</v>
          </cell>
          <cell r="C174" t="str">
            <v>70g</v>
          </cell>
          <cell r="D174" t="str">
            <v>瓶</v>
          </cell>
          <cell r="E174">
            <v>11.7</v>
          </cell>
        </row>
        <row r="175">
          <cell r="A175">
            <v>221713</v>
          </cell>
          <cell r="B175" t="str">
            <v>甘草片</v>
          </cell>
          <cell r="C175" t="str">
            <v>100g</v>
          </cell>
          <cell r="D175" t="str">
            <v>瓶</v>
          </cell>
          <cell r="E175">
            <v>8.7</v>
          </cell>
        </row>
        <row r="176">
          <cell r="A176">
            <v>259526</v>
          </cell>
          <cell r="B176" t="str">
            <v>莲子心</v>
          </cell>
          <cell r="C176" t="str">
            <v>100g</v>
          </cell>
          <cell r="D176" t="str">
            <v>瓶</v>
          </cell>
          <cell r="E176">
            <v>12.42</v>
          </cell>
        </row>
        <row r="177">
          <cell r="A177">
            <v>265328</v>
          </cell>
          <cell r="B177" t="str">
            <v>枸杞子</v>
          </cell>
          <cell r="C177" t="str">
            <v>150g</v>
          </cell>
          <cell r="D177" t="str">
            <v>瓶</v>
          </cell>
          <cell r="E177">
            <v>12.68</v>
          </cell>
        </row>
        <row r="178">
          <cell r="A178">
            <v>221687</v>
          </cell>
          <cell r="B178" t="str">
            <v>胖大海</v>
          </cell>
          <cell r="C178" t="str">
            <v>120g</v>
          </cell>
          <cell r="D178" t="str">
            <v>瓶</v>
          </cell>
          <cell r="E178">
            <v>26.1</v>
          </cell>
        </row>
        <row r="179">
          <cell r="A179">
            <v>256830</v>
          </cell>
          <cell r="B179" t="str">
            <v>大枣</v>
          </cell>
          <cell r="C179" t="str">
            <v>500g</v>
          </cell>
          <cell r="D179" t="str">
            <v>袋</v>
          </cell>
          <cell r="E179">
            <v>14.55</v>
          </cell>
        </row>
        <row r="180">
          <cell r="A180">
            <v>235878</v>
          </cell>
          <cell r="B180" t="str">
            <v>急支糖浆</v>
          </cell>
          <cell r="C180" t="str">
            <v>180ml</v>
          </cell>
          <cell r="D180" t="str">
            <v>瓶</v>
          </cell>
          <cell r="E180">
            <v>23.6</v>
          </cell>
        </row>
        <row r="181">
          <cell r="A181">
            <v>245246</v>
          </cell>
          <cell r="B181" t="str">
            <v>健脾颗粒</v>
          </cell>
          <cell r="C181" t="str">
            <v>14gx8袋</v>
          </cell>
          <cell r="D181" t="str">
            <v>盒</v>
          </cell>
          <cell r="E181">
            <v>12.31</v>
          </cell>
        </row>
        <row r="182">
          <cell r="A182">
            <v>222506</v>
          </cell>
          <cell r="B182" t="str">
            <v>奥利司他胶囊</v>
          </cell>
          <cell r="C182" t="str">
            <v>60mgx6粒x5板</v>
          </cell>
          <cell r="D182" t="str">
            <v>盒</v>
          </cell>
          <cell r="E182">
            <v>44.44</v>
          </cell>
        </row>
        <row r="183">
          <cell r="A183">
            <v>235583</v>
          </cell>
          <cell r="B183" t="str">
            <v>四物膏</v>
          </cell>
          <cell r="C183" t="str">
            <v>250gx2瓶</v>
          </cell>
          <cell r="D183" t="str">
            <v>盒</v>
          </cell>
          <cell r="E183">
            <v>117.98</v>
          </cell>
        </row>
        <row r="184">
          <cell r="A184">
            <v>194352</v>
          </cell>
          <cell r="B184" t="str">
            <v>盐酸氨基葡萄糖片</v>
          </cell>
          <cell r="C184" t="str">
            <v>0.24gx90片</v>
          </cell>
          <cell r="D184" t="str">
            <v>盒</v>
          </cell>
          <cell r="E184">
            <v>40</v>
          </cell>
        </row>
        <row r="185">
          <cell r="A185">
            <v>208057</v>
          </cell>
          <cell r="B185" t="str">
            <v>澳天力牌氨糖软骨素维D钙片</v>
          </cell>
          <cell r="C185" t="str">
            <v>100g（1gx100片）</v>
          </cell>
          <cell r="D185" t="str">
            <v>盒</v>
          </cell>
          <cell r="E185">
            <v>38.38</v>
          </cell>
        </row>
        <row r="186">
          <cell r="A186">
            <v>199957</v>
          </cell>
          <cell r="B186" t="str">
            <v>三七粉</v>
          </cell>
          <cell r="C186" t="str">
            <v>88g</v>
          </cell>
          <cell r="D186" t="str">
            <v>瓶</v>
          </cell>
          <cell r="E186">
            <v>42.8</v>
          </cell>
        </row>
        <row r="187">
          <cell r="A187">
            <v>224346</v>
          </cell>
          <cell r="B187" t="str">
            <v>三七粉</v>
          </cell>
          <cell r="C187" t="str">
            <v>90g（3gx30袋）</v>
          </cell>
          <cell r="D187" t="str">
            <v>盒</v>
          </cell>
          <cell r="E187">
            <v>41.93</v>
          </cell>
        </row>
        <row r="188">
          <cell r="A188">
            <v>256838</v>
          </cell>
          <cell r="B188" t="str">
            <v>丹参粉</v>
          </cell>
          <cell r="C188" t="str">
            <v>90g（3gx30袋）</v>
          </cell>
          <cell r="D188" t="str">
            <v>盒</v>
          </cell>
          <cell r="E188">
            <v>30.1</v>
          </cell>
        </row>
        <row r="189">
          <cell r="A189">
            <v>256958</v>
          </cell>
          <cell r="B189" t="str">
            <v>西洋参</v>
          </cell>
          <cell r="C189" t="str">
            <v>50g</v>
          </cell>
          <cell r="D189" t="str">
            <v>瓶</v>
          </cell>
          <cell r="E189">
            <v>59.8</v>
          </cell>
        </row>
        <row r="190">
          <cell r="A190">
            <v>184815</v>
          </cell>
          <cell r="B190" t="str">
            <v>美澳健牌蛋白粉</v>
          </cell>
          <cell r="C190" t="str">
            <v>320g</v>
          </cell>
          <cell r="D190" t="str">
            <v>罐</v>
          </cell>
          <cell r="E190">
            <v>59.59</v>
          </cell>
        </row>
        <row r="191">
          <cell r="A191">
            <v>164495</v>
          </cell>
          <cell r="B191" t="str">
            <v>蒲地蓝消炎片</v>
          </cell>
          <cell r="C191" t="str">
            <v>0.6gx48片</v>
          </cell>
          <cell r="D191" t="str">
            <v>盒</v>
          </cell>
          <cell r="E191">
            <v>8.64</v>
          </cell>
        </row>
        <row r="192">
          <cell r="A192">
            <v>147435</v>
          </cell>
          <cell r="B192" t="str">
            <v>骨通贴膏</v>
          </cell>
          <cell r="C192" t="str">
            <v>7cmx10cmx2贴x3袋（聚异丁烯型）</v>
          </cell>
          <cell r="D192" t="str">
            <v>盒</v>
          </cell>
          <cell r="E192">
            <v>11.757</v>
          </cell>
        </row>
        <row r="193">
          <cell r="A193">
            <v>240688</v>
          </cell>
          <cell r="B193" t="str">
            <v>迅必诺@抑菌漱口水</v>
          </cell>
          <cell r="C193" t="str">
            <v>15mlx14条(温柔樱花x7+淡雅茉莉x7)</v>
          </cell>
          <cell r="D193" t="str">
            <v>盒</v>
          </cell>
          <cell r="E193">
            <v>10.5</v>
          </cell>
        </row>
        <row r="194">
          <cell r="A194">
            <v>188573</v>
          </cell>
          <cell r="B194" t="str">
            <v>金银花露</v>
          </cell>
          <cell r="C194" t="str">
            <v>250ml(含糖型)塑瓶</v>
          </cell>
          <cell r="D194" t="str">
            <v>瓶</v>
          </cell>
          <cell r="E194">
            <v>4.15</v>
          </cell>
        </row>
        <row r="195">
          <cell r="A195">
            <v>247442</v>
          </cell>
          <cell r="B195" t="str">
            <v>多糖铁复合物胶囊</v>
          </cell>
          <cell r="C195" t="str">
            <v>0.15gx30粒</v>
          </cell>
          <cell r="D195" t="str">
            <v>盒</v>
          </cell>
          <cell r="E195">
            <v>91.04</v>
          </cell>
        </row>
        <row r="196">
          <cell r="A196">
            <v>248168</v>
          </cell>
          <cell r="B196" t="str">
            <v>怡养氨糖钙奶粉</v>
          </cell>
          <cell r="C196" t="str">
            <v>800g</v>
          </cell>
          <cell r="D196" t="str">
            <v>罐</v>
          </cell>
          <cell r="E196">
            <v>211.09</v>
          </cell>
        </row>
        <row r="197">
          <cell r="A197">
            <v>252948</v>
          </cell>
          <cell r="B197" t="str">
            <v>布地奈德鼻喷雾剂</v>
          </cell>
          <cell r="C197" t="str">
            <v>64ug/喷:120喷(OTC装)</v>
          </cell>
          <cell r="D197" t="str">
            <v>盒</v>
          </cell>
          <cell r="E197">
            <v>76.22</v>
          </cell>
        </row>
        <row r="198">
          <cell r="A198">
            <v>135804</v>
          </cell>
          <cell r="B198" t="str">
            <v>阿胶</v>
          </cell>
          <cell r="C198" t="str">
            <v>250g（精品）</v>
          </cell>
          <cell r="D198" t="str">
            <v>盒</v>
          </cell>
          <cell r="E198">
            <v>410</v>
          </cell>
        </row>
        <row r="199">
          <cell r="A199">
            <v>58386</v>
          </cell>
          <cell r="B199" t="str">
            <v>四季感冒片</v>
          </cell>
          <cell r="C199" t="str">
            <v>0.35gx12片x2板(糖衣)</v>
          </cell>
          <cell r="D199" t="str">
            <v>盒</v>
          </cell>
          <cell r="E199">
            <v>7.2</v>
          </cell>
        </row>
        <row r="200">
          <cell r="A200">
            <v>199959</v>
          </cell>
          <cell r="B200" t="str">
            <v>UG-11血糖尿酸测试仪</v>
          </cell>
          <cell r="C200" t="str">
            <v>测试仪1台+尿酸试条20支</v>
          </cell>
          <cell r="D200" t="str">
            <v>套</v>
          </cell>
          <cell r="E200">
            <v>138</v>
          </cell>
        </row>
        <row r="201">
          <cell r="A201">
            <v>203191</v>
          </cell>
          <cell r="B201" t="str">
            <v>盐酸氨基葡萄糖胶囊</v>
          </cell>
          <cell r="C201" t="str">
            <v>0.75gx90粒</v>
          </cell>
          <cell r="D201" t="str">
            <v>盒</v>
          </cell>
          <cell r="E201">
            <v>91.8</v>
          </cell>
        </row>
        <row r="202">
          <cell r="A202">
            <v>226892</v>
          </cell>
          <cell r="B202" t="str">
            <v>生脉饮</v>
          </cell>
          <cell r="C202" t="str">
            <v>10mlx10支</v>
          </cell>
          <cell r="D202" t="str">
            <v>盒</v>
          </cell>
          <cell r="E202">
            <v>22.83</v>
          </cell>
        </row>
        <row r="203">
          <cell r="A203">
            <v>235956</v>
          </cell>
          <cell r="B203" t="str">
            <v>奥利司他胶囊</v>
          </cell>
          <cell r="C203" t="str">
            <v>120mgx24粒</v>
          </cell>
          <cell r="D203" t="str">
            <v>盒</v>
          </cell>
          <cell r="E203">
            <v>135.3</v>
          </cell>
        </row>
        <row r="204">
          <cell r="A204">
            <v>215286</v>
          </cell>
          <cell r="B204" t="str">
            <v>臂式电子血压计</v>
          </cell>
          <cell r="C204" t="str">
            <v>YE650C</v>
          </cell>
          <cell r="D204" t="str">
            <v>台</v>
          </cell>
          <cell r="E204">
            <v>155.54</v>
          </cell>
        </row>
        <row r="205">
          <cell r="A205">
            <v>263870</v>
          </cell>
          <cell r="B205" t="str">
            <v>臂式电子血压计</v>
          </cell>
          <cell r="C205" t="str">
            <v>YE690AR</v>
          </cell>
          <cell r="D205" t="str">
            <v>台</v>
          </cell>
          <cell r="E205">
            <v>251.49</v>
          </cell>
        </row>
        <row r="206">
          <cell r="A206">
            <v>240667</v>
          </cell>
          <cell r="B206" t="str">
            <v>医用冷敷贴(眼部镂空型)</v>
          </cell>
          <cell r="C206" t="str">
            <v>1贴x7袋</v>
          </cell>
          <cell r="D206" t="str">
            <v>盒</v>
          </cell>
          <cell r="E206">
            <v>18.6</v>
          </cell>
        </row>
        <row r="207">
          <cell r="A207">
            <v>207551</v>
          </cell>
          <cell r="B207" t="str">
            <v>槐菊颗粒</v>
          </cell>
          <cell r="C207" t="str">
            <v>3gx9袋</v>
          </cell>
          <cell r="D207" t="str">
            <v>盒</v>
          </cell>
          <cell r="E207">
            <v>5.94</v>
          </cell>
        </row>
        <row r="208">
          <cell r="A208">
            <v>262505</v>
          </cell>
          <cell r="B208" t="str">
            <v>大枣</v>
          </cell>
          <cell r="C208" t="str">
            <v>400g（净制）</v>
          </cell>
          <cell r="D208" t="str">
            <v>袋</v>
          </cell>
          <cell r="E208">
            <v>8.57</v>
          </cell>
        </row>
        <row r="209">
          <cell r="A209">
            <v>262670</v>
          </cell>
          <cell r="B209" t="str">
            <v>菊花</v>
          </cell>
          <cell r="C209" t="str">
            <v>48g 净制 贡菊</v>
          </cell>
          <cell r="D209" t="str">
            <v>瓶</v>
          </cell>
          <cell r="E209">
            <v>18.88</v>
          </cell>
        </row>
        <row r="210">
          <cell r="A210">
            <v>262672</v>
          </cell>
          <cell r="B210" t="str">
            <v>菊花</v>
          </cell>
          <cell r="C210" t="str">
            <v>48g 净制 杭菊</v>
          </cell>
          <cell r="D210" t="str">
            <v>瓶</v>
          </cell>
          <cell r="E210">
            <v>9.09</v>
          </cell>
        </row>
        <row r="211">
          <cell r="A211">
            <v>201257</v>
          </cell>
          <cell r="B211" t="str">
            <v>隆力奇蛇胆牛黄花露水</v>
          </cell>
          <cell r="C211" t="str">
            <v>195ml</v>
          </cell>
          <cell r="D211" t="str">
            <v>瓶</v>
          </cell>
          <cell r="E211">
            <v>9.23</v>
          </cell>
        </row>
        <row r="212">
          <cell r="A212">
            <v>263008</v>
          </cell>
          <cell r="B212" t="str">
            <v>蚊不叮花露水抑菌液</v>
          </cell>
          <cell r="C212" t="str">
            <v>滚珠型 20ml</v>
          </cell>
          <cell r="D212" t="str">
            <v>瓶</v>
          </cell>
          <cell r="E212">
            <v>4.8</v>
          </cell>
        </row>
        <row r="213">
          <cell r="A213">
            <v>261069</v>
          </cell>
          <cell r="B213" t="str">
            <v>奥美拉唑肠溶胶囊</v>
          </cell>
          <cell r="C213" t="str">
            <v>20mgx14粒</v>
          </cell>
          <cell r="D213" t="str">
            <v>盒</v>
          </cell>
          <cell r="E213">
            <v>4.85</v>
          </cell>
        </row>
        <row r="214">
          <cell r="A214">
            <v>262502</v>
          </cell>
          <cell r="B214" t="str">
            <v>金银花</v>
          </cell>
          <cell r="C214" t="str">
            <v>48g（净制）</v>
          </cell>
          <cell r="D214" t="str">
            <v>瓶</v>
          </cell>
          <cell r="E214">
            <v>19</v>
          </cell>
        </row>
        <row r="215">
          <cell r="A215">
            <v>262503</v>
          </cell>
          <cell r="B215" t="str">
            <v>净山楂</v>
          </cell>
          <cell r="C215" t="str">
            <v>110g（净制）</v>
          </cell>
          <cell r="D215" t="str">
            <v>瓶</v>
          </cell>
          <cell r="E215">
            <v>9.3</v>
          </cell>
        </row>
        <row r="216">
          <cell r="A216">
            <v>262504</v>
          </cell>
          <cell r="B216" t="str">
            <v>黄芪</v>
          </cell>
          <cell r="C216" t="str">
            <v>100g（片）</v>
          </cell>
          <cell r="D216" t="str">
            <v>瓶</v>
          </cell>
          <cell r="E216">
            <v>14.94</v>
          </cell>
        </row>
        <row r="217">
          <cell r="A217">
            <v>59340</v>
          </cell>
          <cell r="B217" t="str">
            <v>腰肾膏</v>
          </cell>
          <cell r="C217" t="str">
            <v>7cmx10cmx6贴(精制)</v>
          </cell>
          <cell r="D217" t="str">
            <v>盒</v>
          </cell>
          <cell r="E217">
            <v>18.811</v>
          </cell>
        </row>
        <row r="218">
          <cell r="A218">
            <v>257355</v>
          </cell>
          <cell r="B218" t="str">
            <v>医用重组III型人源化胶原蛋白敷贴</v>
          </cell>
          <cell r="C218" t="str">
            <v>椭圆形：21cmx23cmx5贴</v>
          </cell>
          <cell r="D218" t="str">
            <v>盒</v>
          </cell>
          <cell r="E218">
            <v>15</v>
          </cell>
        </row>
        <row r="219">
          <cell r="A219">
            <v>256910</v>
          </cell>
          <cell r="B219" t="str">
            <v>护肝片</v>
          </cell>
          <cell r="C219" t="str">
            <v>104片(薄膜衣)</v>
          </cell>
          <cell r="D219" t="str">
            <v>盒</v>
          </cell>
          <cell r="E219">
            <v>12.639</v>
          </cell>
        </row>
        <row r="220">
          <cell r="A220">
            <v>198756</v>
          </cell>
          <cell r="B220" t="str">
            <v>清肺宁嗽丸</v>
          </cell>
          <cell r="C220" t="str">
            <v>9gx8丸(大蜜丸)</v>
          </cell>
          <cell r="D220" t="str">
            <v>盒</v>
          </cell>
          <cell r="E220">
            <v>18.82</v>
          </cell>
        </row>
        <row r="221">
          <cell r="A221">
            <v>238398</v>
          </cell>
          <cell r="B221" t="str">
            <v>辛芩颗粒</v>
          </cell>
          <cell r="C221" t="str">
            <v>20gx10袋</v>
          </cell>
          <cell r="D221" t="str">
            <v>盒</v>
          </cell>
          <cell r="E221">
            <v>14.5</v>
          </cell>
        </row>
        <row r="222">
          <cell r="A222">
            <v>198523</v>
          </cell>
          <cell r="B222" t="str">
            <v>金银花露</v>
          </cell>
          <cell r="C222" t="str">
            <v>260ml(含糖型)(塑料瓶)</v>
          </cell>
          <cell r="D222" t="str">
            <v>瓶</v>
          </cell>
          <cell r="E222">
            <v>3.18</v>
          </cell>
        </row>
        <row r="223">
          <cell r="A223">
            <v>262798</v>
          </cell>
          <cell r="B223" t="str">
            <v>棉片</v>
          </cell>
          <cell r="C223" t="str">
            <v>珍珠纹 20cmx20cm 50片</v>
          </cell>
          <cell r="D223" t="str">
            <v>包</v>
          </cell>
          <cell r="E223">
            <v>4.8</v>
          </cell>
        </row>
        <row r="224">
          <cell r="A224">
            <v>191149</v>
          </cell>
          <cell r="B224" t="str">
            <v>盐酸特比萘芬喷雾剂</v>
          </cell>
          <cell r="C224" t="str">
            <v>35ml(15ml:0.15g)</v>
          </cell>
          <cell r="D224" t="str">
            <v>盒</v>
          </cell>
          <cell r="E224">
            <v>11.54</v>
          </cell>
        </row>
        <row r="225">
          <cell r="A225">
            <v>247889</v>
          </cell>
          <cell r="B225" t="str">
            <v>海水鼻腔喷雾</v>
          </cell>
          <cell r="C225" t="str">
            <v>等渗I型 50ml</v>
          </cell>
          <cell r="D225" t="str">
            <v>盒</v>
          </cell>
          <cell r="E225">
            <v>9.12</v>
          </cell>
        </row>
        <row r="226">
          <cell r="A226">
            <v>262740</v>
          </cell>
          <cell r="B226" t="str">
            <v>医用透明质酸钠修复贴</v>
          </cell>
          <cell r="C226" t="str">
            <v>KF-HT(21cmx24cm)x1片</v>
          </cell>
          <cell r="D226" t="str">
            <v>盒</v>
          </cell>
          <cell r="E226">
            <v>3.82</v>
          </cell>
        </row>
        <row r="227">
          <cell r="A227">
            <v>240668</v>
          </cell>
          <cell r="B227" t="str">
            <v>医用冷敷贴(眼部闭合型)</v>
          </cell>
          <cell r="C227" t="str">
            <v>2贴x7袋</v>
          </cell>
          <cell r="D227" t="str">
            <v>盒</v>
          </cell>
          <cell r="E227">
            <v>18.6</v>
          </cell>
        </row>
        <row r="228">
          <cell r="A228">
            <v>265951</v>
          </cell>
          <cell r="B228" t="str">
            <v>玉米须茶</v>
          </cell>
          <cell r="C228" t="str">
            <v>80g（8gx10袋）</v>
          </cell>
          <cell r="D228" t="str">
            <v>袋</v>
          </cell>
          <cell r="E228">
            <v>4.84</v>
          </cell>
        </row>
        <row r="229">
          <cell r="A229">
            <v>265952</v>
          </cell>
          <cell r="B229" t="str">
            <v>菊花决明子茶</v>
          </cell>
          <cell r="C229" t="str">
            <v>60g（6gx10袋）</v>
          </cell>
          <cell r="D229" t="str">
            <v>罐</v>
          </cell>
          <cell r="E229">
            <v>6.48</v>
          </cell>
        </row>
        <row r="230">
          <cell r="A230">
            <v>265953</v>
          </cell>
          <cell r="B230" t="str">
            <v>红豆薏米茯苓茶</v>
          </cell>
          <cell r="C230" t="str">
            <v>60g（6gx10袋）</v>
          </cell>
          <cell r="D230" t="str">
            <v>罐</v>
          </cell>
          <cell r="E230">
            <v>5.88</v>
          </cell>
        </row>
        <row r="231">
          <cell r="A231">
            <v>265956</v>
          </cell>
          <cell r="B231" t="str">
            <v>胖大海菊花茶</v>
          </cell>
          <cell r="C231" t="str">
            <v>60g（6gx10袋）</v>
          </cell>
          <cell r="D231" t="str">
            <v>罐</v>
          </cell>
          <cell r="E231">
            <v>8.82</v>
          </cell>
        </row>
        <row r="232">
          <cell r="A232">
            <v>265961</v>
          </cell>
          <cell r="B232" t="str">
            <v>白桃乌龙茶</v>
          </cell>
          <cell r="C232" t="str">
            <v>30g（3gx10袋）</v>
          </cell>
          <cell r="D232" t="str">
            <v>盒</v>
          </cell>
          <cell r="E232">
            <v>5.45</v>
          </cell>
        </row>
        <row r="233">
          <cell r="A233">
            <v>265962</v>
          </cell>
          <cell r="B233" t="str">
            <v>金桔百香果茶</v>
          </cell>
          <cell r="C233" t="str">
            <v>60g(6gx10袋）</v>
          </cell>
          <cell r="D233" t="str">
            <v>盒</v>
          </cell>
          <cell r="E233">
            <v>5.01</v>
          </cell>
        </row>
        <row r="234">
          <cell r="A234">
            <v>268451</v>
          </cell>
          <cell r="B234" t="str">
            <v>桂圆红枣枸杞茶</v>
          </cell>
          <cell r="C234" t="str">
            <v>60g（6gx10袋）</v>
          </cell>
          <cell r="D234" t="str">
            <v>罐</v>
          </cell>
          <cell r="E234">
            <v>6.91</v>
          </cell>
        </row>
        <row r="235">
          <cell r="A235">
            <v>268812</v>
          </cell>
          <cell r="B235" t="str">
            <v>红糖姜枣茶</v>
          </cell>
          <cell r="C235" t="str">
            <v>60g(6gx10袋)</v>
          </cell>
          <cell r="D235" t="str">
            <v>袋</v>
          </cell>
          <cell r="E235">
            <v>4.32</v>
          </cell>
        </row>
        <row r="236">
          <cell r="A236">
            <v>253405</v>
          </cell>
          <cell r="B236" t="str">
            <v>净山楂</v>
          </cell>
          <cell r="C236" t="str">
            <v>60g</v>
          </cell>
          <cell r="D236" t="str">
            <v>袋</v>
          </cell>
          <cell r="E236">
            <v>5</v>
          </cell>
        </row>
        <row r="237">
          <cell r="A237">
            <v>253406</v>
          </cell>
          <cell r="B237" t="str">
            <v>薏苡仁</v>
          </cell>
          <cell r="C237" t="str">
            <v>120g</v>
          </cell>
          <cell r="D237" t="str">
            <v>袋</v>
          </cell>
          <cell r="E237">
            <v>5</v>
          </cell>
        </row>
        <row r="238">
          <cell r="A238">
            <v>266380</v>
          </cell>
          <cell r="B238" t="str">
            <v>龙眼肉</v>
          </cell>
          <cell r="C238" t="str">
            <v>45g</v>
          </cell>
          <cell r="D238" t="str">
            <v>袋</v>
          </cell>
          <cell r="E238">
            <v>5</v>
          </cell>
        </row>
        <row r="239">
          <cell r="A239">
            <v>266456</v>
          </cell>
          <cell r="B239" t="str">
            <v>枸杞子</v>
          </cell>
          <cell r="C239" t="str">
            <v>55g</v>
          </cell>
          <cell r="D239" t="str">
            <v>袋</v>
          </cell>
          <cell r="E239">
            <v>5</v>
          </cell>
        </row>
        <row r="240">
          <cell r="A240">
            <v>266465</v>
          </cell>
          <cell r="B240" t="str">
            <v>黄芪</v>
          </cell>
          <cell r="C240" t="str">
            <v>50g</v>
          </cell>
          <cell r="D240" t="str">
            <v>袋</v>
          </cell>
          <cell r="E240">
            <v>5</v>
          </cell>
        </row>
        <row r="241">
          <cell r="A241">
            <v>266470</v>
          </cell>
          <cell r="B241" t="str">
            <v>桑椹</v>
          </cell>
          <cell r="C241" t="str">
            <v>60g</v>
          </cell>
          <cell r="D241" t="str">
            <v>袋</v>
          </cell>
          <cell r="E241">
            <v>5</v>
          </cell>
        </row>
        <row r="242">
          <cell r="A242">
            <v>266471</v>
          </cell>
          <cell r="B242" t="str">
            <v>甘草片</v>
          </cell>
          <cell r="C242" t="str">
            <v>60g</v>
          </cell>
          <cell r="D242" t="str">
            <v>袋</v>
          </cell>
          <cell r="E242">
            <v>5</v>
          </cell>
        </row>
        <row r="243">
          <cell r="A243">
            <v>266476</v>
          </cell>
          <cell r="B243" t="str">
            <v>麦冬</v>
          </cell>
          <cell r="C243" t="str">
            <v>35g</v>
          </cell>
          <cell r="D243" t="str">
            <v>袋</v>
          </cell>
          <cell r="E243">
            <v>10.1</v>
          </cell>
        </row>
        <row r="244">
          <cell r="A244">
            <v>266831</v>
          </cell>
          <cell r="B244" t="str">
            <v>胖大海</v>
          </cell>
          <cell r="C244" t="str">
            <v>30g</v>
          </cell>
          <cell r="D244" t="str">
            <v>袋</v>
          </cell>
          <cell r="E244">
            <v>10.1</v>
          </cell>
        </row>
        <row r="245">
          <cell r="A245">
            <v>267152</v>
          </cell>
          <cell r="B245" t="str">
            <v>百合</v>
          </cell>
          <cell r="C245" t="str">
            <v>60g</v>
          </cell>
          <cell r="D245" t="str">
            <v>袋</v>
          </cell>
          <cell r="E245">
            <v>10.1</v>
          </cell>
        </row>
        <row r="246">
          <cell r="A246">
            <v>267153</v>
          </cell>
          <cell r="B246" t="str">
            <v>当归</v>
          </cell>
          <cell r="C246" t="str">
            <v>35g</v>
          </cell>
          <cell r="D246" t="str">
            <v>袋</v>
          </cell>
          <cell r="E246">
            <v>10.1</v>
          </cell>
        </row>
        <row r="247">
          <cell r="A247">
            <v>267154</v>
          </cell>
          <cell r="B247" t="str">
            <v>茯苓</v>
          </cell>
          <cell r="C247" t="str">
            <v>60g</v>
          </cell>
          <cell r="D247" t="str">
            <v>袋</v>
          </cell>
          <cell r="E247">
            <v>5</v>
          </cell>
        </row>
        <row r="248">
          <cell r="A248">
            <v>267155</v>
          </cell>
          <cell r="B248" t="str">
            <v>莲子</v>
          </cell>
          <cell r="C248" t="str">
            <v>60g</v>
          </cell>
          <cell r="D248" t="str">
            <v>袋</v>
          </cell>
          <cell r="E248">
            <v>5</v>
          </cell>
        </row>
        <row r="249">
          <cell r="A249">
            <v>267156</v>
          </cell>
          <cell r="B249" t="str">
            <v>玫瑰花</v>
          </cell>
          <cell r="C249" t="str">
            <v>30g</v>
          </cell>
          <cell r="D249" t="str">
            <v>袋</v>
          </cell>
          <cell r="E249">
            <v>5</v>
          </cell>
        </row>
        <row r="250">
          <cell r="A250">
            <v>267159</v>
          </cell>
          <cell r="B250" t="str">
            <v>芡实</v>
          </cell>
          <cell r="C250" t="str">
            <v>100g</v>
          </cell>
          <cell r="D250" t="str">
            <v>袋</v>
          </cell>
          <cell r="E250">
            <v>5</v>
          </cell>
        </row>
        <row r="251">
          <cell r="B251" t="str">
            <v/>
          </cell>
          <cell r="C251" t="str">
            <v/>
          </cell>
          <cell r="D25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0"/>
  <sheetViews>
    <sheetView zoomScale="80" zoomScaleNormal="80" workbookViewId="0">
      <selection activeCell="H33" sqref="H33"/>
    </sheetView>
  </sheetViews>
  <sheetFormatPr defaultColWidth="9" defaultRowHeight="29" customHeight="1"/>
  <cols>
    <col min="1" max="1" width="7.25" style="224" customWidth="1"/>
    <col min="2" max="2" width="12.125" style="224" hidden="1" customWidth="1"/>
    <col min="3" max="4" width="12.125" style="224" customWidth="1"/>
    <col min="5" max="5" width="9.025" style="224" customWidth="1"/>
    <col min="6" max="6" width="20.875" style="224" customWidth="1"/>
    <col min="7" max="8" width="17.25" style="224" customWidth="1"/>
    <col min="9" max="9" width="19.225" style="224" customWidth="1"/>
    <col min="10" max="10" width="16.7166666666667" style="224" customWidth="1"/>
    <col min="11" max="11" width="9.375" style="224"/>
    <col min="12" max="12" width="9" style="224"/>
    <col min="13" max="13" width="12.625" style="224"/>
    <col min="14" max="14" width="19.725" style="224" customWidth="1"/>
    <col min="15" max="15" width="15.6916666666667" style="224" customWidth="1"/>
    <col min="16" max="16" width="12.5" style="224" customWidth="1"/>
    <col min="17" max="17" width="19.525" style="224" customWidth="1"/>
    <col min="18" max="16378" width="9" style="224"/>
    <col min="16379" max="16384" width="9" style="226"/>
  </cols>
  <sheetData>
    <row r="1" s="224" customFormat="1" ht="85" customHeight="1" spans="1:17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="225" customFormat="1" ht="44" customHeight="1" spans="1:17">
      <c r="A2" s="80" t="s">
        <v>1</v>
      </c>
      <c r="B2" s="80" t="s">
        <v>2</v>
      </c>
      <c r="C2" s="80" t="s">
        <v>2</v>
      </c>
      <c r="D2" s="80" t="s">
        <v>3</v>
      </c>
      <c r="E2" s="80" t="s">
        <v>4</v>
      </c>
      <c r="F2" s="80" t="s">
        <v>5</v>
      </c>
      <c r="G2" s="80" t="s">
        <v>6</v>
      </c>
      <c r="H2" s="80" t="s">
        <v>7</v>
      </c>
      <c r="I2" s="80" t="s">
        <v>8</v>
      </c>
      <c r="J2" s="80" t="s">
        <v>9</v>
      </c>
      <c r="K2" s="80" t="s">
        <v>10</v>
      </c>
      <c r="L2" s="80" t="s">
        <v>11</v>
      </c>
      <c r="M2" s="80" t="s">
        <v>12</v>
      </c>
      <c r="N2" s="80" t="s">
        <v>13</v>
      </c>
      <c r="O2" s="80" t="s">
        <v>14</v>
      </c>
      <c r="P2" s="80" t="s">
        <v>15</v>
      </c>
      <c r="Q2" s="237" t="s">
        <v>16</v>
      </c>
    </row>
    <row r="3" s="224" customFormat="1" customHeight="1" spans="1:16384">
      <c r="A3" s="82">
        <v>1</v>
      </c>
      <c r="B3" s="82" t="s">
        <v>17</v>
      </c>
      <c r="C3" s="228" t="s">
        <v>17</v>
      </c>
      <c r="D3" s="82" t="s">
        <v>18</v>
      </c>
      <c r="E3" s="82">
        <v>248168</v>
      </c>
      <c r="F3" s="82" t="s">
        <v>19</v>
      </c>
      <c r="G3" s="82" t="s">
        <v>20</v>
      </c>
      <c r="H3" s="82" t="s">
        <v>21</v>
      </c>
      <c r="I3" s="233">
        <v>45658</v>
      </c>
      <c r="J3" s="233">
        <v>45716</v>
      </c>
      <c r="K3" s="82">
        <v>211.09</v>
      </c>
      <c r="L3" s="82">
        <v>399</v>
      </c>
      <c r="M3" s="234">
        <v>0.470952380952381</v>
      </c>
      <c r="N3" s="235" t="s">
        <v>22</v>
      </c>
      <c r="O3" s="82" t="s">
        <v>23</v>
      </c>
      <c r="P3" s="82" t="s">
        <v>24</v>
      </c>
      <c r="Q3" s="82"/>
      <c r="XEY3" s="226"/>
      <c r="XEZ3" s="226"/>
      <c r="XFA3" s="226"/>
      <c r="XFB3" s="226"/>
      <c r="XFC3" s="226"/>
      <c r="XFD3" s="226"/>
    </row>
    <row r="4" s="224" customFormat="1" customHeight="1" spans="1:16384">
      <c r="A4" s="82">
        <v>2</v>
      </c>
      <c r="B4" s="82" t="s">
        <v>17</v>
      </c>
      <c r="C4" s="229"/>
      <c r="D4" s="82" t="s">
        <v>25</v>
      </c>
      <c r="E4" s="82">
        <v>2509585</v>
      </c>
      <c r="F4" s="82" t="s">
        <v>26</v>
      </c>
      <c r="G4" s="82" t="s">
        <v>27</v>
      </c>
      <c r="H4" s="82" t="s">
        <v>28</v>
      </c>
      <c r="I4" s="233">
        <v>45658</v>
      </c>
      <c r="J4" s="233">
        <v>45716</v>
      </c>
      <c r="K4" s="82">
        <v>65.65</v>
      </c>
      <c r="L4" s="82">
        <v>168</v>
      </c>
      <c r="M4" s="234">
        <v>0.60922619047619</v>
      </c>
      <c r="N4" s="235" t="s">
        <v>29</v>
      </c>
      <c r="O4" s="82" t="s">
        <v>30</v>
      </c>
      <c r="P4" s="82" t="s">
        <v>24</v>
      </c>
      <c r="Q4" s="82" t="s">
        <v>31</v>
      </c>
      <c r="XEY4" s="226"/>
      <c r="XEZ4" s="226"/>
      <c r="XFA4" s="226"/>
      <c r="XFB4" s="226"/>
      <c r="XFC4" s="226"/>
      <c r="XFD4" s="226"/>
    </row>
    <row r="5" s="224" customFormat="1" customHeight="1" spans="1:16384">
      <c r="A5" s="82">
        <v>3</v>
      </c>
      <c r="B5" s="82" t="s">
        <v>17</v>
      </c>
      <c r="C5" s="229"/>
      <c r="D5" s="82" t="s">
        <v>25</v>
      </c>
      <c r="E5" s="82">
        <v>203192</v>
      </c>
      <c r="F5" s="82" t="s">
        <v>32</v>
      </c>
      <c r="G5" s="82" t="s">
        <v>33</v>
      </c>
      <c r="H5" s="82" t="s">
        <v>34</v>
      </c>
      <c r="I5" s="233">
        <v>45658</v>
      </c>
      <c r="J5" s="233">
        <v>45716</v>
      </c>
      <c r="K5" s="82">
        <v>141.81</v>
      </c>
      <c r="L5" s="82">
        <v>468</v>
      </c>
      <c r="M5" s="234">
        <v>0.696987179487179</v>
      </c>
      <c r="N5" s="235" t="s">
        <v>35</v>
      </c>
      <c r="O5" s="82" t="s">
        <v>36</v>
      </c>
      <c r="P5" s="82" t="s">
        <v>24</v>
      </c>
      <c r="Q5" s="82" t="s">
        <v>31</v>
      </c>
      <c r="XEY5" s="226"/>
      <c r="XEZ5" s="226"/>
      <c r="XFA5" s="226"/>
      <c r="XFB5" s="226"/>
      <c r="XFC5" s="226"/>
      <c r="XFD5" s="226"/>
    </row>
    <row r="6" s="224" customFormat="1" customHeight="1" spans="1:16384">
      <c r="A6" s="82">
        <v>4</v>
      </c>
      <c r="B6" s="82" t="s">
        <v>17</v>
      </c>
      <c r="C6" s="229"/>
      <c r="D6" s="82" t="s">
        <v>18</v>
      </c>
      <c r="E6" s="82">
        <v>255523</v>
      </c>
      <c r="F6" s="82" t="s">
        <v>37</v>
      </c>
      <c r="G6" s="82" t="s">
        <v>38</v>
      </c>
      <c r="H6" s="82" t="s">
        <v>39</v>
      </c>
      <c r="I6" s="233">
        <v>45658</v>
      </c>
      <c r="J6" s="233">
        <v>45716</v>
      </c>
      <c r="K6" s="82">
        <v>15.9</v>
      </c>
      <c r="L6" s="82">
        <v>39.8</v>
      </c>
      <c r="M6" s="234">
        <v>0.600502512562814</v>
      </c>
      <c r="N6" s="235" t="s">
        <v>40</v>
      </c>
      <c r="O6" s="82" t="s">
        <v>41</v>
      </c>
      <c r="P6" s="82" t="s">
        <v>24</v>
      </c>
      <c r="Q6" s="82"/>
      <c r="XEY6" s="226"/>
      <c r="XEZ6" s="226"/>
      <c r="XFA6" s="226"/>
      <c r="XFB6" s="226"/>
      <c r="XFC6" s="226"/>
      <c r="XFD6" s="226"/>
    </row>
    <row r="7" s="224" customFormat="1" customHeight="1" spans="1:16384">
      <c r="A7" s="82">
        <v>5</v>
      </c>
      <c r="B7" s="82" t="s">
        <v>17</v>
      </c>
      <c r="C7" s="229"/>
      <c r="D7" s="82" t="s">
        <v>18</v>
      </c>
      <c r="E7" s="82">
        <v>142895</v>
      </c>
      <c r="F7" s="82" t="s">
        <v>42</v>
      </c>
      <c r="G7" s="82" t="s">
        <v>38</v>
      </c>
      <c r="H7" s="82" t="s">
        <v>43</v>
      </c>
      <c r="I7" s="233">
        <v>45658</v>
      </c>
      <c r="J7" s="233">
        <v>45716</v>
      </c>
      <c r="K7" s="82">
        <v>15.8</v>
      </c>
      <c r="L7" s="82">
        <v>41</v>
      </c>
      <c r="M7" s="234">
        <v>0.614634146341463</v>
      </c>
      <c r="N7" s="235" t="s">
        <v>44</v>
      </c>
      <c r="O7" s="82" t="s">
        <v>41</v>
      </c>
      <c r="P7" s="82" t="s">
        <v>24</v>
      </c>
      <c r="Q7" s="82"/>
      <c r="XEY7" s="226"/>
      <c r="XEZ7" s="226"/>
      <c r="XFA7" s="226"/>
      <c r="XFB7" s="226"/>
      <c r="XFC7" s="226"/>
      <c r="XFD7" s="226"/>
    </row>
    <row r="8" s="224" customFormat="1" customHeight="1" spans="1:16384">
      <c r="A8" s="82">
        <v>6</v>
      </c>
      <c r="B8" s="82" t="s">
        <v>17</v>
      </c>
      <c r="C8" s="230"/>
      <c r="D8" s="82" t="s">
        <v>18</v>
      </c>
      <c r="E8" s="82">
        <v>2505059</v>
      </c>
      <c r="F8" s="82" t="s">
        <v>45</v>
      </c>
      <c r="G8" s="82" t="s">
        <v>38</v>
      </c>
      <c r="H8" s="82" t="s">
        <v>46</v>
      </c>
      <c r="I8" s="233">
        <v>45658</v>
      </c>
      <c r="J8" s="233">
        <v>45716</v>
      </c>
      <c r="K8" s="82">
        <v>15.92</v>
      </c>
      <c r="L8" s="82">
        <v>39.8</v>
      </c>
      <c r="M8" s="234">
        <v>0.6</v>
      </c>
      <c r="N8" s="235" t="s">
        <v>40</v>
      </c>
      <c r="O8" s="82" t="s">
        <v>41</v>
      </c>
      <c r="P8" s="82" t="s">
        <v>24</v>
      </c>
      <c r="Q8" s="82"/>
      <c r="XEY8" s="226"/>
      <c r="XEZ8" s="226"/>
      <c r="XFA8" s="226"/>
      <c r="XFB8" s="226"/>
      <c r="XFC8" s="226"/>
      <c r="XFD8" s="226"/>
    </row>
    <row r="9" s="224" customFormat="1" customHeight="1" spans="1:16384">
      <c r="A9" s="82">
        <v>7</v>
      </c>
      <c r="B9" s="82" t="s">
        <v>47</v>
      </c>
      <c r="C9" s="228" t="s">
        <v>47</v>
      </c>
      <c r="D9" s="82" t="s">
        <v>25</v>
      </c>
      <c r="E9" s="82">
        <v>164949</v>
      </c>
      <c r="F9" s="82" t="s">
        <v>48</v>
      </c>
      <c r="G9" s="82" t="s">
        <v>49</v>
      </c>
      <c r="H9" s="82" t="s">
        <v>50</v>
      </c>
      <c r="I9" s="233">
        <v>45658</v>
      </c>
      <c r="J9" s="233">
        <v>45716</v>
      </c>
      <c r="K9" s="82">
        <v>99</v>
      </c>
      <c r="L9" s="82">
        <v>198</v>
      </c>
      <c r="M9" s="234">
        <v>0.5</v>
      </c>
      <c r="N9" s="235" t="s">
        <v>51</v>
      </c>
      <c r="O9" s="82" t="s">
        <v>52</v>
      </c>
      <c r="P9" s="82" t="s">
        <v>53</v>
      </c>
      <c r="Q9" s="82" t="s">
        <v>31</v>
      </c>
      <c r="XEY9" s="226"/>
      <c r="XEZ9" s="226"/>
      <c r="XFA9" s="226"/>
      <c r="XFB9" s="226"/>
      <c r="XFC9" s="226"/>
      <c r="XFD9" s="226"/>
    </row>
    <row r="10" s="224" customFormat="1" customHeight="1" spans="1:16384">
      <c r="A10" s="82">
        <v>8</v>
      </c>
      <c r="B10" s="82" t="s">
        <v>47</v>
      </c>
      <c r="C10" s="229"/>
      <c r="D10" s="82" t="s">
        <v>25</v>
      </c>
      <c r="E10" s="82">
        <v>166819</v>
      </c>
      <c r="F10" s="82" t="s">
        <v>54</v>
      </c>
      <c r="G10" s="82" t="s">
        <v>49</v>
      </c>
      <c r="H10" s="82" t="s">
        <v>55</v>
      </c>
      <c r="I10" s="233">
        <v>45658</v>
      </c>
      <c r="J10" s="233">
        <v>45716</v>
      </c>
      <c r="K10" s="82">
        <v>199</v>
      </c>
      <c r="L10" s="82">
        <v>498</v>
      </c>
      <c r="M10" s="234">
        <v>0.600401606425703</v>
      </c>
      <c r="N10" s="235" t="s">
        <v>51</v>
      </c>
      <c r="O10" s="82" t="s">
        <v>56</v>
      </c>
      <c r="P10" s="82" t="s">
        <v>53</v>
      </c>
      <c r="Q10" s="82" t="s">
        <v>31</v>
      </c>
      <c r="XEY10" s="226"/>
      <c r="XEZ10" s="226"/>
      <c r="XFA10" s="226"/>
      <c r="XFB10" s="226"/>
      <c r="XFC10" s="226"/>
      <c r="XFD10" s="226"/>
    </row>
    <row r="11" s="224" customFormat="1" customHeight="1" spans="1:16384">
      <c r="A11" s="82">
        <v>9</v>
      </c>
      <c r="B11" s="82" t="s">
        <v>47</v>
      </c>
      <c r="C11" s="229"/>
      <c r="D11" s="82" t="s">
        <v>18</v>
      </c>
      <c r="E11" s="82">
        <v>160637</v>
      </c>
      <c r="F11" s="82" t="s">
        <v>57</v>
      </c>
      <c r="G11" s="82" t="s">
        <v>49</v>
      </c>
      <c r="H11" s="82" t="s">
        <v>58</v>
      </c>
      <c r="I11" s="233">
        <v>45658</v>
      </c>
      <c r="J11" s="233">
        <v>45716</v>
      </c>
      <c r="K11" s="82">
        <v>28</v>
      </c>
      <c r="L11" s="82">
        <v>56</v>
      </c>
      <c r="M11" s="234">
        <v>0.5</v>
      </c>
      <c r="N11" s="235" t="s">
        <v>40</v>
      </c>
      <c r="O11" s="82" t="s">
        <v>59</v>
      </c>
      <c r="P11" s="82" t="s">
        <v>53</v>
      </c>
      <c r="Q11" s="82"/>
      <c r="XEY11" s="226"/>
      <c r="XEZ11" s="226"/>
      <c r="XFA11" s="226"/>
      <c r="XFB11" s="226"/>
      <c r="XFC11" s="226"/>
      <c r="XFD11" s="226"/>
    </row>
    <row r="12" s="224" customFormat="1" customHeight="1" spans="1:16384">
      <c r="A12" s="82">
        <v>10</v>
      </c>
      <c r="B12" s="82" t="s">
        <v>47</v>
      </c>
      <c r="C12" s="230"/>
      <c r="D12" s="82" t="s">
        <v>18</v>
      </c>
      <c r="E12" s="82">
        <v>49939</v>
      </c>
      <c r="F12" s="82" t="s">
        <v>60</v>
      </c>
      <c r="G12" s="82" t="s">
        <v>49</v>
      </c>
      <c r="H12" s="82" t="s">
        <v>61</v>
      </c>
      <c r="I12" s="233">
        <v>45658</v>
      </c>
      <c r="J12" s="233">
        <v>45716</v>
      </c>
      <c r="K12" s="82">
        <v>34</v>
      </c>
      <c r="L12" s="82">
        <v>68</v>
      </c>
      <c r="M12" s="234">
        <v>0.5</v>
      </c>
      <c r="N12" s="235" t="s">
        <v>62</v>
      </c>
      <c r="O12" s="82" t="s">
        <v>63</v>
      </c>
      <c r="P12" s="82" t="s">
        <v>53</v>
      </c>
      <c r="Q12" s="82"/>
      <c r="XEY12" s="226"/>
      <c r="XEZ12" s="226"/>
      <c r="XFA12" s="226"/>
      <c r="XFB12" s="226"/>
      <c r="XFC12" s="226"/>
      <c r="XFD12" s="226"/>
    </row>
    <row r="13" s="224" customFormat="1" ht="38" customHeight="1" spans="1:16384">
      <c r="A13" s="82">
        <v>11</v>
      </c>
      <c r="B13" s="82" t="s">
        <v>64</v>
      </c>
      <c r="C13" s="82" t="s">
        <v>64</v>
      </c>
      <c r="D13" s="82" t="s">
        <v>65</v>
      </c>
      <c r="E13" s="82">
        <v>104690</v>
      </c>
      <c r="F13" s="82" t="s">
        <v>66</v>
      </c>
      <c r="G13" s="82" t="s">
        <v>67</v>
      </c>
      <c r="H13" s="82" t="s">
        <v>68</v>
      </c>
      <c r="I13" s="233">
        <v>45658</v>
      </c>
      <c r="J13" s="233">
        <v>45716</v>
      </c>
      <c r="K13" s="82">
        <v>11.6</v>
      </c>
      <c r="L13" s="82">
        <v>29</v>
      </c>
      <c r="M13" s="234">
        <v>0.6</v>
      </c>
      <c r="N13" s="235" t="s">
        <v>40</v>
      </c>
      <c r="O13" s="82" t="s">
        <v>69</v>
      </c>
      <c r="P13" s="82" t="s">
        <v>70</v>
      </c>
      <c r="Q13" s="82"/>
      <c r="XEY13" s="226"/>
      <c r="XEZ13" s="226"/>
      <c r="XFA13" s="226"/>
      <c r="XFB13" s="226"/>
      <c r="XFC13" s="226"/>
      <c r="XFD13" s="226"/>
    </row>
    <row r="14" s="224" customFormat="1" customHeight="1" spans="1:16384">
      <c r="A14" s="82">
        <v>12</v>
      </c>
      <c r="B14" s="82" t="s">
        <v>71</v>
      </c>
      <c r="C14" s="228" t="s">
        <v>71</v>
      </c>
      <c r="D14" s="82" t="s">
        <v>25</v>
      </c>
      <c r="E14" s="82">
        <v>2501886</v>
      </c>
      <c r="F14" s="82" t="s">
        <v>72</v>
      </c>
      <c r="G14" s="82" t="s">
        <v>73</v>
      </c>
      <c r="H14" s="82" t="s">
        <v>74</v>
      </c>
      <c r="I14" s="233">
        <v>45658</v>
      </c>
      <c r="J14" s="233">
        <v>45716</v>
      </c>
      <c r="K14" s="82">
        <v>47.27</v>
      </c>
      <c r="L14" s="82">
        <v>168</v>
      </c>
      <c r="M14" s="234">
        <v>0.718630952380952</v>
      </c>
      <c r="N14" s="235" t="s">
        <v>75</v>
      </c>
      <c r="O14" s="82" t="s">
        <v>76</v>
      </c>
      <c r="P14" s="82" t="s">
        <v>77</v>
      </c>
      <c r="Q14" s="82" t="s">
        <v>31</v>
      </c>
      <c r="XEY14" s="226"/>
      <c r="XEZ14" s="226"/>
      <c r="XFA14" s="226"/>
      <c r="XFB14" s="226"/>
      <c r="XFC14" s="226"/>
      <c r="XFD14" s="226"/>
    </row>
    <row r="15" s="224" customFormat="1" customHeight="1" spans="1:16384">
      <c r="A15" s="82">
        <v>13</v>
      </c>
      <c r="B15" s="82" t="s">
        <v>71</v>
      </c>
      <c r="C15" s="229"/>
      <c r="D15" s="82" t="s">
        <v>18</v>
      </c>
      <c r="E15" s="82">
        <v>163836</v>
      </c>
      <c r="F15" s="82" t="s">
        <v>78</v>
      </c>
      <c r="G15" s="82" t="s">
        <v>79</v>
      </c>
      <c r="H15" s="82" t="s">
        <v>80</v>
      </c>
      <c r="I15" s="233">
        <v>45658</v>
      </c>
      <c r="J15" s="233">
        <v>45716</v>
      </c>
      <c r="K15" s="82">
        <v>96.16</v>
      </c>
      <c r="L15" s="82">
        <v>238</v>
      </c>
      <c r="M15" s="234">
        <v>0.595966386554622</v>
      </c>
      <c r="N15" s="235" t="s">
        <v>40</v>
      </c>
      <c r="O15" s="82" t="s">
        <v>52</v>
      </c>
      <c r="P15" s="82" t="s">
        <v>77</v>
      </c>
      <c r="Q15" s="82"/>
      <c r="XEY15" s="226"/>
      <c r="XEZ15" s="226"/>
      <c r="XFA15" s="226"/>
      <c r="XFB15" s="226"/>
      <c r="XFC15" s="226"/>
      <c r="XFD15" s="226"/>
    </row>
    <row r="16" s="224" customFormat="1" customHeight="1" spans="1:16384">
      <c r="A16" s="82">
        <v>14</v>
      </c>
      <c r="B16" s="82" t="s">
        <v>71</v>
      </c>
      <c r="C16" s="229"/>
      <c r="D16" s="82" t="s">
        <v>18</v>
      </c>
      <c r="E16" s="82">
        <v>234283</v>
      </c>
      <c r="F16" s="82" t="s">
        <v>81</v>
      </c>
      <c r="G16" s="82" t="s">
        <v>82</v>
      </c>
      <c r="H16" s="82" t="s">
        <v>83</v>
      </c>
      <c r="I16" s="233">
        <v>45658</v>
      </c>
      <c r="J16" s="233">
        <v>45716</v>
      </c>
      <c r="K16" s="82">
        <v>76.76</v>
      </c>
      <c r="L16" s="82">
        <v>248</v>
      </c>
      <c r="M16" s="234">
        <v>0.690483870967742</v>
      </c>
      <c r="N16" s="235" t="s">
        <v>40</v>
      </c>
      <c r="O16" s="82" t="s">
        <v>76</v>
      </c>
      <c r="P16" s="82" t="s">
        <v>77</v>
      </c>
      <c r="Q16" s="82"/>
      <c r="XEY16" s="226"/>
      <c r="XEZ16" s="226"/>
      <c r="XFA16" s="226"/>
      <c r="XFB16" s="226"/>
      <c r="XFC16" s="226"/>
      <c r="XFD16" s="226"/>
    </row>
    <row r="17" s="224" customFormat="1" customHeight="1" spans="1:16384">
      <c r="A17" s="82">
        <v>15</v>
      </c>
      <c r="B17" s="82" t="s">
        <v>71</v>
      </c>
      <c r="C17" s="230"/>
      <c r="D17" s="82" t="s">
        <v>18</v>
      </c>
      <c r="E17" s="82">
        <v>227503</v>
      </c>
      <c r="F17" s="82" t="s">
        <v>84</v>
      </c>
      <c r="G17" s="82" t="s">
        <v>85</v>
      </c>
      <c r="H17" s="82" t="s">
        <v>86</v>
      </c>
      <c r="I17" s="233">
        <v>45658</v>
      </c>
      <c r="J17" s="233">
        <v>45716</v>
      </c>
      <c r="K17" s="82">
        <v>55.35</v>
      </c>
      <c r="L17" s="82">
        <v>168</v>
      </c>
      <c r="M17" s="234">
        <v>0.670535714285714</v>
      </c>
      <c r="N17" s="235" t="s">
        <v>40</v>
      </c>
      <c r="O17" s="82" t="s">
        <v>59</v>
      </c>
      <c r="P17" s="82" t="s">
        <v>77</v>
      </c>
      <c r="Q17" s="82"/>
      <c r="XEY17" s="226"/>
      <c r="XEZ17" s="226"/>
      <c r="XFA17" s="226"/>
      <c r="XFB17" s="226"/>
      <c r="XFC17" s="226"/>
      <c r="XFD17" s="226"/>
    </row>
    <row r="18" s="224" customFormat="1" customHeight="1" spans="1:16384">
      <c r="A18" s="82">
        <v>16</v>
      </c>
      <c r="B18" s="82" t="s">
        <v>87</v>
      </c>
      <c r="C18" s="228" t="s">
        <v>87</v>
      </c>
      <c r="D18" s="82" t="s">
        <v>18</v>
      </c>
      <c r="E18" s="82">
        <v>91595</v>
      </c>
      <c r="F18" s="82" t="s">
        <v>88</v>
      </c>
      <c r="G18" s="82" t="s">
        <v>89</v>
      </c>
      <c r="H18" s="82" t="s">
        <v>90</v>
      </c>
      <c r="I18" s="233">
        <v>45658</v>
      </c>
      <c r="J18" s="233">
        <v>45716</v>
      </c>
      <c r="K18" s="82">
        <v>14.04</v>
      </c>
      <c r="L18" s="82">
        <v>53.5</v>
      </c>
      <c r="M18" s="234">
        <v>0.737570093457944</v>
      </c>
      <c r="N18" s="235" t="s">
        <v>91</v>
      </c>
      <c r="O18" s="82" t="s">
        <v>92</v>
      </c>
      <c r="P18" s="82" t="s">
        <v>93</v>
      </c>
      <c r="Q18" s="82"/>
      <c r="XEY18" s="226"/>
      <c r="XEZ18" s="226"/>
      <c r="XFA18" s="226"/>
      <c r="XFB18" s="226"/>
      <c r="XFC18" s="226"/>
      <c r="XFD18" s="226"/>
    </row>
    <row r="19" s="224" customFormat="1" customHeight="1" spans="1:16384">
      <c r="A19" s="82">
        <v>17</v>
      </c>
      <c r="B19" s="82" t="s">
        <v>87</v>
      </c>
      <c r="C19" s="229"/>
      <c r="D19" s="82" t="s">
        <v>18</v>
      </c>
      <c r="E19" s="82">
        <v>114827</v>
      </c>
      <c r="F19" s="82" t="s">
        <v>94</v>
      </c>
      <c r="G19" s="82" t="s">
        <v>89</v>
      </c>
      <c r="H19" s="82" t="s">
        <v>90</v>
      </c>
      <c r="I19" s="233">
        <v>45658</v>
      </c>
      <c r="J19" s="233">
        <v>45716</v>
      </c>
      <c r="K19" s="82">
        <v>18.18</v>
      </c>
      <c r="L19" s="82">
        <v>54.5</v>
      </c>
      <c r="M19" s="234">
        <v>0.666422018348624</v>
      </c>
      <c r="N19" s="235" t="s">
        <v>91</v>
      </c>
      <c r="O19" s="82" t="s">
        <v>92</v>
      </c>
      <c r="P19" s="82" t="s">
        <v>93</v>
      </c>
      <c r="Q19" s="82"/>
      <c r="XEY19" s="226"/>
      <c r="XEZ19" s="226"/>
      <c r="XFA19" s="226"/>
      <c r="XFB19" s="226"/>
      <c r="XFC19" s="226"/>
      <c r="XFD19" s="226"/>
    </row>
    <row r="20" s="224" customFormat="1" customHeight="1" spans="1:16384">
      <c r="A20" s="82">
        <v>18</v>
      </c>
      <c r="B20" s="82" t="s">
        <v>87</v>
      </c>
      <c r="C20" s="229"/>
      <c r="D20" s="82" t="s">
        <v>18</v>
      </c>
      <c r="E20" s="82">
        <v>241470</v>
      </c>
      <c r="F20" s="82" t="s">
        <v>95</v>
      </c>
      <c r="G20" s="82" t="s">
        <v>89</v>
      </c>
      <c r="H20" s="82" t="s">
        <v>96</v>
      </c>
      <c r="I20" s="233">
        <v>45658</v>
      </c>
      <c r="J20" s="233">
        <v>45716</v>
      </c>
      <c r="K20" s="82">
        <v>15.76</v>
      </c>
      <c r="L20" s="82">
        <v>45</v>
      </c>
      <c r="M20" s="234">
        <v>0.649777777777778</v>
      </c>
      <c r="N20" s="235" t="s">
        <v>91</v>
      </c>
      <c r="O20" s="82" t="s">
        <v>92</v>
      </c>
      <c r="P20" s="82" t="s">
        <v>93</v>
      </c>
      <c r="Q20" s="82"/>
      <c r="XEY20" s="226"/>
      <c r="XEZ20" s="226"/>
      <c r="XFA20" s="226"/>
      <c r="XFB20" s="226"/>
      <c r="XFC20" s="226"/>
      <c r="XFD20" s="226"/>
    </row>
    <row r="21" s="224" customFormat="1" customHeight="1" spans="1:16384">
      <c r="A21" s="82">
        <v>19</v>
      </c>
      <c r="B21" s="82" t="s">
        <v>87</v>
      </c>
      <c r="C21" s="229"/>
      <c r="D21" s="82" t="s">
        <v>18</v>
      </c>
      <c r="E21" s="82">
        <v>181686</v>
      </c>
      <c r="F21" s="82" t="s">
        <v>97</v>
      </c>
      <c r="G21" s="82" t="s">
        <v>89</v>
      </c>
      <c r="H21" s="82" t="s">
        <v>98</v>
      </c>
      <c r="I21" s="233">
        <v>45658</v>
      </c>
      <c r="J21" s="233">
        <v>45716</v>
      </c>
      <c r="K21" s="82">
        <v>16.16</v>
      </c>
      <c r="L21" s="82">
        <v>45</v>
      </c>
      <c r="M21" s="234">
        <v>0.640888888888889</v>
      </c>
      <c r="N21" s="235" t="s">
        <v>91</v>
      </c>
      <c r="O21" s="82" t="s">
        <v>92</v>
      </c>
      <c r="P21" s="82" t="s">
        <v>93</v>
      </c>
      <c r="Q21" s="82"/>
      <c r="XEY21" s="226"/>
      <c r="XEZ21" s="226"/>
      <c r="XFA21" s="226"/>
      <c r="XFB21" s="226"/>
      <c r="XFC21" s="226"/>
      <c r="XFD21" s="226"/>
    </row>
    <row r="22" s="224" customFormat="1" customHeight="1" spans="1:16384">
      <c r="A22" s="82">
        <v>20</v>
      </c>
      <c r="B22" s="82" t="s">
        <v>87</v>
      </c>
      <c r="C22" s="229"/>
      <c r="D22" s="82" t="s">
        <v>18</v>
      </c>
      <c r="E22" s="82">
        <v>70356</v>
      </c>
      <c r="F22" s="82" t="s">
        <v>99</v>
      </c>
      <c r="G22" s="82" t="s">
        <v>89</v>
      </c>
      <c r="H22" s="82" t="s">
        <v>39</v>
      </c>
      <c r="I22" s="233">
        <v>45658</v>
      </c>
      <c r="J22" s="233">
        <v>45716</v>
      </c>
      <c r="K22" s="82">
        <v>14.55</v>
      </c>
      <c r="L22" s="82">
        <v>48.8</v>
      </c>
      <c r="M22" s="234">
        <v>0.701844262295082</v>
      </c>
      <c r="N22" s="235" t="s">
        <v>91</v>
      </c>
      <c r="O22" s="82" t="s">
        <v>92</v>
      </c>
      <c r="P22" s="82" t="s">
        <v>93</v>
      </c>
      <c r="Q22" s="82"/>
      <c r="XEY22" s="226"/>
      <c r="XEZ22" s="226"/>
      <c r="XFA22" s="226"/>
      <c r="XFB22" s="226"/>
      <c r="XFC22" s="226"/>
      <c r="XFD22" s="226"/>
    </row>
    <row r="23" s="224" customFormat="1" customHeight="1" spans="1:16384">
      <c r="A23" s="82">
        <v>21</v>
      </c>
      <c r="B23" s="82" t="s">
        <v>87</v>
      </c>
      <c r="C23" s="229"/>
      <c r="D23" s="82" t="s">
        <v>18</v>
      </c>
      <c r="E23" s="82">
        <v>181679</v>
      </c>
      <c r="F23" s="82" t="s">
        <v>100</v>
      </c>
      <c r="G23" s="82" t="s">
        <v>89</v>
      </c>
      <c r="H23" s="82" t="s">
        <v>101</v>
      </c>
      <c r="I23" s="233">
        <v>45658</v>
      </c>
      <c r="J23" s="233">
        <v>45716</v>
      </c>
      <c r="K23" s="82">
        <v>16.97</v>
      </c>
      <c r="L23" s="82">
        <v>48</v>
      </c>
      <c r="M23" s="234">
        <v>0.646458333333333</v>
      </c>
      <c r="N23" s="235" t="s">
        <v>91</v>
      </c>
      <c r="O23" s="82" t="s">
        <v>92</v>
      </c>
      <c r="P23" s="82" t="s">
        <v>93</v>
      </c>
      <c r="Q23" s="82"/>
      <c r="XEY23" s="226"/>
      <c r="XEZ23" s="226"/>
      <c r="XFA23" s="226"/>
      <c r="XFB23" s="226"/>
      <c r="XFC23" s="226"/>
      <c r="XFD23" s="226"/>
    </row>
    <row r="24" s="224" customFormat="1" customHeight="1" spans="1:16384">
      <c r="A24" s="82">
        <v>22</v>
      </c>
      <c r="B24" s="82" t="s">
        <v>87</v>
      </c>
      <c r="C24" s="230"/>
      <c r="D24" s="82" t="s">
        <v>18</v>
      </c>
      <c r="E24" s="82">
        <v>172750</v>
      </c>
      <c r="F24" s="82" t="s">
        <v>102</v>
      </c>
      <c r="G24" s="82" t="s">
        <v>103</v>
      </c>
      <c r="H24" s="82" t="s">
        <v>104</v>
      </c>
      <c r="I24" s="233">
        <v>45658</v>
      </c>
      <c r="J24" s="233">
        <v>45716</v>
      </c>
      <c r="K24" s="82">
        <v>11.32</v>
      </c>
      <c r="L24" s="82">
        <v>28</v>
      </c>
      <c r="M24" s="234">
        <v>0.595714285714286</v>
      </c>
      <c r="N24" s="235" t="s">
        <v>91</v>
      </c>
      <c r="O24" s="82" t="s">
        <v>92</v>
      </c>
      <c r="P24" s="82" t="s">
        <v>93</v>
      </c>
      <c r="Q24" s="82"/>
      <c r="XEY24" s="226"/>
      <c r="XEZ24" s="226"/>
      <c r="XFA24" s="226"/>
      <c r="XFB24" s="226"/>
      <c r="XFC24" s="226"/>
      <c r="XFD24" s="226"/>
    </row>
    <row r="25" s="224" customFormat="1" customHeight="1" spans="1:16384">
      <c r="A25" s="82">
        <v>23</v>
      </c>
      <c r="B25" s="82" t="s">
        <v>105</v>
      </c>
      <c r="C25" s="82" t="s">
        <v>105</v>
      </c>
      <c r="D25" s="82" t="s">
        <v>18</v>
      </c>
      <c r="E25" s="82">
        <v>161807</v>
      </c>
      <c r="F25" s="82" t="s">
        <v>106</v>
      </c>
      <c r="G25" s="82" t="s">
        <v>107</v>
      </c>
      <c r="H25" s="82" t="s">
        <v>108</v>
      </c>
      <c r="I25" s="233">
        <v>45658</v>
      </c>
      <c r="J25" s="233">
        <v>45716</v>
      </c>
      <c r="K25" s="82">
        <v>9.9</v>
      </c>
      <c r="L25" s="82">
        <v>28</v>
      </c>
      <c r="M25" s="234">
        <v>0.646428571428571</v>
      </c>
      <c r="N25" s="235" t="s">
        <v>40</v>
      </c>
      <c r="O25" s="82" t="s">
        <v>109</v>
      </c>
      <c r="P25" s="82" t="s">
        <v>110</v>
      </c>
      <c r="Q25" s="82"/>
      <c r="XEY25" s="226"/>
      <c r="XEZ25" s="226"/>
      <c r="XFA25" s="226"/>
      <c r="XFB25" s="226"/>
      <c r="XFC25" s="226"/>
      <c r="XFD25" s="226"/>
    </row>
    <row r="26" s="224" customFormat="1" customHeight="1" spans="1:16384">
      <c r="A26" s="82">
        <v>24</v>
      </c>
      <c r="B26" s="82" t="s">
        <v>111</v>
      </c>
      <c r="C26" s="228" t="s">
        <v>111</v>
      </c>
      <c r="D26" s="82" t="s">
        <v>18</v>
      </c>
      <c r="E26" s="82">
        <v>121340</v>
      </c>
      <c r="F26" s="82" t="s">
        <v>112</v>
      </c>
      <c r="G26" s="82" t="s">
        <v>113</v>
      </c>
      <c r="H26" s="82" t="s">
        <v>114</v>
      </c>
      <c r="I26" s="233">
        <v>45658</v>
      </c>
      <c r="J26" s="233">
        <v>45688</v>
      </c>
      <c r="K26" s="82">
        <v>11</v>
      </c>
      <c r="L26" s="82">
        <v>29.8</v>
      </c>
      <c r="M26" s="234">
        <v>0.630872483221476</v>
      </c>
      <c r="N26" s="235" t="s">
        <v>40</v>
      </c>
      <c r="O26" s="82" t="s">
        <v>115</v>
      </c>
      <c r="P26" s="82" t="s">
        <v>116</v>
      </c>
      <c r="Q26" s="82"/>
      <c r="XEY26" s="226"/>
      <c r="XEZ26" s="226"/>
      <c r="XFA26" s="226"/>
      <c r="XFB26" s="226"/>
      <c r="XFC26" s="226"/>
      <c r="XFD26" s="226"/>
    </row>
    <row r="27" s="224" customFormat="1" customHeight="1" spans="1:16384">
      <c r="A27" s="82">
        <v>25</v>
      </c>
      <c r="B27" s="82" t="s">
        <v>111</v>
      </c>
      <c r="C27" s="229"/>
      <c r="D27" s="82" t="s">
        <v>18</v>
      </c>
      <c r="E27" s="82">
        <v>18480</v>
      </c>
      <c r="F27" s="82" t="s">
        <v>117</v>
      </c>
      <c r="G27" s="82" t="s">
        <v>113</v>
      </c>
      <c r="H27" s="82" t="s">
        <v>118</v>
      </c>
      <c r="I27" s="233">
        <v>45658</v>
      </c>
      <c r="J27" s="233">
        <v>45688</v>
      </c>
      <c r="K27" s="82">
        <v>13.8</v>
      </c>
      <c r="L27" s="82">
        <v>34.5</v>
      </c>
      <c r="M27" s="234">
        <v>0.6</v>
      </c>
      <c r="N27" s="235" t="s">
        <v>40</v>
      </c>
      <c r="O27" s="82" t="s">
        <v>115</v>
      </c>
      <c r="P27" s="82" t="s">
        <v>116</v>
      </c>
      <c r="Q27" s="82"/>
      <c r="XEY27" s="226"/>
      <c r="XEZ27" s="226"/>
      <c r="XFA27" s="226"/>
      <c r="XFB27" s="226"/>
      <c r="XFC27" s="226"/>
      <c r="XFD27" s="226"/>
    </row>
    <row r="28" s="224" customFormat="1" customHeight="1" spans="1:16384">
      <c r="A28" s="82">
        <v>26</v>
      </c>
      <c r="B28" s="82" t="s">
        <v>111</v>
      </c>
      <c r="C28" s="230"/>
      <c r="D28" s="82" t="s">
        <v>18</v>
      </c>
      <c r="E28" s="82">
        <v>109490</v>
      </c>
      <c r="F28" s="82" t="s">
        <v>119</v>
      </c>
      <c r="G28" s="82" t="s">
        <v>113</v>
      </c>
      <c r="H28" s="82" t="s">
        <v>120</v>
      </c>
      <c r="I28" s="233">
        <v>45658</v>
      </c>
      <c r="J28" s="233">
        <v>45688</v>
      </c>
      <c r="K28" s="82">
        <v>79</v>
      </c>
      <c r="L28" s="82">
        <v>139</v>
      </c>
      <c r="M28" s="234">
        <v>0.431654676258993</v>
      </c>
      <c r="N28" s="235" t="s">
        <v>40</v>
      </c>
      <c r="O28" s="82" t="s">
        <v>121</v>
      </c>
      <c r="P28" s="82" t="s">
        <v>116</v>
      </c>
      <c r="Q28" s="82"/>
      <c r="XEY28" s="226"/>
      <c r="XEZ28" s="226"/>
      <c r="XFA28" s="226"/>
      <c r="XFB28" s="226"/>
      <c r="XFC28" s="226"/>
      <c r="XFD28" s="226"/>
    </row>
    <row r="29" s="224" customFormat="1" customHeight="1" spans="1:16384">
      <c r="A29" s="82">
        <v>27</v>
      </c>
      <c r="B29" s="82" t="s">
        <v>122</v>
      </c>
      <c r="C29" s="228" t="s">
        <v>122</v>
      </c>
      <c r="D29" s="82" t="s">
        <v>18</v>
      </c>
      <c r="E29" s="82">
        <v>253199</v>
      </c>
      <c r="F29" s="82" t="s">
        <v>123</v>
      </c>
      <c r="G29" s="82" t="s">
        <v>124</v>
      </c>
      <c r="H29" s="82" t="s">
        <v>125</v>
      </c>
      <c r="I29" s="233">
        <v>45658</v>
      </c>
      <c r="J29" s="233">
        <v>45716</v>
      </c>
      <c r="K29" s="82">
        <v>101</v>
      </c>
      <c r="L29" s="82">
        <v>200</v>
      </c>
      <c r="M29" s="234">
        <v>0.495</v>
      </c>
      <c r="N29" s="235" t="s">
        <v>126</v>
      </c>
      <c r="O29" s="82" t="s">
        <v>127</v>
      </c>
      <c r="P29" s="82" t="s">
        <v>128</v>
      </c>
      <c r="Q29" s="82"/>
      <c r="XEY29" s="226"/>
      <c r="XEZ29" s="226"/>
      <c r="XFA29" s="226"/>
      <c r="XFB29" s="226"/>
      <c r="XFC29" s="226"/>
      <c r="XFD29" s="226"/>
    </row>
    <row r="30" s="224" customFormat="1" customHeight="1" spans="1:16384">
      <c r="A30" s="82">
        <v>28</v>
      </c>
      <c r="B30" s="82" t="s">
        <v>122</v>
      </c>
      <c r="C30" s="229"/>
      <c r="D30" s="82" t="s">
        <v>18</v>
      </c>
      <c r="E30" s="82">
        <v>2501065</v>
      </c>
      <c r="F30" s="82" t="s">
        <v>129</v>
      </c>
      <c r="G30" s="82" t="s">
        <v>130</v>
      </c>
      <c r="H30" s="82" t="s">
        <v>131</v>
      </c>
      <c r="I30" s="233">
        <v>45658</v>
      </c>
      <c r="J30" s="233">
        <v>45716</v>
      </c>
      <c r="K30" s="82">
        <v>96.99</v>
      </c>
      <c r="L30" s="82">
        <v>198</v>
      </c>
      <c r="M30" s="234">
        <v>0.510151515151515</v>
      </c>
      <c r="N30" s="235" t="s">
        <v>126</v>
      </c>
      <c r="O30" s="82" t="s">
        <v>132</v>
      </c>
      <c r="P30" s="82" t="s">
        <v>128</v>
      </c>
      <c r="Q30" s="82"/>
      <c r="XEY30" s="226"/>
      <c r="XEZ30" s="226"/>
      <c r="XFA30" s="226"/>
      <c r="XFB30" s="226"/>
      <c r="XFC30" s="226"/>
      <c r="XFD30" s="226"/>
    </row>
    <row r="31" s="224" customFormat="1" customHeight="1" spans="1:16384">
      <c r="A31" s="82">
        <v>29</v>
      </c>
      <c r="B31" s="82" t="s">
        <v>122</v>
      </c>
      <c r="C31" s="229"/>
      <c r="D31" s="82" t="s">
        <v>18</v>
      </c>
      <c r="E31" s="231">
        <v>248917</v>
      </c>
      <c r="F31" s="82" t="s">
        <v>133</v>
      </c>
      <c r="G31" s="82" t="s">
        <v>130</v>
      </c>
      <c r="H31" s="82" t="s">
        <v>134</v>
      </c>
      <c r="I31" s="233">
        <v>45658</v>
      </c>
      <c r="J31" s="233">
        <v>45716</v>
      </c>
      <c r="K31" s="82">
        <v>76.42</v>
      </c>
      <c r="L31" s="82">
        <v>168</v>
      </c>
      <c r="M31" s="234">
        <v>0.545119047619048</v>
      </c>
      <c r="N31" s="235" t="s">
        <v>135</v>
      </c>
      <c r="O31" s="82" t="s">
        <v>136</v>
      </c>
      <c r="P31" s="82" t="s">
        <v>128</v>
      </c>
      <c r="Q31" s="82"/>
      <c r="XEY31" s="226"/>
      <c r="XEZ31" s="226"/>
      <c r="XFA31" s="226"/>
      <c r="XFB31" s="226"/>
      <c r="XFC31" s="226"/>
      <c r="XFD31" s="226"/>
    </row>
    <row r="32" s="224" customFormat="1" customHeight="1" spans="1:16384">
      <c r="A32" s="82">
        <v>30</v>
      </c>
      <c r="B32" s="82" t="s">
        <v>122</v>
      </c>
      <c r="C32" s="229"/>
      <c r="D32" s="82" t="s">
        <v>18</v>
      </c>
      <c r="E32" s="231">
        <v>2509259</v>
      </c>
      <c r="F32" s="82" t="s">
        <v>133</v>
      </c>
      <c r="G32" s="82" t="s">
        <v>130</v>
      </c>
      <c r="H32" s="82" t="s">
        <v>137</v>
      </c>
      <c r="I32" s="233">
        <v>45658</v>
      </c>
      <c r="J32" s="233">
        <v>45716</v>
      </c>
      <c r="K32" s="82">
        <v>76.42</v>
      </c>
      <c r="L32" s="82">
        <v>168</v>
      </c>
      <c r="M32" s="234">
        <v>0.545119047619048</v>
      </c>
      <c r="N32" s="235" t="s">
        <v>135</v>
      </c>
      <c r="O32" s="82" t="s">
        <v>136</v>
      </c>
      <c r="P32" s="82" t="s">
        <v>128</v>
      </c>
      <c r="Q32" s="82"/>
      <c r="XEY32" s="226"/>
      <c r="XEZ32" s="226"/>
      <c r="XFA32" s="226"/>
      <c r="XFB32" s="226"/>
      <c r="XFC32" s="226"/>
      <c r="XFD32" s="226"/>
    </row>
    <row r="33" s="224" customFormat="1" customHeight="1" spans="1:16384">
      <c r="A33" s="82">
        <v>31</v>
      </c>
      <c r="B33" s="82" t="s">
        <v>122</v>
      </c>
      <c r="C33" s="229"/>
      <c r="D33" s="82" t="s">
        <v>18</v>
      </c>
      <c r="E33" s="231">
        <v>2506312</v>
      </c>
      <c r="F33" s="82" t="s">
        <v>133</v>
      </c>
      <c r="G33" s="82" t="s">
        <v>130</v>
      </c>
      <c r="H33" s="82" t="s">
        <v>138</v>
      </c>
      <c r="I33" s="233">
        <v>45658</v>
      </c>
      <c r="J33" s="233">
        <v>45716</v>
      </c>
      <c r="K33" s="82">
        <v>156.75</v>
      </c>
      <c r="L33" s="82">
        <v>299</v>
      </c>
      <c r="M33" s="234">
        <v>0.475752508361204</v>
      </c>
      <c r="N33" s="235" t="s">
        <v>139</v>
      </c>
      <c r="O33" s="82" t="s">
        <v>127</v>
      </c>
      <c r="P33" s="82" t="s">
        <v>128</v>
      </c>
      <c r="Q33" s="82"/>
      <c r="XEY33" s="226"/>
      <c r="XEZ33" s="226"/>
      <c r="XFA33" s="226"/>
      <c r="XFB33" s="226"/>
      <c r="XFC33" s="226"/>
      <c r="XFD33" s="226"/>
    </row>
    <row r="34" s="224" customFormat="1" customHeight="1" spans="1:16384">
      <c r="A34" s="82">
        <v>32</v>
      </c>
      <c r="B34" s="82" t="s">
        <v>122</v>
      </c>
      <c r="C34" s="229"/>
      <c r="D34" s="82" t="s">
        <v>18</v>
      </c>
      <c r="E34" s="231">
        <v>2509256</v>
      </c>
      <c r="F34" s="82" t="s">
        <v>133</v>
      </c>
      <c r="G34" s="82" t="s">
        <v>130</v>
      </c>
      <c r="H34" s="82" t="s">
        <v>140</v>
      </c>
      <c r="I34" s="233">
        <v>45658</v>
      </c>
      <c r="J34" s="233">
        <v>45716</v>
      </c>
      <c r="K34" s="82">
        <v>156.75</v>
      </c>
      <c r="L34" s="82">
        <v>299</v>
      </c>
      <c r="M34" s="234">
        <v>0.475752508361204</v>
      </c>
      <c r="N34" s="235" t="s">
        <v>139</v>
      </c>
      <c r="O34" s="82" t="s">
        <v>127</v>
      </c>
      <c r="P34" s="82" t="s">
        <v>128</v>
      </c>
      <c r="Q34" s="82"/>
      <c r="XEY34" s="226"/>
      <c r="XEZ34" s="226"/>
      <c r="XFA34" s="226"/>
      <c r="XFB34" s="226"/>
      <c r="XFC34" s="226"/>
      <c r="XFD34" s="226"/>
    </row>
    <row r="35" s="224" customFormat="1" customHeight="1" spans="1:16384">
      <c r="A35" s="82">
        <v>33</v>
      </c>
      <c r="B35" s="82" t="s">
        <v>122</v>
      </c>
      <c r="C35" s="230"/>
      <c r="D35" s="82" t="s">
        <v>18</v>
      </c>
      <c r="E35" s="82">
        <v>261006</v>
      </c>
      <c r="F35" s="82" t="s">
        <v>141</v>
      </c>
      <c r="G35" s="82" t="s">
        <v>130</v>
      </c>
      <c r="H35" s="82" t="s">
        <v>142</v>
      </c>
      <c r="I35" s="233">
        <v>45658</v>
      </c>
      <c r="J35" s="233">
        <v>45716</v>
      </c>
      <c r="K35" s="82">
        <v>93.07</v>
      </c>
      <c r="L35" s="82">
        <v>168</v>
      </c>
      <c r="M35" s="234">
        <v>0.446011904761905</v>
      </c>
      <c r="N35" s="235" t="s">
        <v>126</v>
      </c>
      <c r="O35" s="82" t="s">
        <v>132</v>
      </c>
      <c r="P35" s="82" t="s">
        <v>128</v>
      </c>
      <c r="Q35" s="82"/>
      <c r="XEY35" s="226"/>
      <c r="XEZ35" s="226"/>
      <c r="XFA35" s="226"/>
      <c r="XFB35" s="226"/>
      <c r="XFC35" s="226"/>
      <c r="XFD35" s="226"/>
    </row>
    <row r="36" s="224" customFormat="1" customHeight="1" spans="1:16384">
      <c r="A36" s="82">
        <v>34</v>
      </c>
      <c r="B36" s="82" t="s">
        <v>143</v>
      </c>
      <c r="C36" s="228" t="s">
        <v>143</v>
      </c>
      <c r="D36" s="82" t="s">
        <v>18</v>
      </c>
      <c r="E36" s="82">
        <v>2508300</v>
      </c>
      <c r="F36" s="82" t="s">
        <v>144</v>
      </c>
      <c r="G36" s="82" t="s">
        <v>145</v>
      </c>
      <c r="H36" s="82" t="s">
        <v>146</v>
      </c>
      <c r="I36" s="233">
        <v>45658</v>
      </c>
      <c r="J36" s="233">
        <v>45716</v>
      </c>
      <c r="K36" s="82">
        <v>49.7</v>
      </c>
      <c r="L36" s="82">
        <v>123</v>
      </c>
      <c r="M36" s="234">
        <v>0.595934959349594</v>
      </c>
      <c r="N36" s="235" t="s">
        <v>40</v>
      </c>
      <c r="O36" s="82" t="s">
        <v>147</v>
      </c>
      <c r="P36" s="82" t="s">
        <v>148</v>
      </c>
      <c r="Q36" s="82"/>
      <c r="XEY36" s="226"/>
      <c r="XEZ36" s="226"/>
      <c r="XFA36" s="226"/>
      <c r="XFB36" s="226"/>
      <c r="XFC36" s="226"/>
      <c r="XFD36" s="226"/>
    </row>
    <row r="37" s="224" customFormat="1" customHeight="1" spans="1:16384">
      <c r="A37" s="82">
        <v>35</v>
      </c>
      <c r="B37" s="82" t="s">
        <v>143</v>
      </c>
      <c r="C37" s="229"/>
      <c r="D37" s="82" t="s">
        <v>18</v>
      </c>
      <c r="E37" s="82">
        <v>262065</v>
      </c>
      <c r="F37" s="82" t="s">
        <v>149</v>
      </c>
      <c r="G37" s="82" t="s">
        <v>145</v>
      </c>
      <c r="H37" s="82" t="s">
        <v>150</v>
      </c>
      <c r="I37" s="233">
        <v>45658</v>
      </c>
      <c r="J37" s="233">
        <v>45716</v>
      </c>
      <c r="K37" s="82">
        <v>4</v>
      </c>
      <c r="L37" s="82">
        <v>19.8</v>
      </c>
      <c r="M37" s="234">
        <v>0.797979797979798</v>
      </c>
      <c r="N37" s="235" t="s">
        <v>40</v>
      </c>
      <c r="O37" s="82" t="s">
        <v>151</v>
      </c>
      <c r="P37" s="82" t="s">
        <v>148</v>
      </c>
      <c r="Q37" s="82"/>
      <c r="XEY37" s="226"/>
      <c r="XEZ37" s="226"/>
      <c r="XFA37" s="226"/>
      <c r="XFB37" s="226"/>
      <c r="XFC37" s="226"/>
      <c r="XFD37" s="226"/>
    </row>
    <row r="38" s="224" customFormat="1" customHeight="1" spans="1:16384">
      <c r="A38" s="82">
        <v>36</v>
      </c>
      <c r="B38" s="82" t="s">
        <v>143</v>
      </c>
      <c r="C38" s="230"/>
      <c r="D38" s="82" t="s">
        <v>18</v>
      </c>
      <c r="E38" s="82">
        <v>263686</v>
      </c>
      <c r="F38" s="82" t="s">
        <v>152</v>
      </c>
      <c r="G38" s="82" t="s">
        <v>145</v>
      </c>
      <c r="H38" s="82" t="s">
        <v>153</v>
      </c>
      <c r="I38" s="233">
        <v>45658</v>
      </c>
      <c r="J38" s="233">
        <v>45716</v>
      </c>
      <c r="K38" s="82">
        <v>9.18</v>
      </c>
      <c r="L38" s="82">
        <v>23.5</v>
      </c>
      <c r="M38" s="234">
        <v>0.60936170212766</v>
      </c>
      <c r="N38" s="235" t="s">
        <v>40</v>
      </c>
      <c r="O38" s="82" t="s">
        <v>92</v>
      </c>
      <c r="P38" s="82" t="s">
        <v>148</v>
      </c>
      <c r="Q38" s="82"/>
      <c r="XEY38" s="226"/>
      <c r="XEZ38" s="226"/>
      <c r="XFA38" s="226"/>
      <c r="XFB38" s="226"/>
      <c r="XFC38" s="226"/>
      <c r="XFD38" s="226"/>
    </row>
    <row r="39" s="224" customFormat="1" customHeight="1" spans="1:16384">
      <c r="A39" s="82">
        <v>37</v>
      </c>
      <c r="B39" s="82" t="s">
        <v>154</v>
      </c>
      <c r="C39" s="82" t="s">
        <v>154</v>
      </c>
      <c r="D39" s="82" t="s">
        <v>18</v>
      </c>
      <c r="E39" s="82">
        <v>83347</v>
      </c>
      <c r="F39" s="82" t="s">
        <v>155</v>
      </c>
      <c r="G39" s="82" t="s">
        <v>156</v>
      </c>
      <c r="H39" s="82" t="s">
        <v>157</v>
      </c>
      <c r="I39" s="233">
        <v>45658</v>
      </c>
      <c r="J39" s="233">
        <v>45716</v>
      </c>
      <c r="K39" s="82">
        <v>0</v>
      </c>
      <c r="L39" s="82">
        <v>32</v>
      </c>
      <c r="M39" s="234">
        <v>1</v>
      </c>
      <c r="N39" s="235" t="s">
        <v>40</v>
      </c>
      <c r="O39" s="82" t="s">
        <v>41</v>
      </c>
      <c r="P39" s="82" t="s">
        <v>158</v>
      </c>
      <c r="Q39" s="82"/>
      <c r="XEY39" s="226"/>
      <c r="XEZ39" s="226"/>
      <c r="XFA39" s="226"/>
      <c r="XFB39" s="226"/>
      <c r="XFC39" s="226"/>
      <c r="XFD39" s="226"/>
    </row>
    <row r="40" s="224" customFormat="1" customHeight="1" spans="1:16384">
      <c r="A40" s="82">
        <v>38</v>
      </c>
      <c r="B40" s="82" t="s">
        <v>159</v>
      </c>
      <c r="C40" s="82" t="s">
        <v>159</v>
      </c>
      <c r="D40" s="82" t="s">
        <v>18</v>
      </c>
      <c r="E40" s="82">
        <v>168095</v>
      </c>
      <c r="F40" s="232" t="s">
        <v>160</v>
      </c>
      <c r="G40" s="232" t="s">
        <v>161</v>
      </c>
      <c r="H40" s="232" t="s">
        <v>162</v>
      </c>
      <c r="I40" s="233">
        <v>45658</v>
      </c>
      <c r="J40" s="233">
        <v>45688</v>
      </c>
      <c r="K40" s="236">
        <v>229.12</v>
      </c>
      <c r="L40" s="82">
        <v>398</v>
      </c>
      <c r="M40" s="234">
        <v>0.424321608040201</v>
      </c>
      <c r="N40" s="235" t="s">
        <v>40</v>
      </c>
      <c r="O40" s="82" t="s">
        <v>163</v>
      </c>
      <c r="P40" s="82" t="s">
        <v>164</v>
      </c>
      <c r="Q40" s="82"/>
      <c r="XEY40" s="226"/>
      <c r="XEZ40" s="226"/>
      <c r="XFA40" s="226"/>
      <c r="XFB40" s="226"/>
      <c r="XFC40" s="226"/>
      <c r="XFD40" s="226"/>
    </row>
    <row r="41" s="224" customFormat="1" customHeight="1" spans="1:16384">
      <c r="A41" s="82">
        <v>39</v>
      </c>
      <c r="B41" s="82" t="s">
        <v>165</v>
      </c>
      <c r="C41" s="228" t="s">
        <v>165</v>
      </c>
      <c r="D41" s="82" t="s">
        <v>18</v>
      </c>
      <c r="E41" s="82">
        <v>225347</v>
      </c>
      <c r="F41" s="82" t="s">
        <v>166</v>
      </c>
      <c r="G41" s="82" t="s">
        <v>167</v>
      </c>
      <c r="H41" s="82" t="s">
        <v>168</v>
      </c>
      <c r="I41" s="233">
        <v>45658</v>
      </c>
      <c r="J41" s="233">
        <v>45688</v>
      </c>
      <c r="K41" s="82">
        <v>17.77</v>
      </c>
      <c r="L41" s="82">
        <v>39.5</v>
      </c>
      <c r="M41" s="234">
        <v>0.550126582278481</v>
      </c>
      <c r="N41" s="235" t="s">
        <v>169</v>
      </c>
      <c r="O41" s="82" t="s">
        <v>63</v>
      </c>
      <c r="P41" s="82" t="s">
        <v>164</v>
      </c>
      <c r="Q41" s="82"/>
      <c r="XEY41" s="226"/>
      <c r="XEZ41" s="226"/>
      <c r="XFA41" s="226"/>
      <c r="XFB41" s="226"/>
      <c r="XFC41" s="226"/>
      <c r="XFD41" s="226"/>
    </row>
    <row r="42" s="224" customFormat="1" customHeight="1" spans="1:16384">
      <c r="A42" s="82">
        <v>40</v>
      </c>
      <c r="B42" s="82" t="s">
        <v>165</v>
      </c>
      <c r="C42" s="229"/>
      <c r="D42" s="82" t="s">
        <v>18</v>
      </c>
      <c r="E42" s="82">
        <v>124775</v>
      </c>
      <c r="F42" s="82" t="s">
        <v>170</v>
      </c>
      <c r="G42" s="82" t="s">
        <v>167</v>
      </c>
      <c r="H42" s="82" t="s">
        <v>171</v>
      </c>
      <c r="I42" s="233">
        <v>45658</v>
      </c>
      <c r="J42" s="233">
        <v>45688</v>
      </c>
      <c r="K42" s="82">
        <v>26.74</v>
      </c>
      <c r="L42" s="82">
        <v>45.6</v>
      </c>
      <c r="M42" s="234">
        <v>0.41359649122807</v>
      </c>
      <c r="N42" s="235" t="s">
        <v>40</v>
      </c>
      <c r="O42" s="82" t="s">
        <v>41</v>
      </c>
      <c r="P42" s="82" t="s">
        <v>164</v>
      </c>
      <c r="Q42" s="82"/>
      <c r="XEY42" s="226"/>
      <c r="XEZ42" s="226"/>
      <c r="XFA42" s="226"/>
      <c r="XFB42" s="226"/>
      <c r="XFC42" s="226"/>
      <c r="XFD42" s="226"/>
    </row>
    <row r="43" s="224" customFormat="1" customHeight="1" spans="1:16384">
      <c r="A43" s="82">
        <v>41</v>
      </c>
      <c r="B43" s="82" t="s">
        <v>165</v>
      </c>
      <c r="C43" s="229"/>
      <c r="D43" s="82" t="s">
        <v>18</v>
      </c>
      <c r="E43" s="82">
        <v>190969</v>
      </c>
      <c r="F43" s="82" t="s">
        <v>172</v>
      </c>
      <c r="G43" s="82" t="s">
        <v>173</v>
      </c>
      <c r="H43" s="82" t="s">
        <v>174</v>
      </c>
      <c r="I43" s="233">
        <v>45658</v>
      </c>
      <c r="J43" s="233">
        <v>45688</v>
      </c>
      <c r="K43" s="82">
        <v>35.45</v>
      </c>
      <c r="L43" s="82">
        <v>68.8</v>
      </c>
      <c r="M43" s="234">
        <v>0.484738372093023</v>
      </c>
      <c r="N43" s="235" t="s">
        <v>40</v>
      </c>
      <c r="O43" s="82" t="s">
        <v>175</v>
      </c>
      <c r="P43" s="82" t="s">
        <v>164</v>
      </c>
      <c r="Q43" s="82"/>
      <c r="XEY43" s="226"/>
      <c r="XEZ43" s="226"/>
      <c r="XFA43" s="226"/>
      <c r="XFB43" s="226"/>
      <c r="XFC43" s="226"/>
      <c r="XFD43" s="226"/>
    </row>
    <row r="44" s="224" customFormat="1" customHeight="1" spans="1:16384">
      <c r="A44" s="82">
        <v>42</v>
      </c>
      <c r="B44" s="82" t="s">
        <v>165</v>
      </c>
      <c r="C44" s="229"/>
      <c r="D44" s="82" t="s">
        <v>18</v>
      </c>
      <c r="E44" s="82">
        <v>30506</v>
      </c>
      <c r="F44" s="82" t="s">
        <v>176</v>
      </c>
      <c r="G44" s="82" t="s">
        <v>177</v>
      </c>
      <c r="H44" s="82" t="s">
        <v>178</v>
      </c>
      <c r="I44" s="233">
        <v>45658</v>
      </c>
      <c r="J44" s="233">
        <v>45688</v>
      </c>
      <c r="K44" s="82">
        <v>11.6</v>
      </c>
      <c r="L44" s="82">
        <v>29</v>
      </c>
      <c r="M44" s="234">
        <v>0.6</v>
      </c>
      <c r="N44" s="235" t="s">
        <v>40</v>
      </c>
      <c r="O44" s="82" t="s">
        <v>41</v>
      </c>
      <c r="P44" s="82" t="s">
        <v>164</v>
      </c>
      <c r="Q44" s="82"/>
      <c r="XEY44" s="226"/>
      <c r="XEZ44" s="226"/>
      <c r="XFA44" s="226"/>
      <c r="XFB44" s="226"/>
      <c r="XFC44" s="226"/>
      <c r="XFD44" s="226"/>
    </row>
    <row r="45" s="224" customFormat="1" customHeight="1" spans="1:16384">
      <c r="A45" s="82">
        <v>43</v>
      </c>
      <c r="B45" s="82" t="s">
        <v>165</v>
      </c>
      <c r="C45" s="229"/>
      <c r="D45" s="82" t="s">
        <v>18</v>
      </c>
      <c r="E45" s="82">
        <v>67326</v>
      </c>
      <c r="F45" s="82" t="s">
        <v>179</v>
      </c>
      <c r="G45" s="82" t="s">
        <v>177</v>
      </c>
      <c r="H45" s="82" t="s">
        <v>180</v>
      </c>
      <c r="I45" s="233">
        <v>45658</v>
      </c>
      <c r="J45" s="233">
        <v>45688</v>
      </c>
      <c r="K45" s="82">
        <v>24.5</v>
      </c>
      <c r="L45" s="82">
        <v>57.5</v>
      </c>
      <c r="M45" s="234">
        <v>0.573913043478261</v>
      </c>
      <c r="N45" s="235" t="s">
        <v>40</v>
      </c>
      <c r="O45" s="82" t="s">
        <v>63</v>
      </c>
      <c r="P45" s="82" t="s">
        <v>164</v>
      </c>
      <c r="Q45" s="82"/>
      <c r="XEY45" s="226"/>
      <c r="XEZ45" s="226"/>
      <c r="XFA45" s="226"/>
      <c r="XFB45" s="226"/>
      <c r="XFC45" s="226"/>
      <c r="XFD45" s="226"/>
    </row>
    <row r="46" s="224" customFormat="1" customHeight="1" spans="1:16384">
      <c r="A46" s="82">
        <v>44</v>
      </c>
      <c r="B46" s="82" t="s">
        <v>165</v>
      </c>
      <c r="C46" s="229"/>
      <c r="D46" s="82" t="s">
        <v>18</v>
      </c>
      <c r="E46" s="82">
        <v>236623</v>
      </c>
      <c r="F46" s="82" t="s">
        <v>181</v>
      </c>
      <c r="G46" s="82" t="s">
        <v>177</v>
      </c>
      <c r="H46" s="82" t="s">
        <v>182</v>
      </c>
      <c r="I46" s="233">
        <v>45658</v>
      </c>
      <c r="J46" s="233">
        <v>45688</v>
      </c>
      <c r="K46" s="82">
        <v>141.6</v>
      </c>
      <c r="L46" s="82">
        <v>286</v>
      </c>
      <c r="M46" s="234">
        <v>0.504895104895105</v>
      </c>
      <c r="N46" s="235" t="s">
        <v>183</v>
      </c>
      <c r="O46" s="82" t="s">
        <v>184</v>
      </c>
      <c r="P46" s="82" t="s">
        <v>164</v>
      </c>
      <c r="Q46" s="82"/>
      <c r="XEY46" s="226"/>
      <c r="XEZ46" s="226"/>
      <c r="XFA46" s="226"/>
      <c r="XFB46" s="226"/>
      <c r="XFC46" s="226"/>
      <c r="XFD46" s="226"/>
    </row>
    <row r="47" s="224" customFormat="1" customHeight="1" spans="1:16384">
      <c r="A47" s="82">
        <v>45</v>
      </c>
      <c r="B47" s="82" t="s">
        <v>165</v>
      </c>
      <c r="C47" s="229"/>
      <c r="D47" s="82" t="s">
        <v>18</v>
      </c>
      <c r="E47" s="82">
        <v>2504887</v>
      </c>
      <c r="F47" s="82" t="s">
        <v>185</v>
      </c>
      <c r="G47" s="82" t="s">
        <v>186</v>
      </c>
      <c r="H47" s="82" t="s">
        <v>187</v>
      </c>
      <c r="I47" s="233">
        <v>45658</v>
      </c>
      <c r="J47" s="233">
        <v>45688</v>
      </c>
      <c r="K47" s="82">
        <v>11.72</v>
      </c>
      <c r="L47" s="82">
        <v>32.9</v>
      </c>
      <c r="M47" s="234">
        <v>0.643768996960486</v>
      </c>
      <c r="N47" s="235" t="s">
        <v>91</v>
      </c>
      <c r="O47" s="82" t="s">
        <v>92</v>
      </c>
      <c r="P47" s="82" t="s">
        <v>164</v>
      </c>
      <c r="Q47" s="82"/>
      <c r="XEY47" s="226"/>
      <c r="XEZ47" s="226"/>
      <c r="XFA47" s="226"/>
      <c r="XFB47" s="226"/>
      <c r="XFC47" s="226"/>
      <c r="XFD47" s="226"/>
    </row>
    <row r="48" s="224" customFormat="1" customHeight="1" spans="1:16384">
      <c r="A48" s="82">
        <v>46</v>
      </c>
      <c r="B48" s="82" t="s">
        <v>165</v>
      </c>
      <c r="C48" s="229"/>
      <c r="D48" s="82" t="s">
        <v>18</v>
      </c>
      <c r="E48" s="82">
        <v>201264</v>
      </c>
      <c r="F48" s="82" t="s">
        <v>188</v>
      </c>
      <c r="G48" s="82" t="s">
        <v>177</v>
      </c>
      <c r="H48" s="82" t="s">
        <v>189</v>
      </c>
      <c r="I48" s="233">
        <v>45658</v>
      </c>
      <c r="J48" s="233">
        <v>45688</v>
      </c>
      <c r="K48" s="82">
        <v>152.6</v>
      </c>
      <c r="L48" s="82">
        <v>294</v>
      </c>
      <c r="M48" s="234">
        <v>0.480952380952381</v>
      </c>
      <c r="N48" s="235" t="s">
        <v>190</v>
      </c>
      <c r="O48" s="82" t="s">
        <v>184</v>
      </c>
      <c r="P48" s="82" t="s">
        <v>164</v>
      </c>
      <c r="Q48" s="82"/>
      <c r="XEY48" s="226"/>
      <c r="XEZ48" s="226"/>
      <c r="XFA48" s="226"/>
      <c r="XFB48" s="226"/>
      <c r="XFC48" s="226"/>
      <c r="XFD48" s="226"/>
    </row>
    <row r="49" s="224" customFormat="1" customHeight="1" spans="1:16384">
      <c r="A49" s="82">
        <v>47</v>
      </c>
      <c r="B49" s="82" t="s">
        <v>165</v>
      </c>
      <c r="C49" s="229"/>
      <c r="D49" s="82" t="s">
        <v>18</v>
      </c>
      <c r="E49" s="82">
        <v>201495</v>
      </c>
      <c r="F49" s="82" t="s">
        <v>191</v>
      </c>
      <c r="G49" s="82" t="s">
        <v>177</v>
      </c>
      <c r="H49" s="82" t="s">
        <v>192</v>
      </c>
      <c r="I49" s="233">
        <v>45658</v>
      </c>
      <c r="J49" s="233">
        <v>45688</v>
      </c>
      <c r="K49" s="82">
        <v>158.84</v>
      </c>
      <c r="L49" s="82">
        <v>299</v>
      </c>
      <c r="M49" s="234">
        <v>0.46876254180602</v>
      </c>
      <c r="N49" s="235" t="s">
        <v>190</v>
      </c>
      <c r="O49" s="82" t="s">
        <v>184</v>
      </c>
      <c r="P49" s="82" t="s">
        <v>164</v>
      </c>
      <c r="Q49" s="82"/>
      <c r="XEY49" s="226"/>
      <c r="XEZ49" s="226"/>
      <c r="XFA49" s="226"/>
      <c r="XFB49" s="226"/>
      <c r="XFC49" s="226"/>
      <c r="XFD49" s="226"/>
    </row>
    <row r="50" s="224" customFormat="1" customHeight="1" spans="1:16384">
      <c r="A50" s="82">
        <v>48</v>
      </c>
      <c r="B50" s="82" t="s">
        <v>165</v>
      </c>
      <c r="C50" s="230"/>
      <c r="D50" s="82" t="s">
        <v>18</v>
      </c>
      <c r="E50" s="82">
        <v>154041</v>
      </c>
      <c r="F50" s="82" t="s">
        <v>193</v>
      </c>
      <c r="G50" s="82" t="s">
        <v>177</v>
      </c>
      <c r="H50" s="82" t="s">
        <v>194</v>
      </c>
      <c r="I50" s="233">
        <v>45658</v>
      </c>
      <c r="J50" s="233">
        <v>45688</v>
      </c>
      <c r="K50" s="82">
        <v>56.41</v>
      </c>
      <c r="L50" s="82">
        <v>128</v>
      </c>
      <c r="M50" s="234">
        <v>0.559296875</v>
      </c>
      <c r="N50" s="235" t="s">
        <v>91</v>
      </c>
      <c r="O50" s="82" t="s">
        <v>63</v>
      </c>
      <c r="P50" s="82" t="s">
        <v>164</v>
      </c>
      <c r="Q50" s="82"/>
      <c r="XEY50" s="226"/>
      <c r="XEZ50" s="226"/>
      <c r="XFA50" s="226"/>
      <c r="XFB50" s="226"/>
      <c r="XFC50" s="226"/>
      <c r="XFD50" s="226"/>
    </row>
    <row r="51" s="224" customFormat="1" customHeight="1" spans="1:16384">
      <c r="A51" s="82">
        <v>49</v>
      </c>
      <c r="B51" s="82" t="s">
        <v>195</v>
      </c>
      <c r="C51" s="82" t="s">
        <v>195</v>
      </c>
      <c r="D51" s="82" t="s">
        <v>18</v>
      </c>
      <c r="E51" s="82">
        <v>175630</v>
      </c>
      <c r="F51" s="82" t="s">
        <v>196</v>
      </c>
      <c r="G51" s="82" t="s">
        <v>197</v>
      </c>
      <c r="H51" s="82" t="s">
        <v>198</v>
      </c>
      <c r="I51" s="233">
        <v>45658</v>
      </c>
      <c r="J51" s="233">
        <v>45688</v>
      </c>
      <c r="K51" s="82">
        <v>9.09</v>
      </c>
      <c r="L51" s="82">
        <v>35</v>
      </c>
      <c r="M51" s="234">
        <v>0.740285714285714</v>
      </c>
      <c r="N51" s="235" t="s">
        <v>40</v>
      </c>
      <c r="O51" s="82" t="s">
        <v>199</v>
      </c>
      <c r="P51" s="82" t="s">
        <v>200</v>
      </c>
      <c r="Q51" s="82"/>
      <c r="XEY51" s="226"/>
      <c r="XEZ51" s="226"/>
      <c r="XFA51" s="226"/>
      <c r="XFB51" s="226"/>
      <c r="XFC51" s="226"/>
      <c r="XFD51" s="226"/>
    </row>
    <row r="52" s="224" customFormat="1" customHeight="1" spans="1:16384">
      <c r="A52" s="82">
        <v>50</v>
      </c>
      <c r="B52" s="82" t="s">
        <v>201</v>
      </c>
      <c r="C52" s="228" t="s">
        <v>201</v>
      </c>
      <c r="D52" s="82" t="s">
        <v>18</v>
      </c>
      <c r="E52" s="82">
        <v>124828</v>
      </c>
      <c r="F52" s="82" t="s">
        <v>202</v>
      </c>
      <c r="G52" s="82" t="s">
        <v>203</v>
      </c>
      <c r="H52" s="82" t="s">
        <v>204</v>
      </c>
      <c r="I52" s="233">
        <v>45658</v>
      </c>
      <c r="J52" s="233">
        <v>45716</v>
      </c>
      <c r="K52" s="82">
        <v>15.8</v>
      </c>
      <c r="L52" s="82">
        <v>36.5</v>
      </c>
      <c r="M52" s="234">
        <v>0.567123287671233</v>
      </c>
      <c r="N52" s="235" t="s">
        <v>40</v>
      </c>
      <c r="O52" s="82" t="s">
        <v>175</v>
      </c>
      <c r="P52" s="82" t="s">
        <v>205</v>
      </c>
      <c r="Q52" s="82"/>
      <c r="XEY52" s="226"/>
      <c r="XEZ52" s="226"/>
      <c r="XFA52" s="226"/>
      <c r="XFB52" s="226"/>
      <c r="XFC52" s="226"/>
      <c r="XFD52" s="226"/>
    </row>
    <row r="53" s="224" customFormat="1" customHeight="1" spans="1:16384">
      <c r="A53" s="82">
        <v>51</v>
      </c>
      <c r="B53" s="82" t="s">
        <v>201</v>
      </c>
      <c r="C53" s="229"/>
      <c r="D53" s="82" t="s">
        <v>18</v>
      </c>
      <c r="E53" s="82">
        <v>136522</v>
      </c>
      <c r="F53" s="82" t="s">
        <v>206</v>
      </c>
      <c r="G53" s="82" t="s">
        <v>203</v>
      </c>
      <c r="H53" s="82" t="s">
        <v>207</v>
      </c>
      <c r="I53" s="233">
        <v>45658</v>
      </c>
      <c r="J53" s="233">
        <v>45716</v>
      </c>
      <c r="K53" s="82">
        <v>18</v>
      </c>
      <c r="L53" s="82">
        <v>39.5</v>
      </c>
      <c r="M53" s="234">
        <v>0.544303797468354</v>
      </c>
      <c r="N53" s="235" t="s">
        <v>40</v>
      </c>
      <c r="O53" s="82" t="s">
        <v>175</v>
      </c>
      <c r="P53" s="82" t="s">
        <v>205</v>
      </c>
      <c r="Q53" s="82"/>
      <c r="XEY53" s="226"/>
      <c r="XEZ53" s="226"/>
      <c r="XFA53" s="226"/>
      <c r="XFB53" s="226"/>
      <c r="XFC53" s="226"/>
      <c r="XFD53" s="226"/>
    </row>
    <row r="54" s="224" customFormat="1" customHeight="1" spans="1:16384">
      <c r="A54" s="82">
        <v>52</v>
      </c>
      <c r="B54" s="82" t="s">
        <v>201</v>
      </c>
      <c r="C54" s="229"/>
      <c r="D54" s="82" t="s">
        <v>18</v>
      </c>
      <c r="E54" s="82">
        <v>124826</v>
      </c>
      <c r="F54" s="82" t="s">
        <v>208</v>
      </c>
      <c r="G54" s="82" t="s">
        <v>203</v>
      </c>
      <c r="H54" s="82" t="s">
        <v>209</v>
      </c>
      <c r="I54" s="233">
        <v>45658</v>
      </c>
      <c r="J54" s="233">
        <v>45716</v>
      </c>
      <c r="K54" s="82">
        <v>15.8</v>
      </c>
      <c r="L54" s="82">
        <v>38.5</v>
      </c>
      <c r="M54" s="234">
        <v>0.58961038961039</v>
      </c>
      <c r="N54" s="235" t="s">
        <v>40</v>
      </c>
      <c r="O54" s="82" t="s">
        <v>175</v>
      </c>
      <c r="P54" s="82" t="s">
        <v>205</v>
      </c>
      <c r="Q54" s="82"/>
      <c r="XEY54" s="226"/>
      <c r="XEZ54" s="226"/>
      <c r="XFA54" s="226"/>
      <c r="XFB54" s="226"/>
      <c r="XFC54" s="226"/>
      <c r="XFD54" s="226"/>
    </row>
    <row r="55" s="224" customFormat="1" customHeight="1" spans="1:16384">
      <c r="A55" s="82">
        <v>53</v>
      </c>
      <c r="B55" s="82" t="s">
        <v>201</v>
      </c>
      <c r="C55" s="230"/>
      <c r="D55" s="82" t="s">
        <v>18</v>
      </c>
      <c r="E55" s="82">
        <v>124829</v>
      </c>
      <c r="F55" s="82" t="s">
        <v>210</v>
      </c>
      <c r="G55" s="82" t="s">
        <v>203</v>
      </c>
      <c r="H55" s="82" t="s">
        <v>211</v>
      </c>
      <c r="I55" s="233">
        <v>45658</v>
      </c>
      <c r="J55" s="233">
        <v>45716</v>
      </c>
      <c r="K55" s="82">
        <v>9.8</v>
      </c>
      <c r="L55" s="82">
        <v>22.5</v>
      </c>
      <c r="M55" s="234">
        <v>0.564444444444444</v>
      </c>
      <c r="N55" s="235" t="s">
        <v>40</v>
      </c>
      <c r="O55" s="82" t="s">
        <v>41</v>
      </c>
      <c r="P55" s="82" t="s">
        <v>205</v>
      </c>
      <c r="Q55" s="82"/>
      <c r="XEY55" s="226"/>
      <c r="XEZ55" s="226"/>
      <c r="XFA55" s="226"/>
      <c r="XFB55" s="226"/>
      <c r="XFC55" s="226"/>
      <c r="XFD55" s="226"/>
    </row>
    <row r="56" s="224" customFormat="1" customHeight="1" spans="1:16384">
      <c r="A56" s="82">
        <v>54</v>
      </c>
      <c r="B56" s="82" t="s">
        <v>212</v>
      </c>
      <c r="C56" s="228" t="s">
        <v>212</v>
      </c>
      <c r="D56" s="82" t="s">
        <v>18</v>
      </c>
      <c r="E56" s="82">
        <v>2500994</v>
      </c>
      <c r="F56" s="82" t="s">
        <v>213</v>
      </c>
      <c r="G56" s="82" t="s">
        <v>214</v>
      </c>
      <c r="H56" s="82" t="s">
        <v>215</v>
      </c>
      <c r="I56" s="233">
        <v>45658</v>
      </c>
      <c r="J56" s="233">
        <v>45716</v>
      </c>
      <c r="K56" s="82">
        <v>88.18</v>
      </c>
      <c r="L56" s="82">
        <v>198</v>
      </c>
      <c r="M56" s="234">
        <v>0.554646464646465</v>
      </c>
      <c r="N56" s="235" t="s">
        <v>40</v>
      </c>
      <c r="O56" s="82" t="s">
        <v>216</v>
      </c>
      <c r="P56" s="82" t="s">
        <v>217</v>
      </c>
      <c r="Q56" s="82"/>
      <c r="XEY56" s="226"/>
      <c r="XEZ56" s="226"/>
      <c r="XFA56" s="226"/>
      <c r="XFB56" s="226"/>
      <c r="XFC56" s="226"/>
      <c r="XFD56" s="226"/>
    </row>
    <row r="57" s="224" customFormat="1" customHeight="1" spans="1:16384">
      <c r="A57" s="82">
        <v>55</v>
      </c>
      <c r="B57" s="82" t="s">
        <v>212</v>
      </c>
      <c r="C57" s="230"/>
      <c r="D57" s="82" t="s">
        <v>18</v>
      </c>
      <c r="E57" s="82">
        <v>142927</v>
      </c>
      <c r="F57" s="82" t="s">
        <v>218</v>
      </c>
      <c r="G57" s="82" t="s">
        <v>219</v>
      </c>
      <c r="H57" s="82" t="s">
        <v>220</v>
      </c>
      <c r="I57" s="233">
        <v>45658</v>
      </c>
      <c r="J57" s="233">
        <v>45716</v>
      </c>
      <c r="K57" s="82">
        <v>27.93</v>
      </c>
      <c r="L57" s="82">
        <v>68</v>
      </c>
      <c r="M57" s="234">
        <v>0.589264705882353</v>
      </c>
      <c r="N57" s="235" t="s">
        <v>40</v>
      </c>
      <c r="O57" s="82" t="s">
        <v>63</v>
      </c>
      <c r="P57" s="82" t="s">
        <v>217</v>
      </c>
      <c r="Q57" s="82"/>
      <c r="XEY57" s="226"/>
      <c r="XEZ57" s="226"/>
      <c r="XFA57" s="226"/>
      <c r="XFB57" s="226"/>
      <c r="XFC57" s="226"/>
      <c r="XFD57" s="226"/>
    </row>
    <row r="58" s="224" customFormat="1" customHeight="1" spans="1:16384">
      <c r="A58" s="82">
        <v>56</v>
      </c>
      <c r="B58" s="82" t="s">
        <v>221</v>
      </c>
      <c r="C58" s="228" t="s">
        <v>221</v>
      </c>
      <c r="D58" s="82" t="s">
        <v>18</v>
      </c>
      <c r="E58" s="82">
        <v>136106</v>
      </c>
      <c r="F58" s="82" t="s">
        <v>222</v>
      </c>
      <c r="G58" s="82" t="s">
        <v>223</v>
      </c>
      <c r="H58" s="82" t="s">
        <v>224</v>
      </c>
      <c r="I58" s="233">
        <v>45658</v>
      </c>
      <c r="J58" s="233">
        <v>45716</v>
      </c>
      <c r="K58" s="82">
        <v>19.77</v>
      </c>
      <c r="L58" s="82">
        <v>49.8</v>
      </c>
      <c r="M58" s="234">
        <v>0.603012048192771</v>
      </c>
      <c r="N58" s="235" t="s">
        <v>225</v>
      </c>
      <c r="O58" s="82" t="s">
        <v>92</v>
      </c>
      <c r="P58" s="82" t="s">
        <v>226</v>
      </c>
      <c r="Q58" s="82"/>
      <c r="XEY58" s="226"/>
      <c r="XEZ58" s="226"/>
      <c r="XFA58" s="226"/>
      <c r="XFB58" s="226"/>
      <c r="XFC58" s="226"/>
      <c r="XFD58" s="226"/>
    </row>
    <row r="59" s="224" customFormat="1" customHeight="1" spans="1:16384">
      <c r="A59" s="82">
        <v>57</v>
      </c>
      <c r="B59" s="82" t="s">
        <v>221</v>
      </c>
      <c r="C59" s="229"/>
      <c r="D59" s="82" t="s">
        <v>18</v>
      </c>
      <c r="E59" s="82">
        <v>135858</v>
      </c>
      <c r="F59" s="82" t="s">
        <v>227</v>
      </c>
      <c r="G59" s="82" t="s">
        <v>223</v>
      </c>
      <c r="H59" s="82" t="s">
        <v>228</v>
      </c>
      <c r="I59" s="233">
        <v>45658</v>
      </c>
      <c r="J59" s="233">
        <v>45716</v>
      </c>
      <c r="K59" s="82">
        <v>18.72</v>
      </c>
      <c r="L59" s="82">
        <v>49.8</v>
      </c>
      <c r="M59" s="234">
        <v>0.624096385542169</v>
      </c>
      <c r="N59" s="235" t="s">
        <v>225</v>
      </c>
      <c r="O59" s="82" t="s">
        <v>92</v>
      </c>
      <c r="P59" s="82" t="s">
        <v>226</v>
      </c>
      <c r="Q59" s="82"/>
      <c r="XEY59" s="226"/>
      <c r="XEZ59" s="226"/>
      <c r="XFA59" s="226"/>
      <c r="XFB59" s="226"/>
      <c r="XFC59" s="226"/>
      <c r="XFD59" s="226"/>
    </row>
    <row r="60" s="224" customFormat="1" customHeight="1" spans="1:16384">
      <c r="A60" s="82">
        <v>58</v>
      </c>
      <c r="B60" s="82" t="s">
        <v>221</v>
      </c>
      <c r="C60" s="229"/>
      <c r="D60" s="82" t="s">
        <v>18</v>
      </c>
      <c r="E60" s="82">
        <v>139495</v>
      </c>
      <c r="F60" s="82" t="s">
        <v>229</v>
      </c>
      <c r="G60" s="82" t="s">
        <v>223</v>
      </c>
      <c r="H60" s="82" t="s">
        <v>228</v>
      </c>
      <c r="I60" s="233">
        <v>45658</v>
      </c>
      <c r="J60" s="233">
        <v>45716</v>
      </c>
      <c r="K60" s="82">
        <v>18.72</v>
      </c>
      <c r="L60" s="82">
        <v>49.8</v>
      </c>
      <c r="M60" s="234">
        <v>0.624096385542169</v>
      </c>
      <c r="N60" s="235" t="s">
        <v>225</v>
      </c>
      <c r="O60" s="82" t="s">
        <v>92</v>
      </c>
      <c r="P60" s="82" t="s">
        <v>226</v>
      </c>
      <c r="Q60" s="82"/>
      <c r="XEY60" s="226"/>
      <c r="XEZ60" s="226"/>
      <c r="XFA60" s="226"/>
      <c r="XFB60" s="226"/>
      <c r="XFC60" s="226"/>
      <c r="XFD60" s="226"/>
    </row>
    <row r="61" s="224" customFormat="1" customHeight="1" spans="1:16384">
      <c r="A61" s="82">
        <v>59</v>
      </c>
      <c r="B61" s="82" t="s">
        <v>221</v>
      </c>
      <c r="C61" s="229"/>
      <c r="D61" s="82" t="s">
        <v>18</v>
      </c>
      <c r="E61" s="82">
        <v>2507778</v>
      </c>
      <c r="F61" s="82" t="s">
        <v>222</v>
      </c>
      <c r="G61" s="82" t="s">
        <v>223</v>
      </c>
      <c r="H61" s="82" t="s">
        <v>230</v>
      </c>
      <c r="I61" s="233">
        <v>45658</v>
      </c>
      <c r="J61" s="233">
        <v>45716</v>
      </c>
      <c r="K61" s="82">
        <v>60.65</v>
      </c>
      <c r="L61" s="82">
        <v>158</v>
      </c>
      <c r="M61" s="234">
        <v>0.616139240506329</v>
      </c>
      <c r="N61" s="235" t="s">
        <v>231</v>
      </c>
      <c r="O61" s="82" t="s">
        <v>76</v>
      </c>
      <c r="P61" s="82" t="s">
        <v>226</v>
      </c>
      <c r="Q61" s="82"/>
      <c r="XEY61" s="226"/>
      <c r="XEZ61" s="226"/>
      <c r="XFA61" s="226"/>
      <c r="XFB61" s="226"/>
      <c r="XFC61" s="226"/>
      <c r="XFD61" s="226"/>
    </row>
    <row r="62" s="224" customFormat="1" customHeight="1" spans="1:16384">
      <c r="A62" s="82">
        <v>60</v>
      </c>
      <c r="B62" s="82" t="s">
        <v>221</v>
      </c>
      <c r="C62" s="229"/>
      <c r="D62" s="82" t="s">
        <v>18</v>
      </c>
      <c r="E62" s="82">
        <v>2507779</v>
      </c>
      <c r="F62" s="82" t="s">
        <v>227</v>
      </c>
      <c r="G62" s="82" t="s">
        <v>223</v>
      </c>
      <c r="H62" s="82" t="s">
        <v>230</v>
      </c>
      <c r="I62" s="233">
        <v>45658</v>
      </c>
      <c r="J62" s="233">
        <v>45716</v>
      </c>
      <c r="K62" s="82">
        <v>60.65</v>
      </c>
      <c r="L62" s="82">
        <v>158</v>
      </c>
      <c r="M62" s="234">
        <v>0.616139240506329</v>
      </c>
      <c r="N62" s="235" t="s">
        <v>231</v>
      </c>
      <c r="O62" s="82" t="s">
        <v>76</v>
      </c>
      <c r="P62" s="82" t="s">
        <v>226</v>
      </c>
      <c r="Q62" s="82"/>
      <c r="XEY62" s="226"/>
      <c r="XEZ62" s="226"/>
      <c r="XFA62" s="226"/>
      <c r="XFB62" s="226"/>
      <c r="XFC62" s="226"/>
      <c r="XFD62" s="226"/>
    </row>
    <row r="63" s="224" customFormat="1" customHeight="1" spans="1:16384">
      <c r="A63" s="82">
        <v>61</v>
      </c>
      <c r="B63" s="82" t="s">
        <v>221</v>
      </c>
      <c r="C63" s="229"/>
      <c r="D63" s="82" t="s">
        <v>18</v>
      </c>
      <c r="E63" s="82">
        <v>2507776</v>
      </c>
      <c r="F63" s="82" t="s">
        <v>229</v>
      </c>
      <c r="G63" s="82" t="s">
        <v>223</v>
      </c>
      <c r="H63" s="82" t="s">
        <v>230</v>
      </c>
      <c r="I63" s="233">
        <v>45658</v>
      </c>
      <c r="J63" s="233">
        <v>45716</v>
      </c>
      <c r="K63" s="82">
        <v>60.65</v>
      </c>
      <c r="L63" s="82">
        <v>158</v>
      </c>
      <c r="M63" s="234">
        <v>0.616139240506329</v>
      </c>
      <c r="N63" s="235" t="s">
        <v>231</v>
      </c>
      <c r="O63" s="82" t="s">
        <v>76</v>
      </c>
      <c r="P63" s="82" t="s">
        <v>226</v>
      </c>
      <c r="Q63" s="82"/>
      <c r="XEY63" s="226"/>
      <c r="XEZ63" s="226"/>
      <c r="XFA63" s="226"/>
      <c r="XFB63" s="226"/>
      <c r="XFC63" s="226"/>
      <c r="XFD63" s="226"/>
    </row>
    <row r="64" s="224" customFormat="1" customHeight="1" spans="1:16384">
      <c r="A64" s="82">
        <v>62</v>
      </c>
      <c r="B64" s="82" t="s">
        <v>221</v>
      </c>
      <c r="C64" s="229"/>
      <c r="D64" s="82" t="s">
        <v>18</v>
      </c>
      <c r="E64" s="82">
        <v>2507090</v>
      </c>
      <c r="F64" s="82" t="s">
        <v>232</v>
      </c>
      <c r="G64" s="82" t="s">
        <v>223</v>
      </c>
      <c r="H64" s="82" t="s">
        <v>233</v>
      </c>
      <c r="I64" s="233">
        <v>45658</v>
      </c>
      <c r="J64" s="233">
        <v>45716</v>
      </c>
      <c r="K64" s="82">
        <v>129.54</v>
      </c>
      <c r="L64" s="82">
        <v>298</v>
      </c>
      <c r="M64" s="234">
        <v>0.565302013422819</v>
      </c>
      <c r="N64" s="235" t="s">
        <v>40</v>
      </c>
      <c r="O64" s="82" t="s">
        <v>163</v>
      </c>
      <c r="P64" s="82" t="s">
        <v>226</v>
      </c>
      <c r="Q64" s="82"/>
      <c r="XEY64" s="226"/>
      <c r="XEZ64" s="226"/>
      <c r="XFA64" s="226"/>
      <c r="XFB64" s="226"/>
      <c r="XFC64" s="226"/>
      <c r="XFD64" s="226"/>
    </row>
    <row r="65" s="224" customFormat="1" customHeight="1" spans="1:16384">
      <c r="A65" s="82">
        <v>63</v>
      </c>
      <c r="B65" s="82" t="s">
        <v>221</v>
      </c>
      <c r="C65" s="230"/>
      <c r="D65" s="82" t="s">
        <v>18</v>
      </c>
      <c r="E65" s="82">
        <v>2507087</v>
      </c>
      <c r="F65" s="82" t="s">
        <v>234</v>
      </c>
      <c r="G65" s="82" t="s">
        <v>223</v>
      </c>
      <c r="H65" s="82" t="s">
        <v>235</v>
      </c>
      <c r="I65" s="233">
        <v>45658</v>
      </c>
      <c r="J65" s="233">
        <v>45716</v>
      </c>
      <c r="K65" s="82">
        <v>142.97</v>
      </c>
      <c r="L65" s="82">
        <v>299</v>
      </c>
      <c r="M65" s="234">
        <v>0.521839464882943</v>
      </c>
      <c r="N65" s="235" t="s">
        <v>40</v>
      </c>
      <c r="O65" s="82" t="s">
        <v>163</v>
      </c>
      <c r="P65" s="82" t="s">
        <v>226</v>
      </c>
      <c r="Q65" s="82"/>
      <c r="XEY65" s="226"/>
      <c r="XEZ65" s="226"/>
      <c r="XFA65" s="226"/>
      <c r="XFB65" s="226"/>
      <c r="XFC65" s="226"/>
      <c r="XFD65" s="226"/>
    </row>
    <row r="66" s="224" customFormat="1" customHeight="1" spans="1:16384">
      <c r="A66" s="82">
        <v>64</v>
      </c>
      <c r="B66" s="82" t="s">
        <v>236</v>
      </c>
      <c r="C66" s="228" t="s">
        <v>236</v>
      </c>
      <c r="D66" s="82" t="s">
        <v>18</v>
      </c>
      <c r="E66" s="82">
        <v>2509767</v>
      </c>
      <c r="F66" s="82" t="s">
        <v>237</v>
      </c>
      <c r="G66" s="82" t="s">
        <v>238</v>
      </c>
      <c r="H66" s="82" t="s">
        <v>239</v>
      </c>
      <c r="I66" s="233">
        <v>45658</v>
      </c>
      <c r="J66" s="233">
        <v>45716</v>
      </c>
      <c r="K66" s="82">
        <v>14.21</v>
      </c>
      <c r="L66" s="82">
        <v>23</v>
      </c>
      <c r="M66" s="234">
        <v>0.382173913043478</v>
      </c>
      <c r="N66" s="235" t="s">
        <v>240</v>
      </c>
      <c r="O66" s="82" t="s">
        <v>151</v>
      </c>
      <c r="P66" s="82" t="s">
        <v>241</v>
      </c>
      <c r="Q66" s="82"/>
      <c r="XEY66" s="226"/>
      <c r="XEZ66" s="226"/>
      <c r="XFA66" s="226"/>
      <c r="XFB66" s="226"/>
      <c r="XFC66" s="226"/>
      <c r="XFD66" s="226"/>
    </row>
    <row r="67" s="224" customFormat="1" customHeight="1" spans="1:16384">
      <c r="A67" s="82">
        <v>65</v>
      </c>
      <c r="B67" s="82" t="s">
        <v>236</v>
      </c>
      <c r="C67" s="229"/>
      <c r="D67" s="82" t="s">
        <v>18</v>
      </c>
      <c r="E67" s="82">
        <v>2509908</v>
      </c>
      <c r="F67" s="82" t="s">
        <v>242</v>
      </c>
      <c r="G67" s="82" t="s">
        <v>243</v>
      </c>
      <c r="H67" s="82" t="s">
        <v>244</v>
      </c>
      <c r="I67" s="233">
        <v>45658</v>
      </c>
      <c r="J67" s="233">
        <v>45716</v>
      </c>
      <c r="K67" s="82">
        <v>10</v>
      </c>
      <c r="L67" s="82">
        <v>29.8</v>
      </c>
      <c r="M67" s="234">
        <v>0.664429530201342</v>
      </c>
      <c r="N67" s="235" t="s">
        <v>245</v>
      </c>
      <c r="O67" s="82" t="s">
        <v>151</v>
      </c>
      <c r="P67" s="82" t="s">
        <v>241</v>
      </c>
      <c r="Q67" s="82"/>
      <c r="XEY67" s="226"/>
      <c r="XEZ67" s="226"/>
      <c r="XFA67" s="226"/>
      <c r="XFB67" s="226"/>
      <c r="XFC67" s="226"/>
      <c r="XFD67" s="226"/>
    </row>
    <row r="68" s="224" customFormat="1" customHeight="1" spans="1:16384">
      <c r="A68" s="82">
        <v>66</v>
      </c>
      <c r="B68" s="82" t="s">
        <v>236</v>
      </c>
      <c r="C68" s="229"/>
      <c r="D68" s="82" t="s">
        <v>18</v>
      </c>
      <c r="E68" s="82">
        <v>2509648</v>
      </c>
      <c r="F68" s="82" t="s">
        <v>246</v>
      </c>
      <c r="G68" s="82" t="s">
        <v>243</v>
      </c>
      <c r="H68" s="82" t="s">
        <v>244</v>
      </c>
      <c r="I68" s="233">
        <v>45658</v>
      </c>
      <c r="J68" s="233">
        <v>45716</v>
      </c>
      <c r="K68" s="82">
        <v>10</v>
      </c>
      <c r="L68" s="82">
        <v>29.8</v>
      </c>
      <c r="M68" s="234">
        <v>0.664429530201342</v>
      </c>
      <c r="N68" s="235" t="s">
        <v>245</v>
      </c>
      <c r="O68" s="82" t="s">
        <v>151</v>
      </c>
      <c r="P68" s="82" t="s">
        <v>241</v>
      </c>
      <c r="Q68" s="82"/>
      <c r="XEY68" s="226"/>
      <c r="XEZ68" s="226"/>
      <c r="XFA68" s="226"/>
      <c r="XFB68" s="226"/>
      <c r="XFC68" s="226"/>
      <c r="XFD68" s="226"/>
    </row>
    <row r="69" s="224" customFormat="1" customHeight="1" spans="1:16384">
      <c r="A69" s="82">
        <v>67</v>
      </c>
      <c r="B69" s="82" t="s">
        <v>236</v>
      </c>
      <c r="C69" s="230"/>
      <c r="D69" s="82" t="s">
        <v>18</v>
      </c>
      <c r="E69" s="82">
        <v>2509660</v>
      </c>
      <c r="F69" s="82" t="s">
        <v>247</v>
      </c>
      <c r="G69" s="82" t="s">
        <v>248</v>
      </c>
      <c r="H69" s="82" t="s">
        <v>249</v>
      </c>
      <c r="I69" s="233">
        <v>45658</v>
      </c>
      <c r="J69" s="233">
        <v>45716</v>
      </c>
      <c r="K69" s="82">
        <v>58.58</v>
      </c>
      <c r="L69" s="82">
        <v>168</v>
      </c>
      <c r="M69" s="234">
        <v>0.651309523809524</v>
      </c>
      <c r="N69" s="235" t="s">
        <v>250</v>
      </c>
      <c r="O69" s="82" t="s">
        <v>251</v>
      </c>
      <c r="P69" s="82" t="s">
        <v>241</v>
      </c>
      <c r="Q69" s="82"/>
      <c r="XEY69" s="226"/>
      <c r="XEZ69" s="226"/>
      <c r="XFA69" s="226"/>
      <c r="XFB69" s="226"/>
      <c r="XFC69" s="226"/>
      <c r="XFD69" s="226"/>
    </row>
    <row r="70" s="224" customFormat="1" customHeight="1" spans="1:16384">
      <c r="A70" s="82">
        <v>68</v>
      </c>
      <c r="B70" s="82" t="s">
        <v>252</v>
      </c>
      <c r="C70" s="228" t="s">
        <v>252</v>
      </c>
      <c r="D70" s="82" t="s">
        <v>18</v>
      </c>
      <c r="E70" s="82">
        <v>194352</v>
      </c>
      <c r="F70" s="82" t="s">
        <v>253</v>
      </c>
      <c r="G70" s="82" t="s">
        <v>254</v>
      </c>
      <c r="H70" s="82" t="s">
        <v>255</v>
      </c>
      <c r="I70" s="233">
        <v>45658</v>
      </c>
      <c r="J70" s="233">
        <v>45716</v>
      </c>
      <c r="K70" s="82">
        <v>40</v>
      </c>
      <c r="L70" s="82">
        <v>168</v>
      </c>
      <c r="M70" s="234">
        <v>0.761904761904762</v>
      </c>
      <c r="N70" s="235" t="s">
        <v>91</v>
      </c>
      <c r="O70" s="82" t="s">
        <v>256</v>
      </c>
      <c r="P70" s="82" t="s">
        <v>257</v>
      </c>
      <c r="Q70" s="82"/>
      <c r="XEY70" s="226"/>
      <c r="XEZ70" s="226"/>
      <c r="XFA70" s="226"/>
      <c r="XFB70" s="226"/>
      <c r="XFC70" s="226"/>
      <c r="XFD70" s="226"/>
    </row>
    <row r="71" s="224" customFormat="1" customHeight="1" spans="1:16384">
      <c r="A71" s="82">
        <v>69</v>
      </c>
      <c r="B71" s="82" t="s">
        <v>252</v>
      </c>
      <c r="C71" s="230"/>
      <c r="D71" s="82" t="s">
        <v>18</v>
      </c>
      <c r="E71" s="82">
        <v>186928</v>
      </c>
      <c r="F71" s="82" t="s">
        <v>258</v>
      </c>
      <c r="G71" s="82" t="s">
        <v>259</v>
      </c>
      <c r="H71" s="82" t="s">
        <v>260</v>
      </c>
      <c r="I71" s="233">
        <v>45658</v>
      </c>
      <c r="J71" s="233">
        <v>45716</v>
      </c>
      <c r="K71" s="82">
        <v>22.72</v>
      </c>
      <c r="L71" s="82">
        <v>68</v>
      </c>
      <c r="M71" s="234">
        <v>0.665882352941176</v>
      </c>
      <c r="N71" s="235" t="s">
        <v>40</v>
      </c>
      <c r="O71" s="82">
        <v>3</v>
      </c>
      <c r="P71" s="82" t="s">
        <v>257</v>
      </c>
      <c r="Q71" s="82"/>
      <c r="XEY71" s="226"/>
      <c r="XEZ71" s="226"/>
      <c r="XFA71" s="226"/>
      <c r="XFB71" s="226"/>
      <c r="XFC71" s="226"/>
      <c r="XFD71" s="226"/>
    </row>
    <row r="72" s="224" customFormat="1" customHeight="1" spans="1:16384">
      <c r="A72" s="82">
        <v>70</v>
      </c>
      <c r="B72" s="82" t="s">
        <v>261</v>
      </c>
      <c r="C72" s="228" t="s">
        <v>261</v>
      </c>
      <c r="D72" s="82" t="s">
        <v>18</v>
      </c>
      <c r="E72" s="238">
        <v>215286</v>
      </c>
      <c r="F72" s="82" t="s">
        <v>123</v>
      </c>
      <c r="G72" s="82" t="s">
        <v>262</v>
      </c>
      <c r="H72" s="82" t="s">
        <v>263</v>
      </c>
      <c r="I72" s="233">
        <v>45658</v>
      </c>
      <c r="J72" s="233">
        <v>45688</v>
      </c>
      <c r="K72" s="82">
        <v>141.4</v>
      </c>
      <c r="L72" s="82">
        <v>368</v>
      </c>
      <c r="M72" s="234">
        <v>0.615760869565217</v>
      </c>
      <c r="N72" s="241" t="s">
        <v>264</v>
      </c>
      <c r="O72" s="242" t="s">
        <v>76</v>
      </c>
      <c r="P72" s="82" t="s">
        <v>265</v>
      </c>
      <c r="Q72" s="82"/>
      <c r="XEY72" s="226"/>
      <c r="XEZ72" s="226"/>
      <c r="XFA72" s="226"/>
      <c r="XFB72" s="226"/>
      <c r="XFC72" s="226"/>
      <c r="XFD72" s="226"/>
    </row>
    <row r="73" s="224" customFormat="1" customHeight="1" spans="1:16384">
      <c r="A73" s="82">
        <v>71</v>
      </c>
      <c r="B73" s="82" t="s">
        <v>261</v>
      </c>
      <c r="C73" s="229"/>
      <c r="D73" s="82" t="s">
        <v>18</v>
      </c>
      <c r="E73" s="238">
        <v>263870</v>
      </c>
      <c r="F73" s="82" t="s">
        <v>123</v>
      </c>
      <c r="G73" s="82" t="s">
        <v>262</v>
      </c>
      <c r="H73" s="82" t="s">
        <v>266</v>
      </c>
      <c r="I73" s="233">
        <v>45658</v>
      </c>
      <c r="J73" s="233">
        <v>45688</v>
      </c>
      <c r="K73" s="82">
        <v>251.49</v>
      </c>
      <c r="L73" s="82">
        <v>528</v>
      </c>
      <c r="M73" s="234">
        <v>0.523693181818182</v>
      </c>
      <c r="N73" s="241" t="s">
        <v>267</v>
      </c>
      <c r="O73" s="242" t="s">
        <v>52</v>
      </c>
      <c r="P73" s="82" t="s">
        <v>265</v>
      </c>
      <c r="Q73" s="82"/>
      <c r="XEY73" s="226"/>
      <c r="XEZ73" s="226"/>
      <c r="XFA73" s="226"/>
      <c r="XFB73" s="226"/>
      <c r="XFC73" s="226"/>
      <c r="XFD73" s="226"/>
    </row>
    <row r="74" s="224" customFormat="1" customHeight="1" spans="1:16384">
      <c r="A74" s="82">
        <v>72</v>
      </c>
      <c r="B74" s="82" t="s">
        <v>261</v>
      </c>
      <c r="C74" s="229"/>
      <c r="D74" s="82" t="s">
        <v>18</v>
      </c>
      <c r="E74" s="238">
        <v>199852</v>
      </c>
      <c r="F74" s="82" t="s">
        <v>123</v>
      </c>
      <c r="G74" s="82" t="s">
        <v>262</v>
      </c>
      <c r="H74" s="82" t="s">
        <v>268</v>
      </c>
      <c r="I74" s="233">
        <v>45658</v>
      </c>
      <c r="J74" s="233">
        <v>45688</v>
      </c>
      <c r="K74" s="82">
        <v>280.78</v>
      </c>
      <c r="L74" s="82">
        <v>528</v>
      </c>
      <c r="M74" s="234">
        <v>0.468219696969697</v>
      </c>
      <c r="N74" s="241" t="s">
        <v>269</v>
      </c>
      <c r="O74" s="242" t="s">
        <v>270</v>
      </c>
      <c r="P74" s="82" t="s">
        <v>265</v>
      </c>
      <c r="Q74" s="82"/>
      <c r="XEY74" s="226"/>
      <c r="XEZ74" s="226"/>
      <c r="XFA74" s="226"/>
      <c r="XFB74" s="226"/>
      <c r="XFC74" s="226"/>
      <c r="XFD74" s="226"/>
    </row>
    <row r="75" s="224" customFormat="1" customHeight="1" spans="1:16384">
      <c r="A75" s="82">
        <v>73</v>
      </c>
      <c r="B75" s="82" t="s">
        <v>261</v>
      </c>
      <c r="C75" s="229"/>
      <c r="D75" s="82" t="s">
        <v>18</v>
      </c>
      <c r="E75" s="238">
        <v>267525</v>
      </c>
      <c r="F75" s="82" t="s">
        <v>123</v>
      </c>
      <c r="G75" s="82" t="s">
        <v>262</v>
      </c>
      <c r="H75" s="82" t="s">
        <v>271</v>
      </c>
      <c r="I75" s="233">
        <v>45658</v>
      </c>
      <c r="J75" s="233">
        <v>45688</v>
      </c>
      <c r="K75" s="82">
        <v>141.4</v>
      </c>
      <c r="L75" s="82">
        <v>298</v>
      </c>
      <c r="M75" s="234">
        <v>0.525503355704698</v>
      </c>
      <c r="N75" s="241" t="s">
        <v>272</v>
      </c>
      <c r="O75" s="242" t="s">
        <v>147</v>
      </c>
      <c r="P75" s="82" t="s">
        <v>265</v>
      </c>
      <c r="Q75" s="82"/>
      <c r="XEY75" s="226"/>
      <c r="XEZ75" s="226"/>
      <c r="XFA75" s="226"/>
      <c r="XFB75" s="226"/>
      <c r="XFC75" s="226"/>
      <c r="XFD75" s="226"/>
    </row>
    <row r="76" s="224" customFormat="1" customHeight="1" spans="1:16384">
      <c r="A76" s="82">
        <v>74</v>
      </c>
      <c r="B76" s="82" t="s">
        <v>261</v>
      </c>
      <c r="C76" s="229"/>
      <c r="D76" s="82" t="s">
        <v>18</v>
      </c>
      <c r="E76" s="239">
        <v>184048</v>
      </c>
      <c r="F76" s="82" t="s">
        <v>123</v>
      </c>
      <c r="G76" s="82" t="s">
        <v>262</v>
      </c>
      <c r="H76" s="82" t="s">
        <v>273</v>
      </c>
      <c r="I76" s="233">
        <v>45658</v>
      </c>
      <c r="J76" s="233">
        <v>45688</v>
      </c>
      <c r="K76" s="82">
        <v>169</v>
      </c>
      <c r="L76" s="82">
        <v>338</v>
      </c>
      <c r="M76" s="234">
        <v>0.5</v>
      </c>
      <c r="N76" s="235">
        <v>298</v>
      </c>
      <c r="O76" s="242" t="s">
        <v>184</v>
      </c>
      <c r="P76" s="82" t="s">
        <v>265</v>
      </c>
      <c r="Q76" s="82"/>
      <c r="XEY76" s="226"/>
      <c r="XEZ76" s="226"/>
      <c r="XFA76" s="226"/>
      <c r="XFB76" s="226"/>
      <c r="XFC76" s="226"/>
      <c r="XFD76" s="226"/>
    </row>
    <row r="77" s="224" customFormat="1" customHeight="1" spans="1:16384">
      <c r="A77" s="82">
        <v>75</v>
      </c>
      <c r="B77" s="82" t="s">
        <v>261</v>
      </c>
      <c r="C77" s="229"/>
      <c r="D77" s="82" t="s">
        <v>18</v>
      </c>
      <c r="E77" s="239">
        <v>77977</v>
      </c>
      <c r="F77" s="82" t="s">
        <v>123</v>
      </c>
      <c r="G77" s="82" t="s">
        <v>262</v>
      </c>
      <c r="H77" s="82" t="s">
        <v>273</v>
      </c>
      <c r="I77" s="233">
        <v>45658</v>
      </c>
      <c r="J77" s="233">
        <v>45688</v>
      </c>
      <c r="K77" s="82">
        <v>150.49</v>
      </c>
      <c r="L77" s="82">
        <v>338</v>
      </c>
      <c r="M77" s="234">
        <v>0.554763313609467</v>
      </c>
      <c r="N77" s="235">
        <v>298</v>
      </c>
      <c r="O77" s="242" t="s">
        <v>184</v>
      </c>
      <c r="P77" s="82" t="s">
        <v>265</v>
      </c>
      <c r="Q77" s="82"/>
      <c r="XEY77" s="226"/>
      <c r="XEZ77" s="226"/>
      <c r="XFA77" s="226"/>
      <c r="XFB77" s="226"/>
      <c r="XFC77" s="226"/>
      <c r="XFD77" s="226"/>
    </row>
    <row r="78" s="224" customFormat="1" customHeight="1" spans="1:16384">
      <c r="A78" s="82">
        <v>76</v>
      </c>
      <c r="B78" s="82" t="s">
        <v>261</v>
      </c>
      <c r="C78" s="229"/>
      <c r="D78" s="82" t="s">
        <v>18</v>
      </c>
      <c r="E78" s="238">
        <v>254625</v>
      </c>
      <c r="F78" s="82" t="s">
        <v>123</v>
      </c>
      <c r="G78" s="82" t="s">
        <v>262</v>
      </c>
      <c r="H78" s="82" t="s">
        <v>274</v>
      </c>
      <c r="I78" s="233">
        <v>45658</v>
      </c>
      <c r="J78" s="233">
        <v>45688</v>
      </c>
      <c r="K78" s="82">
        <v>300.98</v>
      </c>
      <c r="L78" s="82">
        <v>598</v>
      </c>
      <c r="M78" s="234">
        <v>0.496688963210702</v>
      </c>
      <c r="N78" s="241" t="s">
        <v>272</v>
      </c>
      <c r="O78" s="242" t="s">
        <v>163</v>
      </c>
      <c r="P78" s="82" t="s">
        <v>265</v>
      </c>
      <c r="Q78" s="82"/>
      <c r="XEY78" s="226"/>
      <c r="XEZ78" s="226"/>
      <c r="XFA78" s="226"/>
      <c r="XFB78" s="226"/>
      <c r="XFC78" s="226"/>
      <c r="XFD78" s="226"/>
    </row>
    <row r="79" s="224" customFormat="1" customHeight="1" spans="1:16384">
      <c r="A79" s="82">
        <v>77</v>
      </c>
      <c r="B79" s="82" t="s">
        <v>261</v>
      </c>
      <c r="C79" s="229"/>
      <c r="D79" s="82" t="s">
        <v>18</v>
      </c>
      <c r="E79" s="239">
        <v>200412</v>
      </c>
      <c r="F79" s="82" t="s">
        <v>275</v>
      </c>
      <c r="G79" s="82" t="s">
        <v>262</v>
      </c>
      <c r="H79" s="82" t="s">
        <v>276</v>
      </c>
      <c r="I79" s="233">
        <v>45658</v>
      </c>
      <c r="J79" s="233">
        <v>45688</v>
      </c>
      <c r="K79" s="82">
        <v>169.68</v>
      </c>
      <c r="L79" s="82">
        <v>398</v>
      </c>
      <c r="M79" s="234">
        <v>0.573668341708543</v>
      </c>
      <c r="N79" s="241" t="s">
        <v>272</v>
      </c>
      <c r="O79" s="242" t="s">
        <v>76</v>
      </c>
      <c r="P79" s="82" t="s">
        <v>265</v>
      </c>
      <c r="Q79" s="82"/>
      <c r="XEY79" s="226"/>
      <c r="XEZ79" s="226"/>
      <c r="XFA79" s="226"/>
      <c r="XFB79" s="226"/>
      <c r="XFC79" s="226"/>
      <c r="XFD79" s="226"/>
    </row>
    <row r="80" s="224" customFormat="1" customHeight="1" spans="1:16384">
      <c r="A80" s="82">
        <v>78</v>
      </c>
      <c r="B80" s="82" t="s">
        <v>261</v>
      </c>
      <c r="C80" s="229"/>
      <c r="D80" s="82" t="s">
        <v>18</v>
      </c>
      <c r="E80" s="239">
        <v>157003</v>
      </c>
      <c r="F80" s="82" t="s">
        <v>275</v>
      </c>
      <c r="G80" s="82" t="s">
        <v>262</v>
      </c>
      <c r="H80" s="82" t="s">
        <v>277</v>
      </c>
      <c r="I80" s="233">
        <v>45658</v>
      </c>
      <c r="J80" s="233">
        <v>45688</v>
      </c>
      <c r="K80" s="82">
        <v>199</v>
      </c>
      <c r="L80" s="82">
        <v>398</v>
      </c>
      <c r="M80" s="234">
        <v>0.5</v>
      </c>
      <c r="N80" s="241" t="s">
        <v>40</v>
      </c>
      <c r="O80" s="242" t="s">
        <v>76</v>
      </c>
      <c r="P80" s="82" t="s">
        <v>265</v>
      </c>
      <c r="Q80" s="82"/>
      <c r="XEY80" s="226"/>
      <c r="XEZ80" s="226"/>
      <c r="XFA80" s="226"/>
      <c r="XFB80" s="226"/>
      <c r="XFC80" s="226"/>
      <c r="XFD80" s="226"/>
    </row>
    <row r="81" s="224" customFormat="1" customHeight="1" spans="1:16384">
      <c r="A81" s="82">
        <v>79</v>
      </c>
      <c r="B81" s="82" t="s">
        <v>261</v>
      </c>
      <c r="C81" s="229"/>
      <c r="D81" s="82" t="s">
        <v>18</v>
      </c>
      <c r="E81" s="240">
        <v>220987</v>
      </c>
      <c r="F81" s="82" t="s">
        <v>133</v>
      </c>
      <c r="G81" s="82" t="s">
        <v>278</v>
      </c>
      <c r="H81" s="82" t="s">
        <v>279</v>
      </c>
      <c r="I81" s="233">
        <v>45658</v>
      </c>
      <c r="J81" s="233">
        <v>45688</v>
      </c>
      <c r="K81" s="82">
        <v>129.28</v>
      </c>
      <c r="L81" s="82">
        <v>268</v>
      </c>
      <c r="M81" s="234">
        <v>0.517611940298507</v>
      </c>
      <c r="N81" s="241" t="s">
        <v>280</v>
      </c>
      <c r="O81" s="242" t="s">
        <v>184</v>
      </c>
      <c r="P81" s="82" t="s">
        <v>265</v>
      </c>
      <c r="Q81" s="82"/>
      <c r="XEY81" s="226"/>
      <c r="XEZ81" s="226"/>
      <c r="XFA81" s="226"/>
      <c r="XFB81" s="226"/>
      <c r="XFC81" s="226"/>
      <c r="XFD81" s="226"/>
    </row>
    <row r="82" s="224" customFormat="1" customHeight="1" spans="1:16384">
      <c r="A82" s="82">
        <v>80</v>
      </c>
      <c r="B82" s="82" t="s">
        <v>261</v>
      </c>
      <c r="C82" s="229"/>
      <c r="D82" s="82" t="s">
        <v>18</v>
      </c>
      <c r="E82" s="81">
        <v>200790</v>
      </c>
      <c r="F82" s="82" t="s">
        <v>133</v>
      </c>
      <c r="G82" s="82" t="s">
        <v>262</v>
      </c>
      <c r="H82" s="82" t="s">
        <v>281</v>
      </c>
      <c r="I82" s="233">
        <v>45658</v>
      </c>
      <c r="J82" s="233">
        <v>45688</v>
      </c>
      <c r="K82" s="82">
        <v>76.76</v>
      </c>
      <c r="L82" s="82">
        <v>180</v>
      </c>
      <c r="M82" s="234">
        <v>0.573555555555555</v>
      </c>
      <c r="N82" s="241" t="s">
        <v>282</v>
      </c>
      <c r="O82" s="242" t="s">
        <v>76</v>
      </c>
      <c r="P82" s="82" t="s">
        <v>265</v>
      </c>
      <c r="Q82" s="82"/>
      <c r="XEY82" s="226"/>
      <c r="XEZ82" s="226"/>
      <c r="XFA82" s="226"/>
      <c r="XFB82" s="226"/>
      <c r="XFC82" s="226"/>
      <c r="XFD82" s="226"/>
    </row>
    <row r="83" s="224" customFormat="1" customHeight="1" spans="1:16384">
      <c r="A83" s="82">
        <v>81</v>
      </c>
      <c r="B83" s="82" t="s">
        <v>261</v>
      </c>
      <c r="C83" s="229"/>
      <c r="D83" s="82" t="s">
        <v>18</v>
      </c>
      <c r="E83" s="238">
        <v>248129</v>
      </c>
      <c r="F83" s="82" t="s">
        <v>133</v>
      </c>
      <c r="G83" s="82" t="s">
        <v>278</v>
      </c>
      <c r="H83" s="82" t="s">
        <v>283</v>
      </c>
      <c r="I83" s="233">
        <v>45658</v>
      </c>
      <c r="J83" s="233">
        <v>45688</v>
      </c>
      <c r="K83" s="82">
        <v>161.6</v>
      </c>
      <c r="L83" s="82">
        <v>398</v>
      </c>
      <c r="M83" s="234">
        <v>0.593969849246231</v>
      </c>
      <c r="N83" s="241" t="s">
        <v>272</v>
      </c>
      <c r="O83" s="242" t="s">
        <v>52</v>
      </c>
      <c r="P83" s="82" t="s">
        <v>265</v>
      </c>
      <c r="Q83" s="82"/>
      <c r="XEY83" s="226"/>
      <c r="XEZ83" s="226"/>
      <c r="XFA83" s="226"/>
      <c r="XFB83" s="226"/>
      <c r="XFC83" s="226"/>
      <c r="XFD83" s="226"/>
    </row>
    <row r="84" s="224" customFormat="1" customHeight="1" spans="1:16384">
      <c r="A84" s="82">
        <v>82</v>
      </c>
      <c r="B84" s="82" t="s">
        <v>261</v>
      </c>
      <c r="C84" s="229"/>
      <c r="D84" s="82" t="s">
        <v>18</v>
      </c>
      <c r="E84" s="81">
        <v>263054</v>
      </c>
      <c r="F84" s="82" t="s">
        <v>284</v>
      </c>
      <c r="G84" s="82" t="s">
        <v>278</v>
      </c>
      <c r="H84" s="82" t="s">
        <v>285</v>
      </c>
      <c r="I84" s="233">
        <v>45658</v>
      </c>
      <c r="J84" s="233">
        <v>45688</v>
      </c>
      <c r="K84" s="82">
        <v>194.93</v>
      </c>
      <c r="L84" s="82">
        <v>398</v>
      </c>
      <c r="M84" s="234">
        <v>0.510226130653266</v>
      </c>
      <c r="N84" s="241" t="s">
        <v>272</v>
      </c>
      <c r="O84" s="242" t="s">
        <v>286</v>
      </c>
      <c r="P84" s="82" t="s">
        <v>265</v>
      </c>
      <c r="Q84" s="82"/>
      <c r="XEY84" s="226"/>
      <c r="XEZ84" s="226"/>
      <c r="XFA84" s="226"/>
      <c r="XFB84" s="226"/>
      <c r="XFC84" s="226"/>
      <c r="XFD84" s="226"/>
    </row>
    <row r="85" s="224" customFormat="1" customHeight="1" spans="1:16384">
      <c r="A85" s="82">
        <v>83</v>
      </c>
      <c r="B85" s="82" t="s">
        <v>261</v>
      </c>
      <c r="C85" s="229"/>
      <c r="D85" s="82" t="s">
        <v>18</v>
      </c>
      <c r="E85" s="238">
        <v>240231</v>
      </c>
      <c r="F85" s="82" t="s">
        <v>287</v>
      </c>
      <c r="G85" s="82" t="s">
        <v>262</v>
      </c>
      <c r="H85" s="82" t="s">
        <v>288</v>
      </c>
      <c r="I85" s="233">
        <v>45658</v>
      </c>
      <c r="J85" s="233">
        <v>45688</v>
      </c>
      <c r="K85" s="82">
        <v>3200.69</v>
      </c>
      <c r="L85" s="82">
        <v>4680</v>
      </c>
      <c r="M85" s="234">
        <v>0.31609188034188</v>
      </c>
      <c r="N85" s="241" t="s">
        <v>40</v>
      </c>
      <c r="O85" s="242" t="s">
        <v>289</v>
      </c>
      <c r="P85" s="82" t="s">
        <v>265</v>
      </c>
      <c r="Q85" s="82"/>
      <c r="XEY85" s="226"/>
      <c r="XEZ85" s="226"/>
      <c r="XFA85" s="226"/>
      <c r="XFB85" s="226"/>
      <c r="XFC85" s="226"/>
      <c r="XFD85" s="226"/>
    </row>
    <row r="86" s="224" customFormat="1" customHeight="1" spans="1:16384">
      <c r="A86" s="82">
        <v>84</v>
      </c>
      <c r="B86" s="82" t="s">
        <v>261</v>
      </c>
      <c r="C86" s="229"/>
      <c r="D86" s="82" t="s">
        <v>18</v>
      </c>
      <c r="E86" s="238">
        <v>199835</v>
      </c>
      <c r="F86" s="82" t="s">
        <v>287</v>
      </c>
      <c r="G86" s="82" t="s">
        <v>262</v>
      </c>
      <c r="H86" s="82" t="s">
        <v>290</v>
      </c>
      <c r="I86" s="233">
        <v>45658</v>
      </c>
      <c r="J86" s="233">
        <v>45688</v>
      </c>
      <c r="K86" s="82">
        <v>2323</v>
      </c>
      <c r="L86" s="82">
        <v>3499</v>
      </c>
      <c r="M86" s="234">
        <v>0.33609602743641</v>
      </c>
      <c r="N86" s="241" t="s">
        <v>40</v>
      </c>
      <c r="O86" s="242" t="s">
        <v>291</v>
      </c>
      <c r="P86" s="82" t="s">
        <v>265</v>
      </c>
      <c r="Q86" s="82"/>
      <c r="XEY86" s="226"/>
      <c r="XEZ86" s="226"/>
      <c r="XFA86" s="226"/>
      <c r="XFB86" s="226"/>
      <c r="XFC86" s="226"/>
      <c r="XFD86" s="226"/>
    </row>
    <row r="87" s="224" customFormat="1" customHeight="1" spans="1:16384">
      <c r="A87" s="82">
        <v>85</v>
      </c>
      <c r="B87" s="82" t="s">
        <v>261</v>
      </c>
      <c r="C87" s="229"/>
      <c r="D87" s="82" t="s">
        <v>18</v>
      </c>
      <c r="E87" s="238">
        <v>234265</v>
      </c>
      <c r="F87" s="82" t="s">
        <v>287</v>
      </c>
      <c r="G87" s="82" t="s">
        <v>262</v>
      </c>
      <c r="H87" s="82" t="s">
        <v>292</v>
      </c>
      <c r="I87" s="233">
        <v>45658</v>
      </c>
      <c r="J87" s="233">
        <v>45688</v>
      </c>
      <c r="K87" s="82">
        <v>2716.9</v>
      </c>
      <c r="L87" s="82">
        <v>3980</v>
      </c>
      <c r="M87" s="234">
        <v>0.317361809045226</v>
      </c>
      <c r="N87" s="241" t="s">
        <v>293</v>
      </c>
      <c r="O87" s="242" t="s">
        <v>294</v>
      </c>
      <c r="P87" s="82" t="s">
        <v>265</v>
      </c>
      <c r="Q87" s="82"/>
      <c r="XEY87" s="226"/>
      <c r="XEZ87" s="226"/>
      <c r="XFA87" s="226"/>
      <c r="XFB87" s="226"/>
      <c r="XFC87" s="226"/>
      <c r="XFD87" s="226"/>
    </row>
    <row r="88" s="224" customFormat="1" customHeight="1" spans="1:16384">
      <c r="A88" s="82">
        <v>86</v>
      </c>
      <c r="B88" s="82" t="s">
        <v>261</v>
      </c>
      <c r="C88" s="229"/>
      <c r="D88" s="82" t="s">
        <v>18</v>
      </c>
      <c r="E88" s="238">
        <v>182881</v>
      </c>
      <c r="F88" s="82" t="s">
        <v>287</v>
      </c>
      <c r="G88" s="82" t="s">
        <v>262</v>
      </c>
      <c r="H88" s="82" t="s">
        <v>295</v>
      </c>
      <c r="I88" s="233">
        <v>45658</v>
      </c>
      <c r="J88" s="233">
        <v>45688</v>
      </c>
      <c r="K88" s="82">
        <v>3716.8</v>
      </c>
      <c r="L88" s="82">
        <v>5280</v>
      </c>
      <c r="M88" s="234">
        <v>0.296060606060606</v>
      </c>
      <c r="N88" s="241" t="s">
        <v>40</v>
      </c>
      <c r="O88" s="242" t="s">
        <v>296</v>
      </c>
      <c r="P88" s="82" t="s">
        <v>265</v>
      </c>
      <c r="Q88" s="82"/>
      <c r="XEY88" s="226"/>
      <c r="XEZ88" s="226"/>
      <c r="XFA88" s="226"/>
      <c r="XFB88" s="226"/>
      <c r="XFC88" s="226"/>
      <c r="XFD88" s="226"/>
    </row>
    <row r="89" s="224" customFormat="1" customHeight="1" spans="1:16384">
      <c r="A89" s="82">
        <v>87</v>
      </c>
      <c r="B89" s="82" t="s">
        <v>261</v>
      </c>
      <c r="C89" s="229"/>
      <c r="D89" s="82" t="s">
        <v>18</v>
      </c>
      <c r="E89" s="238">
        <v>240696</v>
      </c>
      <c r="F89" s="82" t="s">
        <v>297</v>
      </c>
      <c r="G89" s="82" t="s">
        <v>262</v>
      </c>
      <c r="H89" s="82" t="s">
        <v>298</v>
      </c>
      <c r="I89" s="233">
        <v>45658</v>
      </c>
      <c r="J89" s="233">
        <v>45688</v>
      </c>
      <c r="K89" s="82">
        <v>8960</v>
      </c>
      <c r="L89" s="82">
        <v>12800</v>
      </c>
      <c r="M89" s="234">
        <v>0.3</v>
      </c>
      <c r="N89" s="241" t="s">
        <v>40</v>
      </c>
      <c r="O89" s="242" t="s">
        <v>299</v>
      </c>
      <c r="P89" s="82" t="s">
        <v>265</v>
      </c>
      <c r="Q89" s="82"/>
      <c r="XEY89" s="226"/>
      <c r="XEZ89" s="226"/>
      <c r="XFA89" s="226"/>
      <c r="XFB89" s="226"/>
      <c r="XFC89" s="226"/>
      <c r="XFD89" s="226"/>
    </row>
    <row r="90" s="224" customFormat="1" customHeight="1" spans="1:16384">
      <c r="A90" s="82">
        <v>88</v>
      </c>
      <c r="B90" s="82" t="s">
        <v>261</v>
      </c>
      <c r="C90" s="229"/>
      <c r="D90" s="82" t="s">
        <v>18</v>
      </c>
      <c r="E90" s="238">
        <v>66534</v>
      </c>
      <c r="F90" s="82" t="s">
        <v>300</v>
      </c>
      <c r="G90" s="82" t="s">
        <v>262</v>
      </c>
      <c r="H90" s="82" t="s">
        <v>301</v>
      </c>
      <c r="I90" s="233">
        <v>45658</v>
      </c>
      <c r="J90" s="233">
        <v>45688</v>
      </c>
      <c r="K90" s="82">
        <v>847.39</v>
      </c>
      <c r="L90" s="82">
        <v>1198</v>
      </c>
      <c r="M90" s="234">
        <v>0.292662771285476</v>
      </c>
      <c r="N90" s="241" t="s">
        <v>40</v>
      </c>
      <c r="O90" s="242" t="s">
        <v>163</v>
      </c>
      <c r="P90" s="82" t="s">
        <v>265</v>
      </c>
      <c r="Q90" s="82"/>
      <c r="XEY90" s="226"/>
      <c r="XEZ90" s="226"/>
      <c r="XFA90" s="226"/>
      <c r="XFB90" s="226"/>
      <c r="XFC90" s="226"/>
      <c r="XFD90" s="226"/>
    </row>
    <row r="91" s="224" customFormat="1" customHeight="1" spans="1:16384">
      <c r="A91" s="82">
        <v>89</v>
      </c>
      <c r="B91" s="82" t="s">
        <v>261</v>
      </c>
      <c r="C91" s="229"/>
      <c r="D91" s="82" t="s">
        <v>18</v>
      </c>
      <c r="E91" s="238">
        <v>180354</v>
      </c>
      <c r="F91" s="82" t="s">
        <v>300</v>
      </c>
      <c r="G91" s="82" t="s">
        <v>262</v>
      </c>
      <c r="H91" s="82" t="s">
        <v>302</v>
      </c>
      <c r="I91" s="233">
        <v>45658</v>
      </c>
      <c r="J91" s="233">
        <v>45688</v>
      </c>
      <c r="K91" s="82">
        <v>726.53</v>
      </c>
      <c r="L91" s="82">
        <v>1038</v>
      </c>
      <c r="M91" s="234">
        <v>0.300067437379576</v>
      </c>
      <c r="N91" s="241" t="s">
        <v>40</v>
      </c>
      <c r="O91" s="242" t="s">
        <v>163</v>
      </c>
      <c r="P91" s="82" t="s">
        <v>265</v>
      </c>
      <c r="Q91" s="82"/>
      <c r="XEY91" s="226"/>
      <c r="XEZ91" s="226"/>
      <c r="XFA91" s="226"/>
      <c r="XFB91" s="226"/>
      <c r="XFC91" s="226"/>
      <c r="XFD91" s="226"/>
    </row>
    <row r="92" s="224" customFormat="1" customHeight="1" spans="1:16384">
      <c r="A92" s="82">
        <v>90</v>
      </c>
      <c r="B92" s="82" t="s">
        <v>261</v>
      </c>
      <c r="C92" s="229"/>
      <c r="D92" s="82" t="s">
        <v>18</v>
      </c>
      <c r="E92" s="238">
        <v>12987</v>
      </c>
      <c r="F92" s="82" t="s">
        <v>300</v>
      </c>
      <c r="G92" s="82" t="s">
        <v>262</v>
      </c>
      <c r="H92" s="82" t="s">
        <v>303</v>
      </c>
      <c r="I92" s="233">
        <v>45658</v>
      </c>
      <c r="J92" s="233">
        <v>45688</v>
      </c>
      <c r="K92" s="82">
        <v>966</v>
      </c>
      <c r="L92" s="82">
        <v>1380</v>
      </c>
      <c r="M92" s="234">
        <v>0.3</v>
      </c>
      <c r="N92" s="241" t="s">
        <v>40</v>
      </c>
      <c r="O92" s="242" t="s">
        <v>163</v>
      </c>
      <c r="P92" s="82" t="s">
        <v>265</v>
      </c>
      <c r="Q92" s="82"/>
      <c r="XEY92" s="226"/>
      <c r="XEZ92" s="226"/>
      <c r="XFA92" s="226"/>
      <c r="XFB92" s="226"/>
      <c r="XFC92" s="226"/>
      <c r="XFD92" s="226"/>
    </row>
    <row r="93" s="224" customFormat="1" customHeight="1" spans="1:16384">
      <c r="A93" s="82">
        <v>91</v>
      </c>
      <c r="B93" s="82" t="s">
        <v>261</v>
      </c>
      <c r="C93" s="229"/>
      <c r="D93" s="82" t="s">
        <v>18</v>
      </c>
      <c r="E93" s="238">
        <v>173680</v>
      </c>
      <c r="F93" s="82" t="s">
        <v>304</v>
      </c>
      <c r="G93" s="82" t="s">
        <v>262</v>
      </c>
      <c r="H93" s="82" t="s">
        <v>305</v>
      </c>
      <c r="I93" s="233">
        <v>45658</v>
      </c>
      <c r="J93" s="233">
        <v>45688</v>
      </c>
      <c r="K93" s="82">
        <v>4886</v>
      </c>
      <c r="L93" s="82">
        <v>7638</v>
      </c>
      <c r="M93" s="234">
        <v>0.360303744435716</v>
      </c>
      <c r="N93" s="241" t="s">
        <v>40</v>
      </c>
      <c r="O93" s="242" t="s">
        <v>291</v>
      </c>
      <c r="P93" s="82" t="s">
        <v>265</v>
      </c>
      <c r="Q93" s="82"/>
      <c r="XEY93" s="226"/>
      <c r="XEZ93" s="226"/>
      <c r="XFA93" s="226"/>
      <c r="XFB93" s="226"/>
      <c r="XFC93" s="226"/>
      <c r="XFD93" s="226"/>
    </row>
    <row r="94" s="224" customFormat="1" customHeight="1" spans="1:16384">
      <c r="A94" s="82">
        <v>92</v>
      </c>
      <c r="B94" s="82" t="s">
        <v>261</v>
      </c>
      <c r="C94" s="229"/>
      <c r="D94" s="82" t="s">
        <v>18</v>
      </c>
      <c r="E94" s="238">
        <v>2502152</v>
      </c>
      <c r="F94" s="82" t="s">
        <v>306</v>
      </c>
      <c r="G94" s="82" t="s">
        <v>262</v>
      </c>
      <c r="H94" s="82" t="s">
        <v>307</v>
      </c>
      <c r="I94" s="233">
        <v>45658</v>
      </c>
      <c r="J94" s="233">
        <v>45688</v>
      </c>
      <c r="K94" s="82">
        <v>320.17</v>
      </c>
      <c r="L94" s="82">
        <v>498</v>
      </c>
      <c r="M94" s="234">
        <v>0.357088353413655</v>
      </c>
      <c r="N94" s="241" t="s">
        <v>40</v>
      </c>
      <c r="O94" s="242" t="s">
        <v>286</v>
      </c>
      <c r="P94" s="82" t="s">
        <v>265</v>
      </c>
      <c r="Q94" s="82"/>
      <c r="XEY94" s="226"/>
      <c r="XEZ94" s="226"/>
      <c r="XFA94" s="226"/>
      <c r="XFB94" s="226"/>
      <c r="XFC94" s="226"/>
      <c r="XFD94" s="226"/>
    </row>
    <row r="95" s="224" customFormat="1" customHeight="1" spans="1:16384">
      <c r="A95" s="82">
        <v>93</v>
      </c>
      <c r="B95" s="82" t="s">
        <v>261</v>
      </c>
      <c r="C95" s="230"/>
      <c r="D95" s="82" t="s">
        <v>18</v>
      </c>
      <c r="E95" s="238">
        <v>159617</v>
      </c>
      <c r="F95" s="82" t="s">
        <v>306</v>
      </c>
      <c r="G95" s="82" t="s">
        <v>262</v>
      </c>
      <c r="H95" s="82" t="s">
        <v>308</v>
      </c>
      <c r="I95" s="233">
        <v>45658</v>
      </c>
      <c r="J95" s="233">
        <v>45688</v>
      </c>
      <c r="K95" s="82">
        <v>221.19</v>
      </c>
      <c r="L95" s="82">
        <v>580</v>
      </c>
      <c r="M95" s="234">
        <v>0.618637931034483</v>
      </c>
      <c r="N95" s="241" t="s">
        <v>309</v>
      </c>
      <c r="O95" s="242" t="s">
        <v>184</v>
      </c>
      <c r="P95" s="82" t="s">
        <v>265</v>
      </c>
      <c r="Q95" s="82"/>
      <c r="XEY95" s="226"/>
      <c r="XEZ95" s="226"/>
      <c r="XFA95" s="226"/>
      <c r="XFB95" s="226"/>
      <c r="XFC95" s="226"/>
      <c r="XFD95" s="226"/>
    </row>
    <row r="96" s="224" customFormat="1" customHeight="1" spans="1:16384">
      <c r="A96" s="82">
        <v>94</v>
      </c>
      <c r="B96" s="82" t="s">
        <v>310</v>
      </c>
      <c r="C96" s="228" t="s">
        <v>310</v>
      </c>
      <c r="D96" s="82" t="s">
        <v>18</v>
      </c>
      <c r="E96" s="82">
        <v>183811</v>
      </c>
      <c r="F96" s="82" t="s">
        <v>311</v>
      </c>
      <c r="G96" s="82" t="s">
        <v>67</v>
      </c>
      <c r="H96" s="82" t="s">
        <v>312</v>
      </c>
      <c r="I96" s="233">
        <v>45658</v>
      </c>
      <c r="J96" s="233">
        <v>45688</v>
      </c>
      <c r="K96" s="82">
        <v>89.1</v>
      </c>
      <c r="L96" s="82">
        <v>198</v>
      </c>
      <c r="M96" s="234">
        <v>0.55</v>
      </c>
      <c r="N96" s="235" t="s">
        <v>40</v>
      </c>
      <c r="O96" s="82" t="s">
        <v>52</v>
      </c>
      <c r="P96" s="82" t="s">
        <v>70</v>
      </c>
      <c r="Q96" s="82"/>
      <c r="XEY96" s="226"/>
      <c r="XEZ96" s="226"/>
      <c r="XFA96" s="226"/>
      <c r="XFB96" s="226"/>
      <c r="XFC96" s="226"/>
      <c r="XFD96" s="226"/>
    </row>
    <row r="97" s="224" customFormat="1" customHeight="1" spans="1:16384">
      <c r="A97" s="82">
        <v>95</v>
      </c>
      <c r="B97" s="82" t="s">
        <v>310</v>
      </c>
      <c r="C97" s="229"/>
      <c r="D97" s="82" t="s">
        <v>18</v>
      </c>
      <c r="E97" s="82">
        <v>166880</v>
      </c>
      <c r="F97" s="82" t="s">
        <v>313</v>
      </c>
      <c r="G97" s="82" t="s">
        <v>67</v>
      </c>
      <c r="H97" s="82" t="s">
        <v>314</v>
      </c>
      <c r="I97" s="233">
        <v>45658</v>
      </c>
      <c r="J97" s="233">
        <v>45688</v>
      </c>
      <c r="K97" s="82">
        <v>89.1</v>
      </c>
      <c r="L97" s="82">
        <v>198</v>
      </c>
      <c r="M97" s="234">
        <v>0.55</v>
      </c>
      <c r="N97" s="235" t="s">
        <v>40</v>
      </c>
      <c r="O97" s="82" t="s">
        <v>52</v>
      </c>
      <c r="P97" s="82" t="s">
        <v>70</v>
      </c>
      <c r="Q97" s="82"/>
      <c r="XEY97" s="226"/>
      <c r="XEZ97" s="226"/>
      <c r="XFA97" s="226"/>
      <c r="XFB97" s="226"/>
      <c r="XFC97" s="226"/>
      <c r="XFD97" s="226"/>
    </row>
    <row r="98" s="224" customFormat="1" customHeight="1" spans="1:16384">
      <c r="A98" s="82">
        <v>96</v>
      </c>
      <c r="B98" s="82" t="s">
        <v>310</v>
      </c>
      <c r="C98" s="229"/>
      <c r="D98" s="82" t="s">
        <v>18</v>
      </c>
      <c r="E98" s="82">
        <v>27622</v>
      </c>
      <c r="F98" s="82" t="s">
        <v>315</v>
      </c>
      <c r="G98" s="82" t="s">
        <v>67</v>
      </c>
      <c r="H98" s="82" t="s">
        <v>316</v>
      </c>
      <c r="I98" s="233">
        <v>45658</v>
      </c>
      <c r="J98" s="233">
        <v>45688</v>
      </c>
      <c r="K98" s="82">
        <v>13.2</v>
      </c>
      <c r="L98" s="82">
        <v>29.8</v>
      </c>
      <c r="M98" s="234">
        <v>0.557046979865772</v>
      </c>
      <c r="N98" s="235" t="s">
        <v>40</v>
      </c>
      <c r="O98" s="82" t="s">
        <v>92</v>
      </c>
      <c r="P98" s="82" t="s">
        <v>70</v>
      </c>
      <c r="Q98" s="82"/>
      <c r="XEY98" s="226"/>
      <c r="XEZ98" s="226"/>
      <c r="XFA98" s="226"/>
      <c r="XFB98" s="226"/>
      <c r="XFC98" s="226"/>
      <c r="XFD98" s="226"/>
    </row>
    <row r="99" s="224" customFormat="1" customHeight="1" spans="1:16384">
      <c r="A99" s="82">
        <v>97</v>
      </c>
      <c r="B99" s="82" t="s">
        <v>310</v>
      </c>
      <c r="C99" s="229"/>
      <c r="D99" s="82" t="s">
        <v>18</v>
      </c>
      <c r="E99" s="82">
        <v>45545</v>
      </c>
      <c r="F99" s="82" t="s">
        <v>317</v>
      </c>
      <c r="G99" s="82" t="s">
        <v>67</v>
      </c>
      <c r="H99" s="82" t="s">
        <v>318</v>
      </c>
      <c r="I99" s="233">
        <v>45658</v>
      </c>
      <c r="J99" s="233">
        <v>45688</v>
      </c>
      <c r="K99" s="82">
        <v>11.3</v>
      </c>
      <c r="L99" s="82">
        <v>28.5</v>
      </c>
      <c r="M99" s="234">
        <v>0.603508771929825</v>
      </c>
      <c r="N99" s="235" t="s">
        <v>40</v>
      </c>
      <c r="O99" s="82" t="s">
        <v>92</v>
      </c>
      <c r="P99" s="82" t="s">
        <v>70</v>
      </c>
      <c r="Q99" s="82"/>
      <c r="XEY99" s="226"/>
      <c r="XEZ99" s="226"/>
      <c r="XFA99" s="226"/>
      <c r="XFB99" s="226"/>
      <c r="XFC99" s="226"/>
      <c r="XFD99" s="226"/>
    </row>
    <row r="100" s="224" customFormat="1" customHeight="1" spans="1:16384">
      <c r="A100" s="82">
        <v>98</v>
      </c>
      <c r="B100" s="82" t="s">
        <v>310</v>
      </c>
      <c r="C100" s="229"/>
      <c r="D100" s="82" t="s">
        <v>18</v>
      </c>
      <c r="E100" s="82">
        <v>120776</v>
      </c>
      <c r="F100" s="82" t="s">
        <v>319</v>
      </c>
      <c r="G100" s="82" t="s">
        <v>67</v>
      </c>
      <c r="H100" s="82" t="s">
        <v>320</v>
      </c>
      <c r="I100" s="233">
        <v>45658</v>
      </c>
      <c r="J100" s="233">
        <v>45688</v>
      </c>
      <c r="K100" s="82">
        <v>11.7</v>
      </c>
      <c r="L100" s="82">
        <v>26</v>
      </c>
      <c r="M100" s="234">
        <v>0.55</v>
      </c>
      <c r="N100" s="235" t="s">
        <v>40</v>
      </c>
      <c r="O100" s="82" t="s">
        <v>92</v>
      </c>
      <c r="P100" s="82" t="s">
        <v>70</v>
      </c>
      <c r="Q100" s="82"/>
      <c r="XEY100" s="226"/>
      <c r="XEZ100" s="226"/>
      <c r="XFA100" s="226"/>
      <c r="XFB100" s="226"/>
      <c r="XFC100" s="226"/>
      <c r="XFD100" s="226"/>
    </row>
    <row r="101" s="224" customFormat="1" customHeight="1" spans="1:16384">
      <c r="A101" s="82">
        <v>99</v>
      </c>
      <c r="B101" s="82" t="s">
        <v>310</v>
      </c>
      <c r="C101" s="230"/>
      <c r="D101" s="82" t="s">
        <v>18</v>
      </c>
      <c r="E101" s="82">
        <v>72511</v>
      </c>
      <c r="F101" s="82" t="s">
        <v>321</v>
      </c>
      <c r="G101" s="82" t="s">
        <v>67</v>
      </c>
      <c r="H101" s="82" t="s">
        <v>322</v>
      </c>
      <c r="I101" s="233">
        <v>45658</v>
      </c>
      <c r="J101" s="233">
        <v>45688</v>
      </c>
      <c r="K101" s="82">
        <v>11.3</v>
      </c>
      <c r="L101" s="82">
        <v>28.5</v>
      </c>
      <c r="M101" s="234">
        <v>0.603508771929825</v>
      </c>
      <c r="N101" s="235" t="s">
        <v>40</v>
      </c>
      <c r="O101" s="82" t="s">
        <v>92</v>
      </c>
      <c r="P101" s="82" t="s">
        <v>70</v>
      </c>
      <c r="Q101" s="82"/>
      <c r="XEY101" s="226"/>
      <c r="XEZ101" s="226"/>
      <c r="XFA101" s="226"/>
      <c r="XFB101" s="226"/>
      <c r="XFC101" s="226"/>
      <c r="XFD101" s="226"/>
    </row>
    <row r="102" s="224" customFormat="1" customHeight="1" spans="1:16384">
      <c r="A102" s="82">
        <v>100</v>
      </c>
      <c r="B102" s="82" t="s">
        <v>323</v>
      </c>
      <c r="C102" s="228" t="s">
        <v>323</v>
      </c>
      <c r="D102" s="82" t="s">
        <v>18</v>
      </c>
      <c r="E102" s="82">
        <v>57523</v>
      </c>
      <c r="F102" s="82" t="s">
        <v>324</v>
      </c>
      <c r="G102" s="82" t="s">
        <v>325</v>
      </c>
      <c r="H102" s="82" t="s">
        <v>326</v>
      </c>
      <c r="I102" s="233">
        <v>45658</v>
      </c>
      <c r="J102" s="233">
        <v>45716</v>
      </c>
      <c r="K102" s="82">
        <v>188</v>
      </c>
      <c r="L102" s="82">
        <v>248</v>
      </c>
      <c r="M102" s="234">
        <v>0.241935483870968</v>
      </c>
      <c r="N102" s="235" t="s">
        <v>40</v>
      </c>
      <c r="O102" s="82" t="s">
        <v>184</v>
      </c>
      <c r="P102" s="82" t="s">
        <v>327</v>
      </c>
      <c r="Q102" s="82"/>
      <c r="XEY102" s="226"/>
      <c r="XEZ102" s="226"/>
      <c r="XFA102" s="226"/>
      <c r="XFB102" s="226"/>
      <c r="XFC102" s="226"/>
      <c r="XFD102" s="226"/>
    </row>
    <row r="103" s="224" customFormat="1" customHeight="1" spans="1:16384">
      <c r="A103" s="82">
        <v>101</v>
      </c>
      <c r="B103" s="82" t="s">
        <v>323</v>
      </c>
      <c r="C103" s="229"/>
      <c r="D103" s="82" t="s">
        <v>18</v>
      </c>
      <c r="E103" s="82">
        <v>271285</v>
      </c>
      <c r="F103" s="82" t="s">
        <v>328</v>
      </c>
      <c r="G103" s="82" t="s">
        <v>325</v>
      </c>
      <c r="H103" s="82" t="s">
        <v>329</v>
      </c>
      <c r="I103" s="233">
        <v>45658</v>
      </c>
      <c r="J103" s="233">
        <v>45716</v>
      </c>
      <c r="K103" s="82">
        <v>18.2</v>
      </c>
      <c r="L103" s="82">
        <v>48</v>
      </c>
      <c r="M103" s="234">
        <v>0.620833333333333</v>
      </c>
      <c r="N103" s="235" t="s">
        <v>40</v>
      </c>
      <c r="O103" s="82" t="s">
        <v>59</v>
      </c>
      <c r="P103" s="82" t="s">
        <v>327</v>
      </c>
      <c r="Q103" s="82"/>
      <c r="XEY103" s="226"/>
      <c r="XEZ103" s="226"/>
      <c r="XFA103" s="226"/>
      <c r="XFB103" s="226"/>
      <c r="XFC103" s="226"/>
      <c r="XFD103" s="226"/>
    </row>
    <row r="104" s="224" customFormat="1" customHeight="1" spans="1:16384">
      <c r="A104" s="82">
        <v>102</v>
      </c>
      <c r="B104" s="82" t="s">
        <v>323</v>
      </c>
      <c r="C104" s="229"/>
      <c r="D104" s="82" t="s">
        <v>18</v>
      </c>
      <c r="E104" s="82">
        <v>2512074</v>
      </c>
      <c r="F104" s="82" t="s">
        <v>330</v>
      </c>
      <c r="G104" s="82" t="s">
        <v>331</v>
      </c>
      <c r="H104" s="82" t="s">
        <v>332</v>
      </c>
      <c r="I104" s="233">
        <v>45658</v>
      </c>
      <c r="J104" s="233">
        <v>45716</v>
      </c>
      <c r="K104" s="82">
        <v>29.31</v>
      </c>
      <c r="L104" s="82">
        <v>79</v>
      </c>
      <c r="M104" s="234">
        <v>0.628987341772152</v>
      </c>
      <c r="N104" s="235" t="s">
        <v>40</v>
      </c>
      <c r="O104" s="82" t="s">
        <v>333</v>
      </c>
      <c r="P104" s="82" t="s">
        <v>327</v>
      </c>
      <c r="Q104" s="82"/>
      <c r="XEY104" s="226"/>
      <c r="XEZ104" s="226"/>
      <c r="XFA104" s="226"/>
      <c r="XFB104" s="226"/>
      <c r="XFC104" s="226"/>
      <c r="XFD104" s="226"/>
    </row>
    <row r="105" s="224" customFormat="1" customHeight="1" spans="1:16384">
      <c r="A105" s="82">
        <v>103</v>
      </c>
      <c r="B105" s="82" t="s">
        <v>323</v>
      </c>
      <c r="C105" s="230"/>
      <c r="D105" s="82" t="s">
        <v>18</v>
      </c>
      <c r="E105" s="82">
        <v>191875</v>
      </c>
      <c r="F105" s="82" t="s">
        <v>334</v>
      </c>
      <c r="G105" s="82" t="s">
        <v>335</v>
      </c>
      <c r="H105" s="82" t="s">
        <v>336</v>
      </c>
      <c r="I105" s="233">
        <v>45658</v>
      </c>
      <c r="J105" s="233">
        <v>45716</v>
      </c>
      <c r="K105" s="82">
        <v>7.8</v>
      </c>
      <c r="L105" s="82">
        <v>24</v>
      </c>
      <c r="M105" s="234">
        <v>0.675</v>
      </c>
      <c r="N105" s="235" t="s">
        <v>40</v>
      </c>
      <c r="O105" s="82" t="s">
        <v>92</v>
      </c>
      <c r="P105" s="82" t="s">
        <v>327</v>
      </c>
      <c r="Q105" s="82"/>
      <c r="XEY105" s="226"/>
      <c r="XEZ105" s="226"/>
      <c r="XFA105" s="226"/>
      <c r="XFB105" s="226"/>
      <c r="XFC105" s="226"/>
      <c r="XFD105" s="226"/>
    </row>
    <row r="106" s="224" customFormat="1" customHeight="1" spans="1:16384">
      <c r="A106" s="82">
        <v>104</v>
      </c>
      <c r="B106" s="82" t="s">
        <v>337</v>
      </c>
      <c r="C106" s="82" t="s">
        <v>337</v>
      </c>
      <c r="D106" s="82" t="s">
        <v>18</v>
      </c>
      <c r="E106" s="82">
        <v>180681</v>
      </c>
      <c r="F106" s="82" t="s">
        <v>338</v>
      </c>
      <c r="G106" s="82" t="s">
        <v>339</v>
      </c>
      <c r="H106" s="82" t="s">
        <v>340</v>
      </c>
      <c r="I106" s="233">
        <v>45658</v>
      </c>
      <c r="J106" s="233">
        <v>45716</v>
      </c>
      <c r="K106" s="82">
        <v>39.19</v>
      </c>
      <c r="L106" s="82">
        <v>69.8</v>
      </c>
      <c r="M106" s="234">
        <v>0.438538681948424</v>
      </c>
      <c r="N106" s="235" t="s">
        <v>62</v>
      </c>
      <c r="O106" s="82" t="s">
        <v>63</v>
      </c>
      <c r="P106" s="82" t="s">
        <v>341</v>
      </c>
      <c r="Q106" s="82"/>
      <c r="XEY106" s="226"/>
      <c r="XEZ106" s="226"/>
      <c r="XFA106" s="226"/>
      <c r="XFB106" s="226"/>
      <c r="XFC106" s="226"/>
      <c r="XFD106" s="226"/>
    </row>
    <row r="107" s="224" customFormat="1" customHeight="1" spans="1:16384">
      <c r="A107" s="82">
        <v>105</v>
      </c>
      <c r="B107" s="82" t="s">
        <v>342</v>
      </c>
      <c r="C107" s="228" t="s">
        <v>342</v>
      </c>
      <c r="D107" s="82" t="s">
        <v>18</v>
      </c>
      <c r="E107" s="82">
        <v>2501157</v>
      </c>
      <c r="F107" s="82" t="s">
        <v>343</v>
      </c>
      <c r="G107" s="82" t="s">
        <v>344</v>
      </c>
      <c r="H107" s="82" t="s">
        <v>345</v>
      </c>
      <c r="I107" s="233">
        <v>45658</v>
      </c>
      <c r="J107" s="233">
        <v>45716</v>
      </c>
      <c r="K107" s="82">
        <v>11.13</v>
      </c>
      <c r="L107" s="82">
        <v>29.8</v>
      </c>
      <c r="M107" s="234">
        <v>0.626510067114094</v>
      </c>
      <c r="N107" s="235" t="s">
        <v>40</v>
      </c>
      <c r="O107" s="82" t="s">
        <v>92</v>
      </c>
      <c r="P107" s="82" t="s">
        <v>346</v>
      </c>
      <c r="Q107" s="82"/>
      <c r="XEY107" s="226"/>
      <c r="XEZ107" s="226"/>
      <c r="XFA107" s="226"/>
      <c r="XFB107" s="226"/>
      <c r="XFC107" s="226"/>
      <c r="XFD107" s="226"/>
    </row>
    <row r="108" s="224" customFormat="1" customHeight="1" spans="1:16384">
      <c r="A108" s="82">
        <v>106</v>
      </c>
      <c r="B108" s="82" t="s">
        <v>342</v>
      </c>
      <c r="C108" s="230"/>
      <c r="D108" s="82" t="s">
        <v>18</v>
      </c>
      <c r="E108" s="82">
        <v>2501154</v>
      </c>
      <c r="F108" s="82" t="s">
        <v>347</v>
      </c>
      <c r="G108" s="82" t="s">
        <v>344</v>
      </c>
      <c r="H108" s="82" t="s">
        <v>348</v>
      </c>
      <c r="I108" s="233">
        <v>45658</v>
      </c>
      <c r="J108" s="233">
        <v>45716</v>
      </c>
      <c r="K108" s="82">
        <v>11.13</v>
      </c>
      <c r="L108" s="82">
        <v>29.8</v>
      </c>
      <c r="M108" s="234">
        <v>0.626510067114094</v>
      </c>
      <c r="N108" s="235" t="s">
        <v>40</v>
      </c>
      <c r="O108" s="82" t="s">
        <v>92</v>
      </c>
      <c r="P108" s="82" t="s">
        <v>346</v>
      </c>
      <c r="Q108" s="82"/>
      <c r="XEY108" s="226"/>
      <c r="XEZ108" s="226"/>
      <c r="XFA108" s="226"/>
      <c r="XFB108" s="226"/>
      <c r="XFC108" s="226"/>
      <c r="XFD108" s="226"/>
    </row>
    <row r="109" s="224" customFormat="1" customHeight="1" spans="1:16384">
      <c r="A109" s="82">
        <v>107</v>
      </c>
      <c r="B109" s="82" t="s">
        <v>349</v>
      </c>
      <c r="C109" s="228" t="s">
        <v>349</v>
      </c>
      <c r="D109" s="82" t="s">
        <v>18</v>
      </c>
      <c r="E109" s="82">
        <v>199151</v>
      </c>
      <c r="F109" s="82" t="s">
        <v>350</v>
      </c>
      <c r="G109" s="82" t="s">
        <v>351</v>
      </c>
      <c r="H109" s="82" t="s">
        <v>352</v>
      </c>
      <c r="I109" s="233">
        <v>45658</v>
      </c>
      <c r="J109" s="233">
        <v>45716</v>
      </c>
      <c r="K109" s="82">
        <v>39.39</v>
      </c>
      <c r="L109" s="82">
        <v>78</v>
      </c>
      <c r="M109" s="234">
        <v>0.495</v>
      </c>
      <c r="N109" s="235" t="s">
        <v>40</v>
      </c>
      <c r="O109" s="82" t="s">
        <v>41</v>
      </c>
      <c r="P109" s="82" t="s">
        <v>353</v>
      </c>
      <c r="Q109" s="82"/>
      <c r="XEY109" s="226"/>
      <c r="XEZ109" s="226"/>
      <c r="XFA109" s="226"/>
      <c r="XFB109" s="226"/>
      <c r="XFC109" s="226"/>
      <c r="XFD109" s="226"/>
    </row>
    <row r="110" s="224" customFormat="1" customHeight="1" spans="1:16384">
      <c r="A110" s="82">
        <v>108</v>
      </c>
      <c r="B110" s="82" t="s">
        <v>349</v>
      </c>
      <c r="C110" s="229"/>
      <c r="D110" s="82" t="s">
        <v>18</v>
      </c>
      <c r="E110" s="82">
        <v>230920</v>
      </c>
      <c r="F110" s="82" t="s">
        <v>354</v>
      </c>
      <c r="G110" s="82" t="s">
        <v>355</v>
      </c>
      <c r="H110" s="82" t="s">
        <v>356</v>
      </c>
      <c r="I110" s="233">
        <v>45658</v>
      </c>
      <c r="J110" s="233">
        <v>45716</v>
      </c>
      <c r="K110" s="82">
        <v>48.23</v>
      </c>
      <c r="L110" s="82">
        <v>138</v>
      </c>
      <c r="M110" s="234">
        <v>0.650507246376812</v>
      </c>
      <c r="N110" s="235">
        <v>99</v>
      </c>
      <c r="O110" s="82" t="s">
        <v>333</v>
      </c>
      <c r="P110" s="82" t="s">
        <v>353</v>
      </c>
      <c r="Q110" s="82"/>
      <c r="XEY110" s="226"/>
      <c r="XEZ110" s="226"/>
      <c r="XFA110" s="226"/>
      <c r="XFB110" s="226"/>
      <c r="XFC110" s="226"/>
      <c r="XFD110" s="226"/>
    </row>
    <row r="111" s="224" customFormat="1" customHeight="1" spans="1:16384">
      <c r="A111" s="82">
        <v>109</v>
      </c>
      <c r="B111" s="82" t="s">
        <v>349</v>
      </c>
      <c r="C111" s="229"/>
      <c r="D111" s="82" t="s">
        <v>18</v>
      </c>
      <c r="E111" s="82">
        <v>2507425</v>
      </c>
      <c r="F111" s="82" t="s">
        <v>357</v>
      </c>
      <c r="G111" s="82" t="s">
        <v>358</v>
      </c>
      <c r="H111" s="82" t="s">
        <v>359</v>
      </c>
      <c r="I111" s="233">
        <v>45658</v>
      </c>
      <c r="J111" s="233">
        <v>45716</v>
      </c>
      <c r="K111" s="82">
        <v>67.87</v>
      </c>
      <c r="L111" s="82">
        <v>128</v>
      </c>
      <c r="M111" s="234">
        <v>0.469765625</v>
      </c>
      <c r="N111" s="235" t="s">
        <v>40</v>
      </c>
      <c r="O111" s="82" t="s">
        <v>63</v>
      </c>
      <c r="P111" s="82" t="s">
        <v>353</v>
      </c>
      <c r="Q111" s="82"/>
      <c r="XEY111" s="226"/>
      <c r="XEZ111" s="226"/>
      <c r="XFA111" s="226"/>
      <c r="XFB111" s="226"/>
      <c r="XFC111" s="226"/>
      <c r="XFD111" s="226"/>
    </row>
    <row r="112" s="224" customFormat="1" customHeight="1" spans="1:16384">
      <c r="A112" s="82">
        <v>110</v>
      </c>
      <c r="B112" s="82" t="s">
        <v>349</v>
      </c>
      <c r="C112" s="229"/>
      <c r="D112" s="82" t="s">
        <v>18</v>
      </c>
      <c r="E112" s="82">
        <v>2507417</v>
      </c>
      <c r="F112" s="82" t="s">
        <v>360</v>
      </c>
      <c r="G112" s="82" t="s">
        <v>358</v>
      </c>
      <c r="H112" s="82" t="s">
        <v>361</v>
      </c>
      <c r="I112" s="233">
        <v>45658</v>
      </c>
      <c r="J112" s="233">
        <v>45716</v>
      </c>
      <c r="K112" s="82">
        <v>67.87</v>
      </c>
      <c r="L112" s="82">
        <v>128</v>
      </c>
      <c r="M112" s="234">
        <v>0.469765625</v>
      </c>
      <c r="N112" s="235" t="s">
        <v>40</v>
      </c>
      <c r="O112" s="82" t="s">
        <v>63</v>
      </c>
      <c r="P112" s="82" t="s">
        <v>353</v>
      </c>
      <c r="Q112" s="82"/>
      <c r="XEY112" s="226"/>
      <c r="XEZ112" s="226"/>
      <c r="XFA112" s="226"/>
      <c r="XFB112" s="226"/>
      <c r="XFC112" s="226"/>
      <c r="XFD112" s="226"/>
    </row>
    <row r="113" s="224" customFormat="1" customHeight="1" spans="1:16384">
      <c r="A113" s="82">
        <v>111</v>
      </c>
      <c r="B113" s="82" t="s">
        <v>349</v>
      </c>
      <c r="C113" s="229"/>
      <c r="D113" s="82" t="s">
        <v>18</v>
      </c>
      <c r="E113" s="82">
        <v>2508299</v>
      </c>
      <c r="F113" s="82" t="s">
        <v>362</v>
      </c>
      <c r="G113" s="82" t="s">
        <v>363</v>
      </c>
      <c r="H113" s="82" t="s">
        <v>364</v>
      </c>
      <c r="I113" s="233">
        <v>45658</v>
      </c>
      <c r="J113" s="233">
        <v>45716</v>
      </c>
      <c r="K113" s="82">
        <v>22.83</v>
      </c>
      <c r="L113" s="82">
        <v>68</v>
      </c>
      <c r="M113" s="234">
        <v>0.664264705882353</v>
      </c>
      <c r="N113" s="235" t="s">
        <v>91</v>
      </c>
      <c r="O113" s="82" t="s">
        <v>41</v>
      </c>
      <c r="P113" s="82" t="s">
        <v>353</v>
      </c>
      <c r="Q113" s="82"/>
      <c r="XEY113" s="226"/>
      <c r="XEZ113" s="226"/>
      <c r="XFA113" s="226"/>
      <c r="XFB113" s="226"/>
      <c r="XFC113" s="226"/>
      <c r="XFD113" s="226"/>
    </row>
    <row r="114" s="224" customFormat="1" customHeight="1" spans="1:16384">
      <c r="A114" s="82">
        <v>112</v>
      </c>
      <c r="B114" s="82" t="s">
        <v>349</v>
      </c>
      <c r="C114" s="230"/>
      <c r="D114" s="82" t="s">
        <v>18</v>
      </c>
      <c r="E114" s="82">
        <v>2510804</v>
      </c>
      <c r="F114" s="82" t="s">
        <v>365</v>
      </c>
      <c r="G114" s="82" t="s">
        <v>366</v>
      </c>
      <c r="H114" s="82" t="s">
        <v>367</v>
      </c>
      <c r="I114" s="233">
        <v>45658</v>
      </c>
      <c r="J114" s="233">
        <v>45716</v>
      </c>
      <c r="K114" s="82">
        <v>24.24</v>
      </c>
      <c r="L114" s="82">
        <v>49.8</v>
      </c>
      <c r="M114" s="234">
        <v>0.513253012048193</v>
      </c>
      <c r="N114" s="235" t="s">
        <v>40</v>
      </c>
      <c r="O114" s="82" t="s">
        <v>41</v>
      </c>
      <c r="P114" s="82" t="s">
        <v>353</v>
      </c>
      <c r="Q114" s="82"/>
      <c r="XEY114" s="226"/>
      <c r="XEZ114" s="226"/>
      <c r="XFA114" s="226"/>
      <c r="XFB114" s="226"/>
      <c r="XFC114" s="226"/>
      <c r="XFD114" s="226"/>
    </row>
    <row r="115" s="224" customFormat="1" customHeight="1" spans="1:16384">
      <c r="A115" s="82">
        <v>113</v>
      </c>
      <c r="B115" s="82" t="s">
        <v>368</v>
      </c>
      <c r="C115" s="82" t="s">
        <v>368</v>
      </c>
      <c r="D115" s="82" t="s">
        <v>18</v>
      </c>
      <c r="E115" s="82">
        <v>139954</v>
      </c>
      <c r="F115" s="82" t="s">
        <v>369</v>
      </c>
      <c r="G115" s="82" t="s">
        <v>370</v>
      </c>
      <c r="H115" s="82" t="s">
        <v>371</v>
      </c>
      <c r="I115" s="233">
        <v>45658</v>
      </c>
      <c r="J115" s="233">
        <v>45716</v>
      </c>
      <c r="K115" s="82">
        <v>59.93</v>
      </c>
      <c r="L115" s="82">
        <v>198</v>
      </c>
      <c r="M115" s="234">
        <v>0.697323232323232</v>
      </c>
      <c r="N115" s="235" t="s">
        <v>91</v>
      </c>
      <c r="O115" s="82" t="s">
        <v>184</v>
      </c>
      <c r="P115" s="82" t="s">
        <v>372</v>
      </c>
      <c r="Q115" s="82"/>
      <c r="XEY115" s="226"/>
      <c r="XEZ115" s="226"/>
      <c r="XFA115" s="226"/>
      <c r="XFB115" s="226"/>
      <c r="XFC115" s="226"/>
      <c r="XFD115" s="226"/>
    </row>
    <row r="116" s="224" customFormat="1" customHeight="1" spans="1:16384">
      <c r="A116" s="82">
        <v>114</v>
      </c>
      <c r="B116" s="82" t="s">
        <v>373</v>
      </c>
      <c r="C116" s="82" t="s">
        <v>373</v>
      </c>
      <c r="D116" s="82" t="s">
        <v>18</v>
      </c>
      <c r="E116" s="82">
        <v>194415</v>
      </c>
      <c r="F116" s="82" t="s">
        <v>374</v>
      </c>
      <c r="G116" s="82" t="s">
        <v>375</v>
      </c>
      <c r="H116" s="82" t="s">
        <v>376</v>
      </c>
      <c r="I116" s="233">
        <v>45658</v>
      </c>
      <c r="J116" s="233">
        <v>45716</v>
      </c>
      <c r="K116" s="82">
        <v>131.2</v>
      </c>
      <c r="L116" s="82">
        <v>328</v>
      </c>
      <c r="M116" s="234">
        <v>0.6</v>
      </c>
      <c r="N116" s="235" t="s">
        <v>40</v>
      </c>
      <c r="O116" s="82" t="s">
        <v>52</v>
      </c>
      <c r="P116" s="82" t="s">
        <v>377</v>
      </c>
      <c r="Q116" s="82"/>
      <c r="XEY116" s="226"/>
      <c r="XEZ116" s="226"/>
      <c r="XFA116" s="226"/>
      <c r="XFB116" s="226"/>
      <c r="XFC116" s="226"/>
      <c r="XFD116" s="226"/>
    </row>
    <row r="117" s="224" customFormat="1" customHeight="1" spans="1:16384">
      <c r="A117" s="82">
        <v>115</v>
      </c>
      <c r="B117" s="82" t="s">
        <v>378</v>
      </c>
      <c r="C117" s="228" t="s">
        <v>379</v>
      </c>
      <c r="D117" s="82" t="s">
        <v>18</v>
      </c>
      <c r="E117" s="82">
        <v>198979</v>
      </c>
      <c r="F117" s="82" t="s">
        <v>380</v>
      </c>
      <c r="G117" s="82" t="s">
        <v>381</v>
      </c>
      <c r="H117" s="82" t="s">
        <v>382</v>
      </c>
      <c r="I117" s="233">
        <v>45658</v>
      </c>
      <c r="J117" s="233">
        <v>45716</v>
      </c>
      <c r="K117" s="82">
        <v>84.57</v>
      </c>
      <c r="L117" s="82">
        <v>178</v>
      </c>
      <c r="M117" s="234">
        <v>0.524887640449438</v>
      </c>
      <c r="N117" s="235" t="s">
        <v>383</v>
      </c>
      <c r="O117" s="82" t="s">
        <v>333</v>
      </c>
      <c r="P117" s="82" t="s">
        <v>384</v>
      </c>
      <c r="Q117" s="82"/>
      <c r="XEY117" s="226"/>
      <c r="XEZ117" s="226"/>
      <c r="XFA117" s="226"/>
      <c r="XFB117" s="226"/>
      <c r="XFC117" s="226"/>
      <c r="XFD117" s="226"/>
    </row>
    <row r="118" s="224" customFormat="1" customHeight="1" spans="1:16384">
      <c r="A118" s="82">
        <v>116</v>
      </c>
      <c r="B118" s="82" t="s">
        <v>378</v>
      </c>
      <c r="C118" s="229"/>
      <c r="D118" s="82" t="s">
        <v>25</v>
      </c>
      <c r="E118" s="82">
        <v>2513249</v>
      </c>
      <c r="F118" s="82" t="s">
        <v>385</v>
      </c>
      <c r="G118" s="82" t="s">
        <v>381</v>
      </c>
      <c r="H118" s="82" t="s">
        <v>386</v>
      </c>
      <c r="I118" s="233">
        <v>45658</v>
      </c>
      <c r="J118" s="233">
        <v>45716</v>
      </c>
      <c r="K118" s="82">
        <v>217.36</v>
      </c>
      <c r="L118" s="82">
        <v>488</v>
      </c>
      <c r="M118" s="234">
        <v>0.554590163934426</v>
      </c>
      <c r="N118" s="235" t="s">
        <v>383</v>
      </c>
      <c r="O118" s="82" t="s">
        <v>184</v>
      </c>
      <c r="P118" s="82" t="s">
        <v>384</v>
      </c>
      <c r="Q118" s="82" t="s">
        <v>31</v>
      </c>
      <c r="XEY118" s="226"/>
      <c r="XEZ118" s="226"/>
      <c r="XFA118" s="226"/>
      <c r="XFB118" s="226"/>
      <c r="XFC118" s="226"/>
      <c r="XFD118" s="226"/>
    </row>
    <row r="119" s="224" customFormat="1" customHeight="1" spans="1:16384">
      <c r="A119" s="82">
        <v>117</v>
      </c>
      <c r="B119" s="82" t="s">
        <v>378</v>
      </c>
      <c r="C119" s="229"/>
      <c r="D119" s="82" t="s">
        <v>25</v>
      </c>
      <c r="E119" s="82">
        <v>2513251</v>
      </c>
      <c r="F119" s="82" t="s">
        <v>385</v>
      </c>
      <c r="G119" s="82" t="s">
        <v>381</v>
      </c>
      <c r="H119" s="82" t="s">
        <v>387</v>
      </c>
      <c r="I119" s="233">
        <v>45658</v>
      </c>
      <c r="J119" s="233">
        <v>45716</v>
      </c>
      <c r="K119" s="82">
        <v>169.46</v>
      </c>
      <c r="L119" s="82">
        <v>428</v>
      </c>
      <c r="M119" s="234">
        <v>0.604065420560748</v>
      </c>
      <c r="N119" s="235" t="s">
        <v>383</v>
      </c>
      <c r="O119" s="82" t="s">
        <v>184</v>
      </c>
      <c r="P119" s="82" t="s">
        <v>384</v>
      </c>
      <c r="Q119" s="82" t="s">
        <v>31</v>
      </c>
      <c r="XEY119" s="226"/>
      <c r="XEZ119" s="226"/>
      <c r="XFA119" s="226"/>
      <c r="XFB119" s="226"/>
      <c r="XFC119" s="226"/>
      <c r="XFD119" s="226"/>
    </row>
    <row r="120" s="224" customFormat="1" customHeight="1" spans="1:16384">
      <c r="A120" s="82">
        <v>118</v>
      </c>
      <c r="B120" s="82" t="s">
        <v>378</v>
      </c>
      <c r="C120" s="229"/>
      <c r="D120" s="82" t="s">
        <v>25</v>
      </c>
      <c r="E120" s="82">
        <v>2507599</v>
      </c>
      <c r="F120" s="82" t="s">
        <v>388</v>
      </c>
      <c r="G120" s="82" t="s">
        <v>381</v>
      </c>
      <c r="H120" s="82" t="s">
        <v>389</v>
      </c>
      <c r="I120" s="233">
        <v>45658</v>
      </c>
      <c r="J120" s="233">
        <v>45716</v>
      </c>
      <c r="K120" s="82">
        <v>172.82</v>
      </c>
      <c r="L120" s="82">
        <v>388</v>
      </c>
      <c r="M120" s="234">
        <v>0.554587628865979</v>
      </c>
      <c r="N120" s="235" t="s">
        <v>383</v>
      </c>
      <c r="O120" s="82" t="s">
        <v>184</v>
      </c>
      <c r="P120" s="82" t="s">
        <v>384</v>
      </c>
      <c r="Q120" s="82" t="s">
        <v>31</v>
      </c>
      <c r="XEY120" s="226"/>
      <c r="XEZ120" s="226"/>
      <c r="XFA120" s="226"/>
      <c r="XFB120" s="226"/>
      <c r="XFC120" s="226"/>
      <c r="XFD120" s="226"/>
    </row>
    <row r="121" s="224" customFormat="1" customHeight="1" spans="1:16384">
      <c r="A121" s="82">
        <v>119</v>
      </c>
      <c r="B121" s="82" t="s">
        <v>379</v>
      </c>
      <c r="C121" s="229"/>
      <c r="D121" s="82" t="s">
        <v>18</v>
      </c>
      <c r="E121" s="82">
        <v>162305</v>
      </c>
      <c r="F121" s="236" t="s">
        <v>390</v>
      </c>
      <c r="G121" s="236" t="s">
        <v>381</v>
      </c>
      <c r="H121" s="236" t="s">
        <v>391</v>
      </c>
      <c r="I121" s="233">
        <v>45658</v>
      </c>
      <c r="J121" s="233">
        <v>45716</v>
      </c>
      <c r="K121" s="236">
        <v>172.82</v>
      </c>
      <c r="L121" s="236">
        <v>388</v>
      </c>
      <c r="M121" s="234">
        <v>0.554587628865979</v>
      </c>
      <c r="N121" s="235" t="s">
        <v>383</v>
      </c>
      <c r="O121" s="82" t="s">
        <v>184</v>
      </c>
      <c r="P121" s="82" t="s">
        <v>384</v>
      </c>
      <c r="Q121" s="82"/>
      <c r="XEY121" s="226"/>
      <c r="XEZ121" s="226"/>
      <c r="XFA121" s="226"/>
      <c r="XFB121" s="226"/>
      <c r="XFC121" s="226"/>
      <c r="XFD121" s="226"/>
    </row>
    <row r="122" s="224" customFormat="1" customHeight="1" spans="1:16384">
      <c r="A122" s="82">
        <v>120</v>
      </c>
      <c r="B122" s="82" t="s">
        <v>379</v>
      </c>
      <c r="C122" s="229"/>
      <c r="D122" s="82" t="s">
        <v>18</v>
      </c>
      <c r="E122" s="82">
        <v>140507</v>
      </c>
      <c r="F122" s="82" t="s">
        <v>392</v>
      </c>
      <c r="G122" s="82" t="s">
        <v>381</v>
      </c>
      <c r="H122" s="82" t="s">
        <v>387</v>
      </c>
      <c r="I122" s="233">
        <v>45658</v>
      </c>
      <c r="J122" s="233">
        <v>45716</v>
      </c>
      <c r="K122" s="82">
        <v>169.46</v>
      </c>
      <c r="L122" s="82">
        <v>428</v>
      </c>
      <c r="M122" s="234">
        <v>0.604065420560748</v>
      </c>
      <c r="N122" s="235" t="s">
        <v>383</v>
      </c>
      <c r="O122" s="82" t="s">
        <v>36</v>
      </c>
      <c r="P122" s="82" t="s">
        <v>384</v>
      </c>
      <c r="Q122" s="82"/>
      <c r="XEY122" s="226"/>
      <c r="XEZ122" s="226"/>
      <c r="XFA122" s="226"/>
      <c r="XFB122" s="226"/>
      <c r="XFC122" s="226"/>
      <c r="XFD122" s="226"/>
    </row>
    <row r="123" s="224" customFormat="1" customHeight="1" spans="1:16384">
      <c r="A123" s="82">
        <v>121</v>
      </c>
      <c r="B123" s="82" t="s">
        <v>379</v>
      </c>
      <c r="C123" s="229"/>
      <c r="D123" s="82" t="s">
        <v>18</v>
      </c>
      <c r="E123" s="82">
        <v>131921</v>
      </c>
      <c r="F123" s="82" t="s">
        <v>393</v>
      </c>
      <c r="G123" s="82" t="s">
        <v>381</v>
      </c>
      <c r="H123" s="82" t="s">
        <v>394</v>
      </c>
      <c r="I123" s="233">
        <v>45658</v>
      </c>
      <c r="J123" s="233">
        <v>45716</v>
      </c>
      <c r="K123" s="82">
        <v>154.03</v>
      </c>
      <c r="L123" s="82">
        <v>468</v>
      </c>
      <c r="M123" s="234">
        <v>0.670876068376068</v>
      </c>
      <c r="N123" s="235" t="s">
        <v>383</v>
      </c>
      <c r="O123" s="82" t="s">
        <v>121</v>
      </c>
      <c r="P123" s="82" t="s">
        <v>384</v>
      </c>
      <c r="Q123" s="82"/>
      <c r="XEY123" s="226"/>
      <c r="XEZ123" s="226"/>
      <c r="XFA123" s="226"/>
      <c r="XFB123" s="226"/>
      <c r="XFC123" s="226"/>
      <c r="XFD123" s="226"/>
    </row>
    <row r="124" s="224" customFormat="1" customHeight="1" spans="1:16384">
      <c r="A124" s="82">
        <v>122</v>
      </c>
      <c r="B124" s="82" t="s">
        <v>379</v>
      </c>
      <c r="C124" s="229"/>
      <c r="D124" s="82" t="s">
        <v>18</v>
      </c>
      <c r="E124" s="82">
        <v>240097</v>
      </c>
      <c r="F124" s="82" t="s">
        <v>395</v>
      </c>
      <c r="G124" s="82" t="s">
        <v>381</v>
      </c>
      <c r="H124" s="82" t="s">
        <v>396</v>
      </c>
      <c r="I124" s="233">
        <v>45658</v>
      </c>
      <c r="J124" s="233">
        <v>45716</v>
      </c>
      <c r="K124" s="82">
        <v>172.82</v>
      </c>
      <c r="L124" s="82">
        <v>388</v>
      </c>
      <c r="M124" s="234">
        <v>0.554587628865979</v>
      </c>
      <c r="N124" s="235" t="s">
        <v>383</v>
      </c>
      <c r="O124" s="82" t="s">
        <v>147</v>
      </c>
      <c r="P124" s="82" t="s">
        <v>384</v>
      </c>
      <c r="Q124" s="82"/>
      <c r="XEY124" s="226"/>
      <c r="XEZ124" s="226"/>
      <c r="XFA124" s="226"/>
      <c r="XFB124" s="226"/>
      <c r="XFC124" s="226"/>
      <c r="XFD124" s="226"/>
    </row>
    <row r="125" s="224" customFormat="1" customHeight="1" spans="1:16384">
      <c r="A125" s="82">
        <v>123</v>
      </c>
      <c r="B125" s="82" t="s">
        <v>379</v>
      </c>
      <c r="C125" s="229"/>
      <c r="D125" s="82" t="s">
        <v>18</v>
      </c>
      <c r="E125" s="82">
        <v>198102</v>
      </c>
      <c r="F125" s="82" t="s">
        <v>397</v>
      </c>
      <c r="G125" s="82" t="s">
        <v>381</v>
      </c>
      <c r="H125" s="82" t="s">
        <v>398</v>
      </c>
      <c r="I125" s="233">
        <v>45658</v>
      </c>
      <c r="J125" s="233">
        <v>45716</v>
      </c>
      <c r="K125" s="82">
        <v>177.28</v>
      </c>
      <c r="L125" s="82">
        <v>398</v>
      </c>
      <c r="M125" s="234">
        <v>0.554572864321608</v>
      </c>
      <c r="N125" s="235" t="s">
        <v>383</v>
      </c>
      <c r="O125" s="82" t="s">
        <v>184</v>
      </c>
      <c r="P125" s="82" t="s">
        <v>384</v>
      </c>
      <c r="Q125" s="82"/>
      <c r="XEY125" s="226"/>
      <c r="XEZ125" s="226"/>
      <c r="XFA125" s="226"/>
      <c r="XFB125" s="226"/>
      <c r="XFC125" s="226"/>
      <c r="XFD125" s="226"/>
    </row>
    <row r="126" s="224" customFormat="1" customHeight="1" spans="1:16384">
      <c r="A126" s="82">
        <v>124</v>
      </c>
      <c r="B126" s="82" t="s">
        <v>379</v>
      </c>
      <c r="C126" s="229"/>
      <c r="D126" s="82" t="s">
        <v>18</v>
      </c>
      <c r="E126" s="82">
        <v>2515361</v>
      </c>
      <c r="F126" s="82" t="s">
        <v>399</v>
      </c>
      <c r="G126" s="82" t="s">
        <v>381</v>
      </c>
      <c r="H126" s="82" t="s">
        <v>400</v>
      </c>
      <c r="I126" s="233">
        <v>45658</v>
      </c>
      <c r="J126" s="233">
        <v>45716</v>
      </c>
      <c r="K126" s="82">
        <v>41.3</v>
      </c>
      <c r="L126" s="82">
        <v>78</v>
      </c>
      <c r="M126" s="234">
        <v>0.470512820512821</v>
      </c>
      <c r="N126" s="235" t="s">
        <v>383</v>
      </c>
      <c r="O126" s="82" t="s">
        <v>59</v>
      </c>
      <c r="P126" s="82" t="s">
        <v>384</v>
      </c>
      <c r="Q126" s="82"/>
      <c r="XEY126" s="226"/>
      <c r="XEZ126" s="226"/>
      <c r="XFA126" s="226"/>
      <c r="XFB126" s="226"/>
      <c r="XFC126" s="226"/>
      <c r="XFD126" s="226"/>
    </row>
    <row r="127" s="224" customFormat="1" customHeight="1" spans="1:16384">
      <c r="A127" s="82">
        <v>125</v>
      </c>
      <c r="B127" s="82" t="s">
        <v>379</v>
      </c>
      <c r="C127" s="229"/>
      <c r="D127" s="82" t="s">
        <v>18</v>
      </c>
      <c r="E127" s="82">
        <v>195767</v>
      </c>
      <c r="F127" s="82" t="s">
        <v>401</v>
      </c>
      <c r="G127" s="82" t="s">
        <v>381</v>
      </c>
      <c r="H127" s="82" t="s">
        <v>402</v>
      </c>
      <c r="I127" s="233">
        <v>45658</v>
      </c>
      <c r="J127" s="233">
        <v>45716</v>
      </c>
      <c r="K127" s="82">
        <v>130.99</v>
      </c>
      <c r="L127" s="82">
        <v>398</v>
      </c>
      <c r="M127" s="234">
        <v>0.670879396984925</v>
      </c>
      <c r="N127" s="235" t="s">
        <v>383</v>
      </c>
      <c r="O127" s="82" t="s">
        <v>147</v>
      </c>
      <c r="P127" s="82" t="s">
        <v>384</v>
      </c>
      <c r="Q127" s="82"/>
      <c r="XEY127" s="226"/>
      <c r="XEZ127" s="226"/>
      <c r="XFA127" s="226"/>
      <c r="XFB127" s="226"/>
      <c r="XFC127" s="226"/>
      <c r="XFD127" s="226"/>
    </row>
    <row r="128" s="224" customFormat="1" customHeight="1" spans="1:16384">
      <c r="A128" s="82">
        <v>126</v>
      </c>
      <c r="B128" s="82" t="s">
        <v>379</v>
      </c>
      <c r="C128" s="229"/>
      <c r="D128" s="82" t="s">
        <v>18</v>
      </c>
      <c r="E128" s="82">
        <v>52439</v>
      </c>
      <c r="F128" s="82" t="s">
        <v>403</v>
      </c>
      <c r="G128" s="82" t="s">
        <v>381</v>
      </c>
      <c r="H128" s="82" t="s">
        <v>404</v>
      </c>
      <c r="I128" s="233">
        <v>45658</v>
      </c>
      <c r="J128" s="233">
        <v>45716</v>
      </c>
      <c r="K128" s="82">
        <v>75.04</v>
      </c>
      <c r="L128" s="82">
        <v>228</v>
      </c>
      <c r="M128" s="234">
        <v>0.670877192982456</v>
      </c>
      <c r="N128" s="235" t="s">
        <v>383</v>
      </c>
      <c r="O128" s="82" t="s">
        <v>333</v>
      </c>
      <c r="P128" s="82" t="s">
        <v>384</v>
      </c>
      <c r="Q128" s="82"/>
      <c r="XEY128" s="226"/>
      <c r="XEZ128" s="226"/>
      <c r="XFA128" s="226"/>
      <c r="XFB128" s="226"/>
      <c r="XFC128" s="226"/>
      <c r="XFD128" s="226"/>
    </row>
    <row r="129" s="224" customFormat="1" customHeight="1" spans="1:16384">
      <c r="A129" s="82">
        <v>127</v>
      </c>
      <c r="B129" s="82" t="s">
        <v>379</v>
      </c>
      <c r="C129" s="230"/>
      <c r="D129" s="82" t="s">
        <v>18</v>
      </c>
      <c r="E129" s="82">
        <v>215071</v>
      </c>
      <c r="F129" s="82" t="s">
        <v>405</v>
      </c>
      <c r="G129" s="82" t="s">
        <v>381</v>
      </c>
      <c r="H129" s="82" t="s">
        <v>406</v>
      </c>
      <c r="I129" s="233">
        <v>45658</v>
      </c>
      <c r="J129" s="233">
        <v>45716</v>
      </c>
      <c r="K129" s="82">
        <v>78.33</v>
      </c>
      <c r="L129" s="82">
        <v>238</v>
      </c>
      <c r="M129" s="234">
        <v>0.670882352941176</v>
      </c>
      <c r="N129" s="235" t="s">
        <v>383</v>
      </c>
      <c r="O129" s="82" t="s">
        <v>333</v>
      </c>
      <c r="P129" s="82" t="s">
        <v>384</v>
      </c>
      <c r="Q129" s="82"/>
      <c r="XEY129" s="226"/>
      <c r="XEZ129" s="226"/>
      <c r="XFA129" s="226"/>
      <c r="XFB129" s="226"/>
      <c r="XFC129" s="226"/>
      <c r="XFD129" s="226"/>
    </row>
    <row r="130" s="224" customFormat="1" customHeight="1" spans="1:16384">
      <c r="A130" s="82">
        <v>128</v>
      </c>
      <c r="B130" s="82"/>
      <c r="C130" s="82"/>
      <c r="D130" s="82" t="s">
        <v>18</v>
      </c>
      <c r="E130" s="236">
        <v>230453</v>
      </c>
      <c r="F130" s="236" t="s">
        <v>407</v>
      </c>
      <c r="G130" s="236" t="s">
        <v>408</v>
      </c>
      <c r="H130" s="236" t="s">
        <v>409</v>
      </c>
      <c r="I130" s="233">
        <v>45658</v>
      </c>
      <c r="J130" s="233">
        <v>45716</v>
      </c>
      <c r="K130" s="82"/>
      <c r="L130" s="82"/>
      <c r="M130" s="82"/>
      <c r="N130" s="235" t="s">
        <v>410</v>
      </c>
      <c r="O130" s="82" t="s">
        <v>411</v>
      </c>
      <c r="P130" s="82" t="s">
        <v>412</v>
      </c>
      <c r="Q130" s="82"/>
      <c r="XEY130" s="226"/>
      <c r="XEZ130" s="226"/>
      <c r="XFA130" s="226"/>
      <c r="XFB130" s="226"/>
      <c r="XFC130" s="226"/>
      <c r="XFD130" s="226"/>
    </row>
  </sheetData>
  <mergeCells count="20">
    <mergeCell ref="A1:Q1"/>
    <mergeCell ref="C3:C8"/>
    <mergeCell ref="C9:C12"/>
    <mergeCell ref="C14:C17"/>
    <mergeCell ref="C18:C24"/>
    <mergeCell ref="C26:C28"/>
    <mergeCell ref="C29:C35"/>
    <mergeCell ref="C36:C38"/>
    <mergeCell ref="C41:C50"/>
    <mergeCell ref="C52:C55"/>
    <mergeCell ref="C56:C57"/>
    <mergeCell ref="C58:C65"/>
    <mergeCell ref="C66:C69"/>
    <mergeCell ref="C70:C71"/>
    <mergeCell ref="C72:C95"/>
    <mergeCell ref="C96:C101"/>
    <mergeCell ref="C102:C105"/>
    <mergeCell ref="C107:C108"/>
    <mergeCell ref="C109:C114"/>
    <mergeCell ref="C117:C129"/>
  </mergeCells>
  <conditionalFormatting sqref="E117:E129">
    <cfRule type="duplicateValues" dxfId="0" priority="1"/>
  </conditionalFormatting>
  <dataValidations count="2">
    <dataValidation type="list" allowBlank="1" showInputMessage="1" showErrorMessage="1" sqref="D3:D130">
      <formula1>"挂金,晒单,认购"</formula1>
    </dataValidation>
    <dataValidation type="list" allowBlank="1" showInputMessage="1" showErrorMessage="1" sqref="J3:J130">
      <formula1>"2025年1月31日,2025年2月28日"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0"/>
  <sheetViews>
    <sheetView topLeftCell="A40" workbookViewId="0">
      <selection activeCell="K52" sqref="K52"/>
    </sheetView>
  </sheetViews>
  <sheetFormatPr defaultColWidth="9" defaultRowHeight="14.25"/>
  <cols>
    <col min="1" max="1" width="11.875" customWidth="1"/>
    <col min="2" max="2" width="18.375" customWidth="1"/>
    <col min="3" max="3" width="25.375" customWidth="1"/>
    <col min="4" max="4" width="15.75" customWidth="1"/>
    <col min="5" max="5" width="21.875" customWidth="1"/>
    <col min="6" max="6" width="6.875" customWidth="1"/>
    <col min="7" max="7" width="8.625" customWidth="1"/>
    <col min="8" max="8" width="26.625" customWidth="1"/>
    <col min="9" max="9" width="28.125" customWidth="1"/>
    <col min="10" max="10" width="26.625" customWidth="1"/>
    <col min="11" max="11" width="23.875" style="211" customWidth="1"/>
    <col min="12" max="12" width="26.625" customWidth="1"/>
  </cols>
  <sheetData>
    <row r="1" customFormat="1" ht="54" customHeight="1" spans="1:40">
      <c r="A1" s="212" t="s">
        <v>4</v>
      </c>
      <c r="B1" s="212" t="s">
        <v>413</v>
      </c>
      <c r="C1" s="212" t="s">
        <v>5</v>
      </c>
      <c r="D1" s="212" t="s">
        <v>7</v>
      </c>
      <c r="E1" s="212" t="s">
        <v>6</v>
      </c>
      <c r="F1" s="212" t="s">
        <v>414</v>
      </c>
      <c r="G1" s="212" t="s">
        <v>11</v>
      </c>
      <c r="H1" s="212" t="s">
        <v>415</v>
      </c>
      <c r="I1" s="212" t="s">
        <v>416</v>
      </c>
      <c r="J1" s="212" t="s">
        <v>417</v>
      </c>
      <c r="K1" s="212" t="s">
        <v>418</v>
      </c>
      <c r="L1" s="213" t="s">
        <v>419</v>
      </c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</row>
    <row r="2" s="207" customFormat="1" ht="33" customHeight="1" spans="1:40">
      <c r="A2" s="212">
        <v>234640</v>
      </c>
      <c r="B2" s="212" t="s">
        <v>420</v>
      </c>
      <c r="C2" s="212" t="s">
        <v>421</v>
      </c>
      <c r="D2" s="212" t="s">
        <v>422</v>
      </c>
      <c r="E2" s="212" t="s">
        <v>423</v>
      </c>
      <c r="F2" s="213" t="s">
        <v>424</v>
      </c>
      <c r="G2" s="213">
        <v>201.6</v>
      </c>
      <c r="H2" s="212" t="s">
        <v>425</v>
      </c>
      <c r="I2" s="212">
        <v>100000831</v>
      </c>
      <c r="J2" s="214" t="s">
        <v>426</v>
      </c>
      <c r="K2" s="212" t="s">
        <v>427</v>
      </c>
      <c r="L2" s="213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</row>
    <row r="3" s="207" customFormat="1" ht="26" customHeight="1" spans="1:40">
      <c r="A3" s="212">
        <v>234640</v>
      </c>
      <c r="B3" s="212" t="s">
        <v>420</v>
      </c>
      <c r="C3" s="212" t="s">
        <v>421</v>
      </c>
      <c r="D3" s="212" t="s">
        <v>422</v>
      </c>
      <c r="E3" s="212" t="s">
        <v>423</v>
      </c>
      <c r="F3" s="213" t="s">
        <v>424</v>
      </c>
      <c r="G3" s="213">
        <v>201.6</v>
      </c>
      <c r="H3" s="212" t="s">
        <v>428</v>
      </c>
      <c r="I3" s="212">
        <v>100000834</v>
      </c>
      <c r="J3" s="214" t="s">
        <v>426</v>
      </c>
      <c r="K3" s="212" t="s">
        <v>429</v>
      </c>
      <c r="L3" s="213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</row>
    <row r="4" s="207" customFormat="1" ht="26" customHeight="1" spans="1:40">
      <c r="A4" s="212">
        <v>234640</v>
      </c>
      <c r="B4" s="212" t="s">
        <v>420</v>
      </c>
      <c r="C4" s="212" t="s">
        <v>421</v>
      </c>
      <c r="D4" s="212" t="s">
        <v>422</v>
      </c>
      <c r="E4" s="212" t="s">
        <v>423</v>
      </c>
      <c r="F4" s="213" t="s">
        <v>424</v>
      </c>
      <c r="G4" s="213">
        <v>201.6</v>
      </c>
      <c r="H4" s="212" t="s">
        <v>430</v>
      </c>
      <c r="I4" s="212">
        <v>100000833</v>
      </c>
      <c r="J4" s="214" t="s">
        <v>426</v>
      </c>
      <c r="K4" s="212" t="s">
        <v>431</v>
      </c>
      <c r="L4" s="213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</row>
    <row r="5" s="207" customFormat="1" ht="26" customHeight="1" spans="1:40">
      <c r="A5" s="212">
        <v>23895</v>
      </c>
      <c r="B5" s="212" t="s">
        <v>420</v>
      </c>
      <c r="C5" s="212" t="s">
        <v>432</v>
      </c>
      <c r="D5" s="212" t="s">
        <v>433</v>
      </c>
      <c r="E5" s="212" t="s">
        <v>434</v>
      </c>
      <c r="F5" s="212" t="s">
        <v>424</v>
      </c>
      <c r="G5" s="212">
        <v>128</v>
      </c>
      <c r="H5" s="212" t="s">
        <v>435</v>
      </c>
      <c r="I5" s="212"/>
      <c r="J5" s="212" t="s">
        <v>436</v>
      </c>
      <c r="K5" s="212" t="s">
        <v>437</v>
      </c>
      <c r="L5" s="213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</row>
    <row r="6" s="207" customFormat="1" ht="37" customHeight="1" spans="1:40">
      <c r="A6" s="212">
        <v>23896</v>
      </c>
      <c r="B6" s="212" t="s">
        <v>420</v>
      </c>
      <c r="C6" s="212" t="s">
        <v>432</v>
      </c>
      <c r="D6" s="212" t="s">
        <v>438</v>
      </c>
      <c r="E6" s="212" t="s">
        <v>434</v>
      </c>
      <c r="F6" s="212" t="s">
        <v>424</v>
      </c>
      <c r="G6" s="212">
        <v>495</v>
      </c>
      <c r="H6" s="212" t="s">
        <v>435</v>
      </c>
      <c r="I6" s="212"/>
      <c r="J6" s="212" t="s">
        <v>436</v>
      </c>
      <c r="K6" s="212" t="s">
        <v>439</v>
      </c>
      <c r="L6" s="213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</row>
    <row r="7" s="207" customFormat="1" ht="26" customHeight="1" spans="1:40">
      <c r="A7" s="212">
        <v>118078</v>
      </c>
      <c r="B7" s="212" t="s">
        <v>420</v>
      </c>
      <c r="C7" s="212" t="s">
        <v>432</v>
      </c>
      <c r="D7" s="212" t="s">
        <v>440</v>
      </c>
      <c r="E7" s="212" t="s">
        <v>434</v>
      </c>
      <c r="F7" s="212" t="s">
        <v>424</v>
      </c>
      <c r="G7" s="212">
        <v>965</v>
      </c>
      <c r="H7" s="212" t="s">
        <v>441</v>
      </c>
      <c r="I7" s="212">
        <v>100000800</v>
      </c>
      <c r="J7" s="212" t="s">
        <v>436</v>
      </c>
      <c r="K7" s="212" t="s">
        <v>291</v>
      </c>
      <c r="L7" s="213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</row>
    <row r="8" s="207" customFormat="1" ht="26" customHeight="1" spans="1:40">
      <c r="A8" s="212"/>
      <c r="B8" s="212"/>
      <c r="C8" s="212"/>
      <c r="D8" s="212"/>
      <c r="E8" s="212"/>
      <c r="F8" s="212"/>
      <c r="G8" s="212"/>
      <c r="H8" s="212" t="s">
        <v>442</v>
      </c>
      <c r="I8" s="212">
        <v>100000798</v>
      </c>
      <c r="J8" s="212" t="s">
        <v>436</v>
      </c>
      <c r="K8" s="212"/>
      <c r="L8" s="213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</row>
    <row r="9" s="207" customFormat="1" ht="26" customHeight="1" spans="1:40">
      <c r="A9" s="212">
        <v>198582</v>
      </c>
      <c r="B9" s="212" t="s">
        <v>420</v>
      </c>
      <c r="C9" s="212" t="s">
        <v>432</v>
      </c>
      <c r="D9" s="212" t="s">
        <v>443</v>
      </c>
      <c r="E9" s="212" t="s">
        <v>434</v>
      </c>
      <c r="F9" s="212" t="s">
        <v>424</v>
      </c>
      <c r="G9" s="212">
        <v>288</v>
      </c>
      <c r="H9" s="212" t="s">
        <v>444</v>
      </c>
      <c r="I9" s="212">
        <v>100000801</v>
      </c>
      <c r="J9" s="212" t="s">
        <v>436</v>
      </c>
      <c r="K9" s="212" t="s">
        <v>163</v>
      </c>
      <c r="L9" s="213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</row>
    <row r="10" s="207" customFormat="1" ht="42" customHeight="1" spans="1:40">
      <c r="A10" s="214">
        <v>24032</v>
      </c>
      <c r="B10" s="214" t="s">
        <v>445</v>
      </c>
      <c r="C10" s="214" t="s">
        <v>446</v>
      </c>
      <c r="D10" s="214" t="s">
        <v>447</v>
      </c>
      <c r="E10" s="214" t="s">
        <v>434</v>
      </c>
      <c r="F10" s="214" t="s">
        <v>424</v>
      </c>
      <c r="G10" s="214">
        <v>68</v>
      </c>
      <c r="H10" s="214" t="s">
        <v>448</v>
      </c>
      <c r="I10" s="214">
        <v>100001068</v>
      </c>
      <c r="J10" s="212" t="s">
        <v>436</v>
      </c>
      <c r="K10" s="214"/>
      <c r="L10" s="213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</row>
    <row r="11" s="207" customFormat="1" ht="36" customHeight="1" spans="1:40">
      <c r="A11" s="212">
        <v>2508026</v>
      </c>
      <c r="B11" s="212" t="s">
        <v>445</v>
      </c>
      <c r="C11" s="212" t="s">
        <v>446</v>
      </c>
      <c r="D11" s="212" t="s">
        <v>449</v>
      </c>
      <c r="E11" s="212" t="s">
        <v>434</v>
      </c>
      <c r="F11" s="212" t="s">
        <v>424</v>
      </c>
      <c r="G11" s="212">
        <v>248</v>
      </c>
      <c r="H11" s="212" t="s">
        <v>450</v>
      </c>
      <c r="I11" s="212">
        <v>100000804</v>
      </c>
      <c r="J11" s="212" t="s">
        <v>436</v>
      </c>
      <c r="K11" s="212"/>
      <c r="L11" s="213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</row>
    <row r="12" s="207" customFormat="1" ht="35" customHeight="1" spans="1:40">
      <c r="A12" s="212">
        <v>182086</v>
      </c>
      <c r="B12" s="212" t="s">
        <v>445</v>
      </c>
      <c r="C12" s="212" t="s">
        <v>451</v>
      </c>
      <c r="D12" s="212" t="s">
        <v>452</v>
      </c>
      <c r="E12" s="212" t="s">
        <v>434</v>
      </c>
      <c r="F12" s="212" t="s">
        <v>424</v>
      </c>
      <c r="G12" s="212">
        <v>99</v>
      </c>
      <c r="H12" s="212" t="s">
        <v>453</v>
      </c>
      <c r="I12" s="212">
        <v>100000803</v>
      </c>
      <c r="J12" s="212" t="s">
        <v>436</v>
      </c>
      <c r="K12" s="221" t="s">
        <v>175</v>
      </c>
      <c r="L12" s="213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</row>
    <row r="13" s="207" customFormat="1" ht="62" customHeight="1" spans="1:40">
      <c r="A13" s="212">
        <v>182090</v>
      </c>
      <c r="B13" s="212" t="s">
        <v>445</v>
      </c>
      <c r="C13" s="212" t="s">
        <v>454</v>
      </c>
      <c r="D13" s="212" t="s">
        <v>455</v>
      </c>
      <c r="E13" s="212" t="s">
        <v>434</v>
      </c>
      <c r="F13" s="212" t="s">
        <v>424</v>
      </c>
      <c r="G13" s="212">
        <v>179</v>
      </c>
      <c r="H13" s="212" t="s">
        <v>456</v>
      </c>
      <c r="I13" s="212">
        <v>100001006</v>
      </c>
      <c r="J13" s="212" t="s">
        <v>436</v>
      </c>
      <c r="K13" s="221" t="s">
        <v>333</v>
      </c>
      <c r="L13" s="213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</row>
    <row r="14" s="207" customFormat="1" ht="48" customHeight="1" spans="1:40">
      <c r="A14" s="212">
        <v>182089</v>
      </c>
      <c r="B14" s="212" t="s">
        <v>420</v>
      </c>
      <c r="C14" s="212" t="s">
        <v>457</v>
      </c>
      <c r="D14" s="212" t="s">
        <v>458</v>
      </c>
      <c r="E14" s="212" t="s">
        <v>434</v>
      </c>
      <c r="F14" s="212" t="s">
        <v>424</v>
      </c>
      <c r="G14" s="212">
        <v>108</v>
      </c>
      <c r="H14" s="212" t="s">
        <v>459</v>
      </c>
      <c r="I14" s="212">
        <v>100000947</v>
      </c>
      <c r="J14" s="212" t="s">
        <v>436</v>
      </c>
      <c r="K14" s="221" t="s">
        <v>175</v>
      </c>
      <c r="L14" s="213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</row>
    <row r="15" s="207" customFormat="1" ht="26" customHeight="1" spans="1:40">
      <c r="A15" s="214">
        <v>182085</v>
      </c>
      <c r="B15" s="214" t="s">
        <v>445</v>
      </c>
      <c r="C15" s="214" t="s">
        <v>460</v>
      </c>
      <c r="D15" s="214" t="s">
        <v>461</v>
      </c>
      <c r="E15" s="214" t="s">
        <v>434</v>
      </c>
      <c r="F15" s="214" t="s">
        <v>424</v>
      </c>
      <c r="G15" s="214">
        <v>98</v>
      </c>
      <c r="H15" s="215" t="s">
        <v>462</v>
      </c>
      <c r="I15" s="212" t="s">
        <v>463</v>
      </c>
      <c r="J15" s="212" t="s">
        <v>436</v>
      </c>
      <c r="K15" s="212"/>
      <c r="L15" s="213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</row>
    <row r="16" s="207" customFormat="1" ht="26" customHeight="1" spans="1:40">
      <c r="A16" s="214" t="s">
        <v>464</v>
      </c>
      <c r="B16" s="215" t="s">
        <v>445</v>
      </c>
      <c r="C16" s="214" t="s">
        <v>465</v>
      </c>
      <c r="D16" s="214" t="s">
        <v>466</v>
      </c>
      <c r="E16" s="214" t="s">
        <v>467</v>
      </c>
      <c r="F16" s="216" t="s">
        <v>424</v>
      </c>
      <c r="G16" s="214" t="s">
        <v>468</v>
      </c>
      <c r="H16" s="214" t="s">
        <v>469</v>
      </c>
      <c r="I16" s="214"/>
      <c r="J16" s="214" t="s">
        <v>426</v>
      </c>
      <c r="K16" s="214" t="s">
        <v>435</v>
      </c>
      <c r="L16" s="213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</row>
    <row r="17" s="207" customFormat="1" ht="42" customHeight="1" spans="1:40">
      <c r="A17" s="214">
        <v>197300</v>
      </c>
      <c r="B17" s="215" t="s">
        <v>445</v>
      </c>
      <c r="C17" s="214" t="s">
        <v>470</v>
      </c>
      <c r="D17" s="214" t="s">
        <v>471</v>
      </c>
      <c r="E17" s="214" t="s">
        <v>467</v>
      </c>
      <c r="F17" s="216" t="s">
        <v>424</v>
      </c>
      <c r="G17" s="214">
        <v>155</v>
      </c>
      <c r="H17" s="214" t="s">
        <v>469</v>
      </c>
      <c r="I17" s="214"/>
      <c r="J17" s="214" t="s">
        <v>426</v>
      </c>
      <c r="K17" s="214" t="s">
        <v>435</v>
      </c>
      <c r="L17" s="213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</row>
    <row r="18" s="207" customFormat="1" ht="42" customHeight="1" spans="1:40">
      <c r="A18" s="214" t="s">
        <v>472</v>
      </c>
      <c r="B18" s="215" t="s">
        <v>445</v>
      </c>
      <c r="C18" s="214" t="s">
        <v>473</v>
      </c>
      <c r="D18" s="214" t="s">
        <v>474</v>
      </c>
      <c r="E18" s="214" t="s">
        <v>467</v>
      </c>
      <c r="F18" s="216" t="s">
        <v>424</v>
      </c>
      <c r="G18" s="214" t="s">
        <v>475</v>
      </c>
      <c r="H18" s="214" t="s">
        <v>469</v>
      </c>
      <c r="I18" s="214"/>
      <c r="J18" s="214" t="s">
        <v>426</v>
      </c>
      <c r="K18" s="214" t="s">
        <v>435</v>
      </c>
      <c r="L18" s="213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</row>
    <row r="19" s="207" customFormat="1" ht="42" customHeight="1" spans="1:40">
      <c r="A19" s="214">
        <v>44460</v>
      </c>
      <c r="B19" s="215" t="s">
        <v>445</v>
      </c>
      <c r="C19" s="214" t="s">
        <v>476</v>
      </c>
      <c r="D19" s="214" t="s">
        <v>477</v>
      </c>
      <c r="E19" s="214" t="s">
        <v>467</v>
      </c>
      <c r="F19" s="216" t="s">
        <v>424</v>
      </c>
      <c r="G19" s="214">
        <v>85</v>
      </c>
      <c r="H19" s="214" t="s">
        <v>469</v>
      </c>
      <c r="I19" s="214"/>
      <c r="J19" s="214" t="s">
        <v>426</v>
      </c>
      <c r="K19" s="214" t="s">
        <v>435</v>
      </c>
      <c r="L19" s="213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</row>
    <row r="20" s="207" customFormat="1" ht="42" customHeight="1" spans="1:40">
      <c r="A20" s="214">
        <v>39495</v>
      </c>
      <c r="B20" s="215" t="s">
        <v>445</v>
      </c>
      <c r="C20" s="214" t="s">
        <v>476</v>
      </c>
      <c r="D20" s="214" t="s">
        <v>478</v>
      </c>
      <c r="E20" s="214" t="s">
        <v>467</v>
      </c>
      <c r="F20" s="216" t="s">
        <v>424</v>
      </c>
      <c r="G20" s="214" t="s">
        <v>479</v>
      </c>
      <c r="H20" s="214" t="s">
        <v>469</v>
      </c>
      <c r="I20" s="214"/>
      <c r="J20" s="214" t="s">
        <v>426</v>
      </c>
      <c r="K20" s="214" t="s">
        <v>435</v>
      </c>
      <c r="L20" s="213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</row>
    <row r="21" s="207" customFormat="1" ht="42" customHeight="1" spans="1:40">
      <c r="A21" s="214">
        <v>140446</v>
      </c>
      <c r="B21" s="215" t="s">
        <v>445</v>
      </c>
      <c r="C21" s="214" t="s">
        <v>480</v>
      </c>
      <c r="D21" s="214" t="s">
        <v>481</v>
      </c>
      <c r="E21" s="214" t="s">
        <v>467</v>
      </c>
      <c r="F21" s="216" t="s">
        <v>424</v>
      </c>
      <c r="G21" s="214">
        <v>335</v>
      </c>
      <c r="H21" s="214" t="s">
        <v>469</v>
      </c>
      <c r="I21" s="214"/>
      <c r="J21" s="214" t="s">
        <v>426</v>
      </c>
      <c r="K21" s="214" t="s">
        <v>435</v>
      </c>
      <c r="L21" s="213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</row>
    <row r="22" s="207" customFormat="1" ht="42" customHeight="1" spans="1:40">
      <c r="A22" s="214">
        <v>54212</v>
      </c>
      <c r="B22" s="215" t="s">
        <v>445</v>
      </c>
      <c r="C22" s="214" t="s">
        <v>480</v>
      </c>
      <c r="D22" s="214" t="s">
        <v>482</v>
      </c>
      <c r="E22" s="214" t="s">
        <v>467</v>
      </c>
      <c r="F22" s="216" t="s">
        <v>424</v>
      </c>
      <c r="G22" s="214">
        <v>237</v>
      </c>
      <c r="H22" s="214" t="s">
        <v>469</v>
      </c>
      <c r="I22" s="214"/>
      <c r="J22" s="214" t="s">
        <v>426</v>
      </c>
      <c r="K22" s="214" t="s">
        <v>435</v>
      </c>
      <c r="L22" s="213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</row>
    <row r="23" s="207" customFormat="1" ht="42" customHeight="1" spans="1:40">
      <c r="A23" s="214">
        <v>169354</v>
      </c>
      <c r="B23" s="215" t="s">
        <v>445</v>
      </c>
      <c r="C23" s="214" t="s">
        <v>483</v>
      </c>
      <c r="D23" s="214" t="s">
        <v>484</v>
      </c>
      <c r="E23" s="214" t="s">
        <v>467</v>
      </c>
      <c r="F23" s="216" t="s">
        <v>424</v>
      </c>
      <c r="G23" s="214">
        <v>164</v>
      </c>
      <c r="H23" s="214" t="s">
        <v>469</v>
      </c>
      <c r="I23" s="214"/>
      <c r="J23" s="214" t="s">
        <v>426</v>
      </c>
      <c r="K23" s="214" t="s">
        <v>435</v>
      </c>
      <c r="L23" s="213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</row>
    <row r="24" s="207" customFormat="1" ht="42" customHeight="1" spans="1:40">
      <c r="A24" s="214">
        <v>163225</v>
      </c>
      <c r="B24" s="215" t="s">
        <v>445</v>
      </c>
      <c r="C24" s="214" t="s">
        <v>485</v>
      </c>
      <c r="D24" s="214" t="s">
        <v>486</v>
      </c>
      <c r="E24" s="214" t="s">
        <v>467</v>
      </c>
      <c r="F24" s="216" t="s">
        <v>424</v>
      </c>
      <c r="G24" s="214">
        <v>86</v>
      </c>
      <c r="H24" s="214" t="s">
        <v>469</v>
      </c>
      <c r="I24" s="214"/>
      <c r="J24" s="214" t="s">
        <v>426</v>
      </c>
      <c r="K24" s="214" t="s">
        <v>435</v>
      </c>
      <c r="L24" s="213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</row>
    <row r="25" s="207" customFormat="1" ht="42" customHeight="1" spans="1:40">
      <c r="A25" s="212">
        <v>175429</v>
      </c>
      <c r="B25" s="215" t="s">
        <v>445</v>
      </c>
      <c r="C25" s="212" t="s">
        <v>487</v>
      </c>
      <c r="D25" s="212" t="s">
        <v>488</v>
      </c>
      <c r="E25" s="214" t="s">
        <v>467</v>
      </c>
      <c r="F25" s="216" t="s">
        <v>424</v>
      </c>
      <c r="G25" s="212">
        <v>65</v>
      </c>
      <c r="H25" s="214" t="s">
        <v>469</v>
      </c>
      <c r="I25" s="214"/>
      <c r="J25" s="214" t="s">
        <v>426</v>
      </c>
      <c r="K25" s="214" t="s">
        <v>435</v>
      </c>
      <c r="L25" s="213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</row>
    <row r="26" s="207" customFormat="1" ht="42" customHeight="1" spans="1:40">
      <c r="A26" s="212">
        <v>251510</v>
      </c>
      <c r="B26" s="215" t="s">
        <v>445</v>
      </c>
      <c r="C26" s="212" t="s">
        <v>487</v>
      </c>
      <c r="D26" s="212" t="s">
        <v>489</v>
      </c>
      <c r="E26" s="214" t="s">
        <v>467</v>
      </c>
      <c r="F26" s="216" t="s">
        <v>424</v>
      </c>
      <c r="G26" s="212">
        <v>123</v>
      </c>
      <c r="H26" s="214" t="s">
        <v>469</v>
      </c>
      <c r="I26" s="214"/>
      <c r="J26" s="214" t="s">
        <v>426</v>
      </c>
      <c r="K26" s="214" t="s">
        <v>435</v>
      </c>
      <c r="L26" s="213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</row>
    <row r="27" s="207" customFormat="1" ht="42" customHeight="1" spans="1:40">
      <c r="A27" s="212">
        <v>2504307</v>
      </c>
      <c r="B27" s="212" t="s">
        <v>420</v>
      </c>
      <c r="C27" s="213" t="s">
        <v>490</v>
      </c>
      <c r="D27" s="213" t="s">
        <v>491</v>
      </c>
      <c r="E27" s="213" t="s">
        <v>492</v>
      </c>
      <c r="F27" s="213" t="s">
        <v>424</v>
      </c>
      <c r="G27" s="213">
        <v>150</v>
      </c>
      <c r="H27" s="217" t="s">
        <v>493</v>
      </c>
      <c r="I27" s="212">
        <v>100000828</v>
      </c>
      <c r="J27" s="214" t="s">
        <v>426</v>
      </c>
      <c r="K27" s="212" t="s">
        <v>494</v>
      </c>
      <c r="L27" s="213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</row>
    <row r="28" s="207" customFormat="1" ht="42" customHeight="1" spans="1:40">
      <c r="A28" s="213">
        <v>261212</v>
      </c>
      <c r="B28" s="212" t="s">
        <v>420</v>
      </c>
      <c r="C28" s="213" t="s">
        <v>490</v>
      </c>
      <c r="D28" s="213" t="s">
        <v>495</v>
      </c>
      <c r="E28" s="213" t="s">
        <v>492</v>
      </c>
      <c r="F28" s="213" t="s">
        <v>424</v>
      </c>
      <c r="G28" s="213">
        <v>88</v>
      </c>
      <c r="H28" s="217" t="s">
        <v>496</v>
      </c>
      <c r="I28" s="212">
        <v>100001022</v>
      </c>
      <c r="J28" s="214" t="s">
        <v>426</v>
      </c>
      <c r="K28" s="212" t="s">
        <v>494</v>
      </c>
      <c r="L28" s="213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</row>
    <row r="29" s="207" customFormat="1" ht="42" customHeight="1" spans="1:40">
      <c r="A29" s="213">
        <v>204294</v>
      </c>
      <c r="B29" s="212" t="s">
        <v>420</v>
      </c>
      <c r="C29" s="213" t="s">
        <v>497</v>
      </c>
      <c r="D29" s="213" t="s">
        <v>498</v>
      </c>
      <c r="E29" s="213" t="s">
        <v>492</v>
      </c>
      <c r="F29" s="213" t="s">
        <v>424</v>
      </c>
      <c r="G29" s="213">
        <v>196</v>
      </c>
      <c r="H29" s="217" t="s">
        <v>499</v>
      </c>
      <c r="I29" s="212">
        <v>100000830</v>
      </c>
      <c r="J29" s="214" t="s">
        <v>426</v>
      </c>
      <c r="K29" s="212" t="s">
        <v>494</v>
      </c>
      <c r="L29" s="213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</row>
    <row r="30" s="207" customFormat="1" ht="26" customHeight="1" spans="1:40">
      <c r="A30" s="214">
        <v>179830</v>
      </c>
      <c r="B30" s="214" t="s">
        <v>445</v>
      </c>
      <c r="C30" s="214" t="s">
        <v>500</v>
      </c>
      <c r="D30" s="214" t="s">
        <v>501</v>
      </c>
      <c r="E30" s="214" t="s">
        <v>502</v>
      </c>
      <c r="F30" s="214" t="s">
        <v>424</v>
      </c>
      <c r="G30" s="214">
        <v>25</v>
      </c>
      <c r="H30" s="214" t="s">
        <v>503</v>
      </c>
      <c r="I30" s="214"/>
      <c r="J30" s="214" t="s">
        <v>504</v>
      </c>
      <c r="K30" s="214"/>
      <c r="L30" s="213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</row>
    <row r="31" s="207" customFormat="1" ht="26" customHeight="1" spans="1:40">
      <c r="A31" s="212">
        <v>179828</v>
      </c>
      <c r="B31" s="212" t="s">
        <v>420</v>
      </c>
      <c r="C31" s="212" t="s">
        <v>500</v>
      </c>
      <c r="D31" s="212" t="s">
        <v>505</v>
      </c>
      <c r="E31" s="212" t="s">
        <v>502</v>
      </c>
      <c r="F31" s="212" t="s">
        <v>424</v>
      </c>
      <c r="G31" s="212">
        <v>93.2</v>
      </c>
      <c r="H31" s="212" t="s">
        <v>506</v>
      </c>
      <c r="I31" s="214">
        <v>100000851</v>
      </c>
      <c r="J31" s="214" t="s">
        <v>504</v>
      </c>
      <c r="K31" s="212" t="s">
        <v>136</v>
      </c>
      <c r="L31" s="213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</row>
    <row r="32" s="207" customFormat="1" ht="26" customHeight="1" spans="1:40">
      <c r="A32" s="212">
        <v>179828</v>
      </c>
      <c r="B32" s="212" t="s">
        <v>420</v>
      </c>
      <c r="C32" s="212" t="s">
        <v>500</v>
      </c>
      <c r="D32" s="212" t="s">
        <v>505</v>
      </c>
      <c r="E32" s="212" t="s">
        <v>502</v>
      </c>
      <c r="F32" s="212" t="s">
        <v>424</v>
      </c>
      <c r="G32" s="212">
        <v>93.2</v>
      </c>
      <c r="H32" s="212" t="s">
        <v>507</v>
      </c>
      <c r="I32" s="212">
        <v>100000852</v>
      </c>
      <c r="J32" s="214" t="s">
        <v>504</v>
      </c>
      <c r="K32" s="212" t="s">
        <v>494</v>
      </c>
      <c r="L32" s="213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</row>
    <row r="33" s="207" customFormat="1" ht="26" customHeight="1" spans="1:40">
      <c r="A33" s="214">
        <v>179829</v>
      </c>
      <c r="B33" s="214" t="s">
        <v>420</v>
      </c>
      <c r="C33" s="214" t="s">
        <v>500</v>
      </c>
      <c r="D33" s="214" t="s">
        <v>508</v>
      </c>
      <c r="E33" s="214" t="s">
        <v>502</v>
      </c>
      <c r="F33" s="214" t="s">
        <v>424</v>
      </c>
      <c r="G33" s="214">
        <v>69.6</v>
      </c>
      <c r="H33" s="212" t="s">
        <v>506</v>
      </c>
      <c r="I33" s="212">
        <v>100000846</v>
      </c>
      <c r="J33" s="214" t="s">
        <v>509</v>
      </c>
      <c r="K33" s="212" t="s">
        <v>510</v>
      </c>
      <c r="L33" s="213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</row>
    <row r="34" s="207" customFormat="1" ht="26" customHeight="1" spans="1:40">
      <c r="A34" s="214">
        <v>179829</v>
      </c>
      <c r="B34" s="214" t="s">
        <v>420</v>
      </c>
      <c r="C34" s="214" t="s">
        <v>500</v>
      </c>
      <c r="D34" s="214" t="s">
        <v>508</v>
      </c>
      <c r="E34" s="214" t="s">
        <v>502</v>
      </c>
      <c r="F34" s="214" t="s">
        <v>424</v>
      </c>
      <c r="G34" s="214">
        <v>69.6</v>
      </c>
      <c r="H34" s="212" t="s">
        <v>507</v>
      </c>
      <c r="I34" s="212">
        <v>100000848</v>
      </c>
      <c r="J34" s="214" t="s">
        <v>509</v>
      </c>
      <c r="K34" s="212" t="s">
        <v>136</v>
      </c>
      <c r="L34" s="213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</row>
    <row r="35" s="207" customFormat="1" ht="26" customHeight="1" spans="1:40">
      <c r="A35" s="212">
        <v>241182</v>
      </c>
      <c r="B35" s="212" t="s">
        <v>420</v>
      </c>
      <c r="C35" s="212" t="s">
        <v>511</v>
      </c>
      <c r="D35" s="212" t="s">
        <v>512</v>
      </c>
      <c r="E35" s="212" t="s">
        <v>513</v>
      </c>
      <c r="F35" s="213" t="s">
        <v>424</v>
      </c>
      <c r="G35" s="212">
        <v>96</v>
      </c>
      <c r="H35" s="212" t="s">
        <v>514</v>
      </c>
      <c r="I35" s="212">
        <v>100001034</v>
      </c>
      <c r="J35" s="214" t="s">
        <v>504</v>
      </c>
      <c r="K35" s="212" t="s">
        <v>510</v>
      </c>
      <c r="L35" s="213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</row>
    <row r="36" s="207" customFormat="1" ht="34" customHeight="1" spans="1:40">
      <c r="A36" s="212">
        <v>2500979</v>
      </c>
      <c r="B36" s="212" t="s">
        <v>420</v>
      </c>
      <c r="C36" s="212" t="s">
        <v>515</v>
      </c>
      <c r="D36" s="212" t="s">
        <v>516</v>
      </c>
      <c r="E36" s="212" t="s">
        <v>517</v>
      </c>
      <c r="F36" s="212" t="s">
        <v>424</v>
      </c>
      <c r="G36" s="212">
        <v>125</v>
      </c>
      <c r="H36" s="212" t="s">
        <v>518</v>
      </c>
      <c r="I36" s="212"/>
      <c r="J36" s="214" t="s">
        <v>504</v>
      </c>
      <c r="K36" s="212" t="s">
        <v>519</v>
      </c>
      <c r="L36" s="222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</row>
    <row r="37" s="207" customFormat="1" ht="26" customHeight="1" spans="1:40">
      <c r="A37" s="212">
        <v>2500537</v>
      </c>
      <c r="B37" s="212" t="s">
        <v>420</v>
      </c>
      <c r="C37" s="212" t="s">
        <v>520</v>
      </c>
      <c r="D37" s="212" t="s">
        <v>521</v>
      </c>
      <c r="E37" s="212" t="s">
        <v>517</v>
      </c>
      <c r="F37" s="212" t="s">
        <v>424</v>
      </c>
      <c r="G37" s="212">
        <v>99</v>
      </c>
      <c r="H37" s="212"/>
      <c r="I37" s="212"/>
      <c r="J37" s="214" t="s">
        <v>504</v>
      </c>
      <c r="K37" s="212"/>
      <c r="L37" s="222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</row>
    <row r="38" s="207" customFormat="1" ht="26" customHeight="1" spans="1:40">
      <c r="A38" s="212">
        <v>2500537</v>
      </c>
      <c r="B38" s="212" t="s">
        <v>420</v>
      </c>
      <c r="C38" s="212" t="s">
        <v>520</v>
      </c>
      <c r="D38" s="212" t="s">
        <v>521</v>
      </c>
      <c r="E38" s="212" t="s">
        <v>517</v>
      </c>
      <c r="F38" s="212" t="s">
        <v>424</v>
      </c>
      <c r="G38" s="212">
        <v>99</v>
      </c>
      <c r="H38" s="212" t="s">
        <v>522</v>
      </c>
      <c r="I38" s="212"/>
      <c r="J38" s="214" t="s">
        <v>504</v>
      </c>
      <c r="K38" s="212"/>
      <c r="L38" s="222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</row>
    <row r="39" s="207" customFormat="1" ht="26" customHeight="1" spans="1:40">
      <c r="A39" s="212">
        <v>192506</v>
      </c>
      <c r="B39" s="212" t="s">
        <v>445</v>
      </c>
      <c r="C39" s="212" t="s">
        <v>523</v>
      </c>
      <c r="D39" s="212" t="s">
        <v>524</v>
      </c>
      <c r="E39" s="212" t="s">
        <v>525</v>
      </c>
      <c r="F39" s="212" t="s">
        <v>424</v>
      </c>
      <c r="G39" s="212">
        <v>49.8</v>
      </c>
      <c r="H39" s="212" t="s">
        <v>526</v>
      </c>
      <c r="I39" s="212"/>
      <c r="J39" s="214" t="s">
        <v>504</v>
      </c>
      <c r="K39" s="212"/>
      <c r="L39" s="222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</row>
    <row r="40" s="207" customFormat="1" ht="26" customHeight="1" spans="1:40">
      <c r="A40" s="212">
        <v>2512094</v>
      </c>
      <c r="B40" s="212" t="s">
        <v>420</v>
      </c>
      <c r="C40" s="212" t="s">
        <v>527</v>
      </c>
      <c r="D40" s="212" t="s">
        <v>528</v>
      </c>
      <c r="E40" s="212" t="s">
        <v>529</v>
      </c>
      <c r="F40" s="212" t="s">
        <v>424</v>
      </c>
      <c r="G40" s="212">
        <v>38</v>
      </c>
      <c r="H40" s="212" t="s">
        <v>506</v>
      </c>
      <c r="I40" s="212"/>
      <c r="J40" s="214" t="s">
        <v>504</v>
      </c>
      <c r="K40" s="212" t="s">
        <v>63</v>
      </c>
      <c r="L40" s="222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</row>
    <row r="41" s="207" customFormat="1" ht="26" customHeight="1" spans="1:40">
      <c r="A41" s="212">
        <v>222402</v>
      </c>
      <c r="B41" s="212" t="s">
        <v>420</v>
      </c>
      <c r="C41" s="212" t="s">
        <v>530</v>
      </c>
      <c r="D41" s="212" t="s">
        <v>531</v>
      </c>
      <c r="E41" s="218" t="s">
        <v>532</v>
      </c>
      <c r="F41" s="212" t="s">
        <v>424</v>
      </c>
      <c r="G41" s="212">
        <v>98</v>
      </c>
      <c r="H41" s="212" t="s">
        <v>533</v>
      </c>
      <c r="I41" s="212"/>
      <c r="J41" s="214" t="s">
        <v>534</v>
      </c>
      <c r="K41" s="212" t="s">
        <v>535</v>
      </c>
      <c r="L41" s="222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</row>
    <row r="42" s="207" customFormat="1" ht="26" customHeight="1" spans="1:40">
      <c r="A42" s="219">
        <v>245846</v>
      </c>
      <c r="B42" s="219" t="s">
        <v>445</v>
      </c>
      <c r="C42" s="219" t="s">
        <v>536</v>
      </c>
      <c r="D42" s="219" t="s">
        <v>537</v>
      </c>
      <c r="E42" s="213" t="s">
        <v>538</v>
      </c>
      <c r="F42" s="213" t="s">
        <v>424</v>
      </c>
      <c r="G42" s="213">
        <v>89</v>
      </c>
      <c r="H42" s="219" t="s">
        <v>533</v>
      </c>
      <c r="I42" s="212"/>
      <c r="J42" s="213" t="s">
        <v>504</v>
      </c>
      <c r="K42" s="212"/>
      <c r="L42" s="213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</row>
    <row r="43" s="207" customFormat="1" ht="30" customHeight="1" spans="1:40">
      <c r="A43" s="219">
        <v>211501</v>
      </c>
      <c r="B43" s="219" t="s">
        <v>445</v>
      </c>
      <c r="C43" s="219" t="s">
        <v>539</v>
      </c>
      <c r="D43" s="219" t="s">
        <v>540</v>
      </c>
      <c r="E43" s="213" t="s">
        <v>538</v>
      </c>
      <c r="F43" s="213" t="s">
        <v>424</v>
      </c>
      <c r="G43" s="213">
        <v>238</v>
      </c>
      <c r="H43" s="219" t="s">
        <v>541</v>
      </c>
      <c r="I43" s="212"/>
      <c r="J43" s="213" t="s">
        <v>504</v>
      </c>
      <c r="K43" s="212"/>
      <c r="L43" s="213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</row>
    <row r="44" s="207" customFormat="1" ht="26" customHeight="1" spans="1:40">
      <c r="A44" s="219">
        <v>145563</v>
      </c>
      <c r="B44" s="219" t="s">
        <v>445</v>
      </c>
      <c r="C44" s="219" t="s">
        <v>542</v>
      </c>
      <c r="D44" s="219" t="s">
        <v>543</v>
      </c>
      <c r="E44" s="213" t="s">
        <v>538</v>
      </c>
      <c r="F44" s="213" t="s">
        <v>424</v>
      </c>
      <c r="G44" s="213">
        <v>180</v>
      </c>
      <c r="H44" s="219" t="s">
        <v>544</v>
      </c>
      <c r="I44" s="212"/>
      <c r="J44" s="213" t="s">
        <v>504</v>
      </c>
      <c r="K44" s="212"/>
      <c r="L44" s="213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</row>
    <row r="45" s="207" customFormat="1" ht="26" customHeight="1" spans="1:40">
      <c r="A45" s="219">
        <v>158376</v>
      </c>
      <c r="B45" s="219" t="s">
        <v>445</v>
      </c>
      <c r="C45" s="219" t="s">
        <v>545</v>
      </c>
      <c r="D45" s="219" t="s">
        <v>546</v>
      </c>
      <c r="E45" s="213" t="s">
        <v>538</v>
      </c>
      <c r="F45" s="213" t="s">
        <v>424</v>
      </c>
      <c r="G45" s="213">
        <v>206</v>
      </c>
      <c r="H45" s="219" t="s">
        <v>547</v>
      </c>
      <c r="I45" s="212"/>
      <c r="J45" s="213" t="s">
        <v>504</v>
      </c>
      <c r="K45" s="212"/>
      <c r="L45" s="213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</row>
    <row r="46" s="207" customFormat="1" ht="26" customHeight="1" spans="1:40">
      <c r="A46" s="219">
        <v>2508465</v>
      </c>
      <c r="B46" s="219" t="s">
        <v>445</v>
      </c>
      <c r="C46" s="219" t="s">
        <v>536</v>
      </c>
      <c r="D46" s="219" t="s">
        <v>548</v>
      </c>
      <c r="E46" s="213" t="s">
        <v>538</v>
      </c>
      <c r="F46" s="213" t="s">
        <v>424</v>
      </c>
      <c r="G46" s="213">
        <v>170</v>
      </c>
      <c r="H46" s="219" t="s">
        <v>549</v>
      </c>
      <c r="I46" s="212"/>
      <c r="J46" s="213" t="s">
        <v>504</v>
      </c>
      <c r="K46" s="212"/>
      <c r="L46" s="213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</row>
    <row r="47" s="207" customFormat="1" ht="26" customHeight="1" spans="1:40">
      <c r="A47" s="219">
        <v>200586</v>
      </c>
      <c r="B47" s="219" t="s">
        <v>445</v>
      </c>
      <c r="C47" s="219" t="s">
        <v>550</v>
      </c>
      <c r="D47" s="219" t="s">
        <v>551</v>
      </c>
      <c r="E47" s="213" t="s">
        <v>538</v>
      </c>
      <c r="F47" s="213" t="s">
        <v>424</v>
      </c>
      <c r="G47" s="213">
        <v>198</v>
      </c>
      <c r="H47" s="219" t="s">
        <v>552</v>
      </c>
      <c r="I47" s="212"/>
      <c r="J47" s="213" t="s">
        <v>504</v>
      </c>
      <c r="K47" s="212"/>
      <c r="L47" s="213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</row>
    <row r="48" s="207" customFormat="1" ht="33" customHeight="1" spans="1:40">
      <c r="A48" s="219">
        <v>222912</v>
      </c>
      <c r="B48" s="219" t="s">
        <v>445</v>
      </c>
      <c r="C48" s="219" t="s">
        <v>553</v>
      </c>
      <c r="D48" s="219" t="s">
        <v>554</v>
      </c>
      <c r="E48" s="213" t="s">
        <v>538</v>
      </c>
      <c r="F48" s="213" t="s">
        <v>424</v>
      </c>
      <c r="G48" s="213">
        <v>49</v>
      </c>
      <c r="H48" s="219" t="s">
        <v>555</v>
      </c>
      <c r="I48" s="212"/>
      <c r="J48" s="213" t="s">
        <v>504</v>
      </c>
      <c r="K48" s="212"/>
      <c r="L48" s="213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</row>
    <row r="49" s="207" customFormat="1" ht="37" customHeight="1" spans="1:40">
      <c r="A49" s="219">
        <v>223945</v>
      </c>
      <c r="B49" s="219" t="s">
        <v>445</v>
      </c>
      <c r="C49" s="219" t="s">
        <v>556</v>
      </c>
      <c r="D49" s="219" t="s">
        <v>557</v>
      </c>
      <c r="E49" s="213" t="s">
        <v>538</v>
      </c>
      <c r="F49" s="213" t="s">
        <v>424</v>
      </c>
      <c r="G49" s="213">
        <v>97.5</v>
      </c>
      <c r="H49" s="219" t="s">
        <v>541</v>
      </c>
      <c r="I49" s="212"/>
      <c r="J49" s="213" t="s">
        <v>504</v>
      </c>
      <c r="K49" s="212"/>
      <c r="L49" s="213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</row>
    <row r="50" s="207" customFormat="1" ht="37" customHeight="1" spans="1:40">
      <c r="A50" s="219">
        <v>159751</v>
      </c>
      <c r="B50" s="219" t="s">
        <v>445</v>
      </c>
      <c r="C50" s="219" t="s">
        <v>558</v>
      </c>
      <c r="D50" s="219" t="s">
        <v>559</v>
      </c>
      <c r="E50" s="213" t="s">
        <v>538</v>
      </c>
      <c r="F50" s="213" t="s">
        <v>424</v>
      </c>
      <c r="G50" s="213">
        <v>58.5</v>
      </c>
      <c r="H50" s="219" t="s">
        <v>541</v>
      </c>
      <c r="I50" s="212"/>
      <c r="J50" s="213" t="s">
        <v>504</v>
      </c>
      <c r="K50" s="212"/>
      <c r="L50" s="213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</row>
    <row r="51" s="207" customFormat="1" ht="37" customHeight="1" spans="1:40">
      <c r="A51" s="219">
        <v>197923</v>
      </c>
      <c r="B51" s="219" t="s">
        <v>445</v>
      </c>
      <c r="C51" s="219" t="s">
        <v>485</v>
      </c>
      <c r="D51" s="212" t="s">
        <v>560</v>
      </c>
      <c r="E51" s="213" t="s">
        <v>538</v>
      </c>
      <c r="F51" s="213" t="s">
        <v>424</v>
      </c>
      <c r="G51" s="213">
        <v>249.5</v>
      </c>
      <c r="H51" s="219" t="s">
        <v>561</v>
      </c>
      <c r="I51" s="212"/>
      <c r="J51" s="213" t="s">
        <v>504</v>
      </c>
      <c r="K51" s="212"/>
      <c r="L51" s="213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</row>
    <row r="52" s="207" customFormat="1" ht="37" customHeight="1" spans="1:40">
      <c r="A52" s="212">
        <v>2505583</v>
      </c>
      <c r="B52" s="212" t="s">
        <v>420</v>
      </c>
      <c r="C52" s="212" t="s">
        <v>562</v>
      </c>
      <c r="D52" s="212" t="s">
        <v>563</v>
      </c>
      <c r="E52" s="212" t="s">
        <v>564</v>
      </c>
      <c r="F52" s="213" t="s">
        <v>424</v>
      </c>
      <c r="G52" s="212">
        <v>438</v>
      </c>
      <c r="H52" s="212"/>
      <c r="I52" s="212"/>
      <c r="J52" s="213" t="s">
        <v>436</v>
      </c>
      <c r="K52" s="212" t="s">
        <v>56</v>
      </c>
      <c r="L52" s="215" t="s">
        <v>565</v>
      </c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</row>
    <row r="53" s="207" customFormat="1" ht="37" customHeight="1" spans="1:40">
      <c r="A53" s="212">
        <v>210521</v>
      </c>
      <c r="B53" s="212" t="s">
        <v>420</v>
      </c>
      <c r="C53" s="212" t="s">
        <v>566</v>
      </c>
      <c r="D53" s="212" t="s">
        <v>567</v>
      </c>
      <c r="E53" s="212" t="s">
        <v>568</v>
      </c>
      <c r="F53" s="213" t="s">
        <v>424</v>
      </c>
      <c r="G53" s="212">
        <v>182.6</v>
      </c>
      <c r="H53" s="212"/>
      <c r="I53" s="212"/>
      <c r="J53" s="213" t="s">
        <v>436</v>
      </c>
      <c r="K53" s="212" t="s">
        <v>163</v>
      </c>
      <c r="L53" s="212" t="s">
        <v>569</v>
      </c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</row>
    <row r="54" s="207" customFormat="1" ht="26" customHeight="1" spans="1:40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3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</row>
    <row r="55" s="207" customFormat="1" ht="26" customHeight="1" spans="1:40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3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</row>
    <row r="56" s="207" customFormat="1" ht="26" customHeight="1" spans="1:40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3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</row>
    <row r="57" s="207" customFormat="1" ht="26" customHeight="1" spans="1:40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3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</row>
    <row r="58" s="207" customFormat="1" ht="26" customHeight="1" spans="1:40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3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</row>
    <row r="59" s="208" customFormat="1" ht="26" customHeight="1" spans="1:40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3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</row>
    <row r="60" s="208" customFormat="1" ht="26" customHeight="1" spans="1:40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3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</row>
    <row r="61" s="208" customFormat="1" ht="26" customHeight="1" spans="1:40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3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</row>
    <row r="62" s="208" customFormat="1" ht="26" customHeight="1" spans="1:40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3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</row>
    <row r="63" s="208" customFormat="1" ht="26" customHeight="1" spans="1:40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3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</row>
    <row r="64" s="207" customFormat="1" ht="26" customHeight="1" spans="1:40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3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</row>
    <row r="65" s="207" customFormat="1" ht="26" customHeight="1" spans="1:40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3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</row>
    <row r="66" s="207" customFormat="1" ht="26" customHeight="1" spans="1:40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3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</row>
    <row r="67" s="207" customFormat="1" ht="26" customHeight="1" spans="1:40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3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</row>
    <row r="68" s="207" customFormat="1" ht="26" customHeight="1" spans="1:40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3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</row>
    <row r="69" s="207" customFormat="1" ht="54" customHeight="1" spans="1:40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3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</row>
    <row r="70" s="207" customFormat="1" ht="54" customHeight="1" spans="1:40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3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</row>
    <row r="71" s="207" customFormat="1" ht="79" customHeight="1" spans="1:40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3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</row>
    <row r="72" s="207" customFormat="1" ht="48" customHeight="1" spans="1:40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3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0"/>
      <c r="AK72" s="220"/>
      <c r="AL72" s="220"/>
      <c r="AM72" s="220"/>
      <c r="AN72" s="220"/>
    </row>
    <row r="73" s="207" customFormat="1" ht="51" customHeight="1" spans="1:40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3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  <c r="AL73" s="220"/>
      <c r="AM73" s="220"/>
      <c r="AN73" s="220"/>
    </row>
    <row r="74" s="207" customFormat="1" ht="61" customHeight="1" spans="1:40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3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</row>
    <row r="75" s="207" customFormat="1" ht="56" customHeight="1" spans="1:40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3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</row>
    <row r="76" s="207" customFormat="1" ht="26" customHeight="1" spans="1:40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3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</row>
    <row r="77" s="207" customFormat="1" ht="63" customHeight="1" spans="1:40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3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</row>
    <row r="78" s="207" customFormat="1" ht="54" customHeight="1" spans="1:40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3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</row>
    <row r="79" s="207" customFormat="1" ht="26" customHeight="1" spans="1:40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3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</row>
    <row r="80" s="207" customFormat="1" ht="26" customHeight="1" spans="1:40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3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</row>
    <row r="81" s="207" customFormat="1" ht="26" customHeight="1" spans="1:40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3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</row>
    <row r="82" s="208" customFormat="1" ht="26" customHeight="1" spans="1:40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3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</row>
    <row r="83" s="208" customFormat="1" ht="26" customHeight="1" spans="1:40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3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</row>
    <row r="84" s="207" customFormat="1" ht="26" customHeight="1" spans="1:40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3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</row>
    <row r="85" s="207" customFormat="1" ht="26" customHeight="1" spans="1:40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3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</row>
    <row r="86" s="207" customFormat="1" ht="26" customHeight="1" spans="1:40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3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</row>
    <row r="87" s="209" customFormat="1" ht="38" customHeight="1" spans="1:40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3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</row>
    <row r="88" s="209" customFormat="1" ht="38" customHeight="1" spans="1:40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3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</row>
    <row r="89" s="209" customFormat="1" ht="38" customHeight="1" spans="1:40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3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</row>
    <row r="90" s="209" customFormat="1" ht="38" customHeight="1" spans="1:40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3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</row>
    <row r="91" s="209" customFormat="1" ht="38" customHeight="1" spans="1:40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3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</row>
    <row r="92" s="209" customFormat="1" ht="38" customHeight="1" spans="1:40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3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</row>
    <row r="93" s="209" customFormat="1" ht="38" customHeight="1" spans="1:40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3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</row>
    <row r="94" s="209" customFormat="1" ht="59" customHeight="1" spans="1:40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3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</row>
    <row r="95" s="209" customFormat="1" ht="41" customHeight="1" spans="1:40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3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</row>
    <row r="96" s="210" customFormat="1" ht="38" customHeight="1" spans="1:40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3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</row>
    <row r="97" customFormat="1" ht="44" customHeight="1" spans="1:40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3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</row>
    <row r="98" customFormat="1" ht="51" customHeight="1" spans="1:40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3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</row>
    <row r="99" spans="1:40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3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</row>
    <row r="100" spans="1:40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3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</row>
    <row r="101" spans="1:40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3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</row>
    <row r="102" spans="1:40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3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</row>
    <row r="103" spans="1:40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3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</row>
    <row r="104" spans="1:40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3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</row>
    <row r="105" spans="1:40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3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</row>
    <row r="106" spans="1:40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3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</row>
    <row r="107" spans="1:40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3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</row>
    <row r="108" spans="1:40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3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</row>
    <row r="109" spans="1:40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3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</row>
    <row r="110" spans="1:40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3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</row>
    <row r="111" spans="1:40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3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</row>
    <row r="112" spans="1:40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3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</row>
    <row r="113" spans="1:40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3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</row>
    <row r="114" spans="1:40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3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</row>
    <row r="115" spans="1:40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3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</row>
    <row r="116" spans="1:40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3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</row>
    <row r="117" spans="1:40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3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</row>
    <row r="118" spans="1:40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3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</row>
    <row r="119" spans="1:40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3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</row>
    <row r="120" spans="1:40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3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</row>
    <row r="121" spans="1:40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3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</row>
    <row r="122" spans="1:40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3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</row>
    <row r="123" spans="1:40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3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</row>
    <row r="124" spans="1:40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3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</row>
    <row r="125" spans="1:40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3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</row>
    <row r="126" spans="1:40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3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</row>
    <row r="127" spans="1:40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3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</row>
    <row r="128" spans="1:40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3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</row>
    <row r="129" spans="1:40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3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</row>
    <row r="130" spans="1:40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3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</row>
    <row r="131" spans="1:40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3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</row>
    <row r="132" spans="1:40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3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</row>
    <row r="133" spans="1:40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3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</row>
    <row r="134" spans="1:40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3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</row>
    <row r="135" spans="1:40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3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</row>
    <row r="136" spans="1:40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3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</row>
    <row r="137" spans="1:40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3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</row>
    <row r="138" spans="1:40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3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</row>
    <row r="139" spans="1:40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3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</row>
    <row r="140" spans="1:40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3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</row>
    <row r="141" spans="1:40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3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</row>
    <row r="142" spans="1:40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3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</row>
    <row r="143" spans="1:40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3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</row>
    <row r="144" spans="1:40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3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</row>
    <row r="145" spans="1:40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3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</row>
    <row r="146" spans="1:40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3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</row>
    <row r="147" spans="1:40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3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</row>
    <row r="148" spans="1:40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3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</row>
    <row r="149" spans="1:40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3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</row>
    <row r="150" spans="1:40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3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</row>
    <row r="151" spans="1:40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3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</row>
    <row r="152" spans="1:40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3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</row>
    <row r="153" spans="1:40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3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</row>
    <row r="154" spans="1:40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3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</row>
    <row r="155" spans="1:40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3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</row>
    <row r="156" spans="1:40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3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</row>
    <row r="157" spans="1:40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3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</row>
    <row r="158" spans="1:40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3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</row>
    <row r="159" spans="1:40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3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</row>
    <row r="160" spans="1:40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3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</row>
    <row r="161" spans="1:40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3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</row>
    <row r="162" spans="1:40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3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</row>
    <row r="163" spans="1:40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3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</row>
    <row r="164" spans="1:40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3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</row>
    <row r="165" spans="1:40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3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</row>
    <row r="166" spans="1:40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3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</row>
    <row r="167" spans="1:40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3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</row>
    <row r="168" spans="1:40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3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</row>
    <row r="169" spans="1:40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3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</row>
    <row r="170" spans="1:40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3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</row>
    <row r="171" spans="1:40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3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</row>
    <row r="172" spans="1:40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3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</row>
    <row r="173" spans="1:40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3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</row>
    <row r="174" spans="1:40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3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</row>
    <row r="175" spans="1:40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3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</row>
    <row r="176" spans="1:40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3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</row>
    <row r="177" spans="1:40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3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</row>
    <row r="178" spans="1:40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3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</row>
    <row r="179" spans="1:40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3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</row>
    <row r="180" spans="1:40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3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  <c r="AB180" s="220"/>
      <c r="AC180" s="220"/>
      <c r="AD180" s="220"/>
      <c r="AE180" s="220"/>
      <c r="AF180" s="220"/>
      <c r="AG180" s="220"/>
      <c r="AH180" s="220"/>
      <c r="AI180" s="220"/>
      <c r="AJ180" s="220"/>
      <c r="AK180" s="220"/>
      <c r="AL180" s="220"/>
      <c r="AM180" s="220"/>
      <c r="AN180" s="220"/>
    </row>
    <row r="181" spans="1:40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3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  <c r="AC181" s="220"/>
      <c r="AD181" s="220"/>
      <c r="AE181" s="220"/>
      <c r="AF181" s="220"/>
      <c r="AG181" s="220"/>
      <c r="AH181" s="220"/>
      <c r="AI181" s="220"/>
      <c r="AJ181" s="220"/>
      <c r="AK181" s="220"/>
      <c r="AL181" s="220"/>
      <c r="AM181" s="220"/>
      <c r="AN181" s="220"/>
    </row>
    <row r="182" spans="1:40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3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/>
      <c r="AF182" s="220"/>
      <c r="AG182" s="220"/>
      <c r="AH182" s="220"/>
      <c r="AI182" s="220"/>
      <c r="AJ182" s="220"/>
      <c r="AK182" s="220"/>
      <c r="AL182" s="220"/>
      <c r="AM182" s="220"/>
      <c r="AN182" s="220"/>
    </row>
    <row r="183" spans="1:40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3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  <c r="AB183" s="220"/>
      <c r="AC183" s="220"/>
      <c r="AD183" s="220"/>
      <c r="AE183" s="220"/>
      <c r="AF183" s="220"/>
      <c r="AG183" s="220"/>
      <c r="AH183" s="220"/>
      <c r="AI183" s="220"/>
      <c r="AJ183" s="220"/>
      <c r="AK183" s="220"/>
      <c r="AL183" s="220"/>
      <c r="AM183" s="220"/>
      <c r="AN183" s="220"/>
    </row>
    <row r="184" spans="1:40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3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/>
      <c r="AF184" s="220"/>
      <c r="AG184" s="220"/>
      <c r="AH184" s="220"/>
      <c r="AI184" s="220"/>
      <c r="AJ184" s="220"/>
      <c r="AK184" s="220"/>
      <c r="AL184" s="220"/>
      <c r="AM184" s="220"/>
      <c r="AN184" s="220"/>
    </row>
    <row r="185" spans="1:40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3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220"/>
      <c r="AC185" s="220"/>
      <c r="AD185" s="220"/>
      <c r="AE185" s="220"/>
      <c r="AF185" s="220"/>
      <c r="AG185" s="220"/>
      <c r="AH185" s="220"/>
      <c r="AI185" s="220"/>
      <c r="AJ185" s="220"/>
      <c r="AK185" s="220"/>
      <c r="AL185" s="220"/>
      <c r="AM185" s="220"/>
      <c r="AN185" s="220"/>
    </row>
    <row r="186" spans="1:40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3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/>
      <c r="AM186" s="220"/>
      <c r="AN186" s="220"/>
    </row>
    <row r="187" spans="1:40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3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  <c r="AA187" s="220"/>
      <c r="AB187" s="220"/>
      <c r="AC187" s="220"/>
      <c r="AD187" s="220"/>
      <c r="AE187" s="220"/>
      <c r="AF187" s="220"/>
      <c r="AG187" s="220"/>
      <c r="AH187" s="220"/>
      <c r="AI187" s="220"/>
      <c r="AJ187" s="220"/>
      <c r="AK187" s="220"/>
      <c r="AL187" s="220"/>
      <c r="AM187" s="220"/>
      <c r="AN187" s="220"/>
    </row>
    <row r="188" spans="1:40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3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  <c r="AA188" s="220"/>
      <c r="AB188" s="220"/>
      <c r="AC188" s="220"/>
      <c r="AD188" s="220"/>
      <c r="AE188" s="220"/>
      <c r="AF188" s="220"/>
      <c r="AG188" s="220"/>
      <c r="AH188" s="220"/>
      <c r="AI188" s="220"/>
      <c r="AJ188" s="220"/>
      <c r="AK188" s="220"/>
      <c r="AL188" s="220"/>
      <c r="AM188" s="220"/>
      <c r="AN188" s="220"/>
    </row>
    <row r="189" spans="1:40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3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220"/>
      <c r="AG189" s="220"/>
      <c r="AH189" s="220"/>
      <c r="AI189" s="220"/>
      <c r="AJ189" s="220"/>
      <c r="AK189" s="220"/>
      <c r="AL189" s="220"/>
      <c r="AM189" s="220"/>
      <c r="AN189" s="220"/>
    </row>
    <row r="190" spans="1:40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3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  <c r="AA190" s="220"/>
      <c r="AB190" s="220"/>
      <c r="AC190" s="220"/>
      <c r="AD190" s="220"/>
      <c r="AE190" s="220"/>
      <c r="AF190" s="220"/>
      <c r="AG190" s="220"/>
      <c r="AH190" s="220"/>
      <c r="AI190" s="220"/>
      <c r="AJ190" s="220"/>
      <c r="AK190" s="220"/>
      <c r="AL190" s="220"/>
      <c r="AM190" s="220"/>
      <c r="AN190" s="220"/>
    </row>
    <row r="191" spans="1:40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3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  <c r="AA191" s="220"/>
      <c r="AB191" s="220"/>
      <c r="AC191" s="220"/>
      <c r="AD191" s="220"/>
      <c r="AE191" s="220"/>
      <c r="AF191" s="220"/>
      <c r="AG191" s="220"/>
      <c r="AH191" s="220"/>
      <c r="AI191" s="220"/>
      <c r="AJ191" s="220"/>
      <c r="AK191" s="220"/>
      <c r="AL191" s="220"/>
      <c r="AM191" s="220"/>
      <c r="AN191" s="220"/>
    </row>
    <row r="192" spans="1:40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3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/>
      <c r="AF192" s="220"/>
      <c r="AG192" s="220"/>
      <c r="AH192" s="220"/>
      <c r="AI192" s="220"/>
      <c r="AJ192" s="220"/>
      <c r="AK192" s="220"/>
      <c r="AL192" s="220"/>
      <c r="AM192" s="220"/>
      <c r="AN192" s="220"/>
    </row>
    <row r="193" spans="1:40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3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20"/>
      <c r="AK193" s="220"/>
      <c r="AL193" s="220"/>
      <c r="AM193" s="220"/>
      <c r="AN193" s="220"/>
    </row>
    <row r="194" spans="1:40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3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</row>
    <row r="195" spans="1:40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3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  <c r="AA195" s="220"/>
      <c r="AB195" s="220"/>
      <c r="AC195" s="220"/>
      <c r="AD195" s="220"/>
      <c r="AE195" s="220"/>
      <c r="AF195" s="220"/>
      <c r="AG195" s="220"/>
      <c r="AH195" s="220"/>
      <c r="AI195" s="220"/>
      <c r="AJ195" s="220"/>
      <c r="AK195" s="220"/>
      <c r="AL195" s="220"/>
      <c r="AM195" s="220"/>
      <c r="AN195" s="220"/>
    </row>
    <row r="196" spans="1:40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3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  <c r="AB196" s="220"/>
      <c r="AC196" s="220"/>
      <c r="AD196" s="220"/>
      <c r="AE196" s="220"/>
      <c r="AF196" s="220"/>
      <c r="AG196" s="220"/>
      <c r="AH196" s="220"/>
      <c r="AI196" s="220"/>
      <c r="AJ196" s="220"/>
      <c r="AK196" s="220"/>
      <c r="AL196" s="220"/>
      <c r="AM196" s="220"/>
      <c r="AN196" s="220"/>
    </row>
    <row r="197" spans="1:40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3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220"/>
      <c r="AC197" s="220"/>
      <c r="AD197" s="220"/>
      <c r="AE197" s="220"/>
      <c r="AF197" s="220"/>
      <c r="AG197" s="220"/>
      <c r="AH197" s="220"/>
      <c r="AI197" s="220"/>
      <c r="AJ197" s="220"/>
      <c r="AK197" s="220"/>
      <c r="AL197" s="220"/>
      <c r="AM197" s="220"/>
      <c r="AN197" s="220"/>
    </row>
    <row r="198" spans="1:40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3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  <c r="AA198" s="220"/>
      <c r="AB198" s="220"/>
      <c r="AC198" s="220"/>
      <c r="AD198" s="220"/>
      <c r="AE198" s="220"/>
      <c r="AF198" s="220"/>
      <c r="AG198" s="220"/>
      <c r="AH198" s="220"/>
      <c r="AI198" s="220"/>
      <c r="AJ198" s="220"/>
      <c r="AK198" s="220"/>
      <c r="AL198" s="220"/>
      <c r="AM198" s="220"/>
      <c r="AN198" s="220"/>
    </row>
    <row r="199" spans="1:40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3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0"/>
      <c r="AF199" s="220"/>
      <c r="AG199" s="220"/>
      <c r="AH199" s="220"/>
      <c r="AI199" s="220"/>
      <c r="AJ199" s="220"/>
      <c r="AK199" s="220"/>
      <c r="AL199" s="220"/>
      <c r="AM199" s="220"/>
      <c r="AN199" s="220"/>
    </row>
    <row r="200" spans="1:40">
      <c r="A200" s="220"/>
      <c r="B200" s="220"/>
      <c r="C200" s="220"/>
      <c r="D200" s="220"/>
      <c r="E200" s="220"/>
      <c r="F200" s="220"/>
      <c r="G200" s="220"/>
      <c r="H200" s="220"/>
      <c r="I200" s="220"/>
      <c r="J200" s="220"/>
      <c r="K200" s="223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  <c r="AA200" s="220"/>
      <c r="AB200" s="220"/>
      <c r="AC200" s="220"/>
      <c r="AD200" s="220"/>
      <c r="AE200" s="220"/>
      <c r="AF200" s="220"/>
      <c r="AG200" s="220"/>
      <c r="AH200" s="220"/>
      <c r="AI200" s="220"/>
      <c r="AJ200" s="220"/>
      <c r="AK200" s="220"/>
      <c r="AL200" s="220"/>
      <c r="AM200" s="220"/>
      <c r="AN200" s="220"/>
    </row>
  </sheetData>
  <autoFilter xmlns:etc="http://www.wps.cn/officeDocument/2017/etCustomData" ref="A1:K104" etc:filterBottomFollowUsedRange="0">
    <extLst/>
  </autoFilter>
  <mergeCells count="11">
    <mergeCell ref="A7:A8"/>
    <mergeCell ref="B7:B8"/>
    <mergeCell ref="C7:C8"/>
    <mergeCell ref="D7:D8"/>
    <mergeCell ref="E7:E8"/>
    <mergeCell ref="F7:F8"/>
    <mergeCell ref="G7:G8"/>
    <mergeCell ref="H36:H37"/>
    <mergeCell ref="K7:K8"/>
    <mergeCell ref="K36:K38"/>
    <mergeCell ref="L36:L3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AI141"/>
  <sheetViews>
    <sheetView tabSelected="1" workbookViewId="0">
      <pane xSplit="6" ySplit="1" topLeftCell="G2" activePane="bottomRight" state="frozen"/>
      <selection/>
      <selection pane="topRight"/>
      <selection pane="bottomLeft"/>
      <selection pane="bottomRight" activeCell="M58" sqref="M58"/>
    </sheetView>
  </sheetViews>
  <sheetFormatPr defaultColWidth="9" defaultRowHeight="51" customHeight="1"/>
  <cols>
    <col min="1" max="1" width="4.25" style="151" customWidth="1"/>
    <col min="2" max="2" width="9.25" style="151" hidden="1" customWidth="1"/>
    <col min="3" max="3" width="10.875" style="151" customWidth="1"/>
    <col min="4" max="4" width="8.75" style="151" customWidth="1"/>
    <col min="5" max="5" width="24.375" style="152" customWidth="1"/>
    <col min="6" max="6" width="14.125" style="152" customWidth="1"/>
    <col min="7" max="7" width="12.75" style="152" customWidth="1"/>
    <col min="8" max="8" width="5.125" style="151" customWidth="1"/>
    <col min="9" max="9" width="6.375" style="151" customWidth="1"/>
    <col min="10" max="10" width="7" style="151" customWidth="1"/>
    <col min="11" max="11" width="23.875" style="153" customWidth="1"/>
    <col min="12" max="12" width="15.75" style="154" customWidth="1"/>
    <col min="13" max="13" width="16.5" style="155" customWidth="1"/>
    <col min="14" max="14" width="8.5" style="156" customWidth="1"/>
    <col min="15" max="15" width="14.125" style="156" customWidth="1"/>
    <col min="16" max="16" width="10.25" style="156" customWidth="1"/>
    <col min="17" max="17" width="9" style="156"/>
    <col min="18" max="18" width="10.5" style="156" customWidth="1"/>
    <col min="19" max="19" width="10.5" style="156" hidden="1" customWidth="1"/>
    <col min="20" max="20" width="10.375" style="156" customWidth="1"/>
    <col min="21" max="35" width="9" style="156"/>
    <col min="36" max="16384" width="9" style="146"/>
  </cols>
  <sheetData>
    <row r="1" s="146" customFormat="1" ht="82" customHeight="1" spans="1:35">
      <c r="A1" s="157" t="s">
        <v>1</v>
      </c>
      <c r="B1" s="157" t="s">
        <v>2</v>
      </c>
      <c r="C1" s="157" t="s">
        <v>570</v>
      </c>
      <c r="D1" s="157" t="s">
        <v>571</v>
      </c>
      <c r="E1" s="157" t="s">
        <v>5</v>
      </c>
      <c r="F1" s="157" t="s">
        <v>7</v>
      </c>
      <c r="G1" s="157" t="s">
        <v>6</v>
      </c>
      <c r="H1" s="157" t="s">
        <v>424</v>
      </c>
      <c r="I1" s="157" t="s">
        <v>11</v>
      </c>
      <c r="J1" s="157" t="s">
        <v>10</v>
      </c>
      <c r="K1" s="159" t="s">
        <v>415</v>
      </c>
      <c r="L1" s="160" t="s">
        <v>417</v>
      </c>
      <c r="M1" s="161" t="s">
        <v>572</v>
      </c>
      <c r="N1" s="160" t="s">
        <v>573</v>
      </c>
      <c r="O1" s="160" t="s">
        <v>574</v>
      </c>
      <c r="P1" s="160" t="s">
        <v>575</v>
      </c>
      <c r="Q1" s="160" t="s">
        <v>576</v>
      </c>
      <c r="R1" s="160" t="s">
        <v>577</v>
      </c>
      <c r="S1" s="160" t="s">
        <v>578</v>
      </c>
      <c r="T1" s="160" t="s">
        <v>579</v>
      </c>
      <c r="U1" s="163" t="s">
        <v>580</v>
      </c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</row>
    <row r="2" s="146" customFormat="1" ht="25" customHeight="1" spans="1:35">
      <c r="A2" s="157">
        <v>1</v>
      </c>
      <c r="B2" s="158" t="s">
        <v>581</v>
      </c>
      <c r="C2" s="158" t="s">
        <v>582</v>
      </c>
      <c r="D2" s="158">
        <v>118337</v>
      </c>
      <c r="E2" s="157" t="s">
        <v>72</v>
      </c>
      <c r="F2" s="157" t="s">
        <v>74</v>
      </c>
      <c r="G2" s="157" t="s">
        <v>583</v>
      </c>
      <c r="H2" s="158" t="s">
        <v>584</v>
      </c>
      <c r="I2" s="158">
        <v>58</v>
      </c>
      <c r="J2" s="158">
        <v>22.02</v>
      </c>
      <c r="K2" s="159" t="s">
        <v>585</v>
      </c>
      <c r="L2" s="160" t="s">
        <v>586</v>
      </c>
      <c r="M2" s="162" t="s">
        <v>587</v>
      </c>
      <c r="N2" s="163"/>
      <c r="O2" s="163"/>
      <c r="P2" s="160" t="s">
        <v>588</v>
      </c>
      <c r="Q2" s="163" t="s">
        <v>589</v>
      </c>
      <c r="R2" s="163"/>
      <c r="S2" s="163"/>
      <c r="T2" s="163"/>
      <c r="U2" s="160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</row>
    <row r="3" s="146" customFormat="1" ht="23" customHeight="1" spans="1:35">
      <c r="A3" s="157">
        <v>2</v>
      </c>
      <c r="B3" s="158"/>
      <c r="C3" s="158" t="s">
        <v>582</v>
      </c>
      <c r="D3" s="158">
        <v>264372</v>
      </c>
      <c r="E3" s="157" t="s">
        <v>590</v>
      </c>
      <c r="F3" s="157" t="s">
        <v>591</v>
      </c>
      <c r="G3" s="157" t="s">
        <v>592</v>
      </c>
      <c r="H3" s="158" t="s">
        <v>584</v>
      </c>
      <c r="I3" s="158">
        <v>15.8</v>
      </c>
      <c r="J3" s="158">
        <v>4.56</v>
      </c>
      <c r="K3" s="159" t="s">
        <v>593</v>
      </c>
      <c r="L3" s="160" t="s">
        <v>586</v>
      </c>
      <c r="M3" s="162" t="s">
        <v>587</v>
      </c>
      <c r="N3" s="163"/>
      <c r="O3" s="163"/>
      <c r="P3" s="160" t="s">
        <v>588</v>
      </c>
      <c r="Q3" s="163" t="s">
        <v>589</v>
      </c>
      <c r="R3" s="163"/>
      <c r="S3" s="163"/>
      <c r="T3" s="163"/>
      <c r="U3" s="160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</row>
    <row r="4" s="146" customFormat="1" ht="23" customHeight="1" spans="1:35">
      <c r="A4" s="157">
        <v>3</v>
      </c>
      <c r="B4" s="158"/>
      <c r="C4" s="158" t="s">
        <v>582</v>
      </c>
      <c r="D4" s="158">
        <v>264371</v>
      </c>
      <c r="E4" s="157" t="s">
        <v>590</v>
      </c>
      <c r="F4" s="157" t="s">
        <v>594</v>
      </c>
      <c r="G4" s="157" t="s">
        <v>592</v>
      </c>
      <c r="H4" s="158" t="s">
        <v>584</v>
      </c>
      <c r="I4" s="158">
        <v>15.8</v>
      </c>
      <c r="J4" s="158">
        <v>4.56</v>
      </c>
      <c r="K4" s="159"/>
      <c r="L4" s="160" t="s">
        <v>586</v>
      </c>
      <c r="M4" s="162" t="s">
        <v>587</v>
      </c>
      <c r="N4" s="163"/>
      <c r="O4" s="163"/>
      <c r="P4" s="160" t="s">
        <v>588</v>
      </c>
      <c r="Q4" s="163" t="s">
        <v>589</v>
      </c>
      <c r="R4" s="163"/>
      <c r="S4" s="163"/>
      <c r="T4" s="163"/>
      <c r="U4" s="160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</row>
    <row r="5" s="146" customFormat="1" ht="23" customHeight="1" spans="1:35">
      <c r="A5" s="157">
        <v>4</v>
      </c>
      <c r="B5" s="158"/>
      <c r="C5" s="158" t="s">
        <v>582</v>
      </c>
      <c r="D5" s="158">
        <v>264297</v>
      </c>
      <c r="E5" s="157" t="s">
        <v>590</v>
      </c>
      <c r="F5" s="157" t="s">
        <v>595</v>
      </c>
      <c r="G5" s="157" t="s">
        <v>592</v>
      </c>
      <c r="H5" s="158" t="s">
        <v>584</v>
      </c>
      <c r="I5" s="158">
        <v>15.8</v>
      </c>
      <c r="J5" s="158">
        <v>4.56</v>
      </c>
      <c r="K5" s="159"/>
      <c r="L5" s="160" t="s">
        <v>586</v>
      </c>
      <c r="M5" s="162" t="s">
        <v>587</v>
      </c>
      <c r="N5" s="163"/>
      <c r="O5" s="163"/>
      <c r="P5" s="160" t="s">
        <v>588</v>
      </c>
      <c r="Q5" s="163" t="s">
        <v>589</v>
      </c>
      <c r="R5" s="163"/>
      <c r="S5" s="163"/>
      <c r="T5" s="163"/>
      <c r="U5" s="160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</row>
    <row r="6" s="146" customFormat="1" ht="23" customHeight="1" spans="1:35">
      <c r="A6" s="157">
        <v>5</v>
      </c>
      <c r="B6" s="158"/>
      <c r="C6" s="158" t="s">
        <v>582</v>
      </c>
      <c r="D6" s="158">
        <v>264374</v>
      </c>
      <c r="E6" s="157" t="s">
        <v>590</v>
      </c>
      <c r="F6" s="157" t="s">
        <v>596</v>
      </c>
      <c r="G6" s="157" t="s">
        <v>592</v>
      </c>
      <c r="H6" s="158" t="s">
        <v>584</v>
      </c>
      <c r="I6" s="158">
        <v>15.8</v>
      </c>
      <c r="J6" s="158">
        <v>4.56</v>
      </c>
      <c r="K6" s="159"/>
      <c r="L6" s="160" t="s">
        <v>586</v>
      </c>
      <c r="M6" s="162" t="s">
        <v>587</v>
      </c>
      <c r="N6" s="163"/>
      <c r="O6" s="163"/>
      <c r="P6" s="160" t="s">
        <v>588</v>
      </c>
      <c r="Q6" s="163" t="s">
        <v>589</v>
      </c>
      <c r="R6" s="163"/>
      <c r="S6" s="163"/>
      <c r="T6" s="163"/>
      <c r="U6" s="160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</row>
    <row r="7" s="146" customFormat="1" ht="23" customHeight="1" spans="1:35">
      <c r="A7" s="157">
        <v>6</v>
      </c>
      <c r="B7" s="158"/>
      <c r="C7" s="158" t="s">
        <v>582</v>
      </c>
      <c r="D7" s="158">
        <v>264373</v>
      </c>
      <c r="E7" s="157" t="s">
        <v>590</v>
      </c>
      <c r="F7" s="157" t="s">
        <v>597</v>
      </c>
      <c r="G7" s="157" t="s">
        <v>592</v>
      </c>
      <c r="H7" s="158" t="s">
        <v>584</v>
      </c>
      <c r="I7" s="158">
        <v>15.8</v>
      </c>
      <c r="J7" s="158">
        <v>4.56</v>
      </c>
      <c r="K7" s="159"/>
      <c r="L7" s="160" t="s">
        <v>586</v>
      </c>
      <c r="M7" s="162" t="s">
        <v>587</v>
      </c>
      <c r="N7" s="163"/>
      <c r="O7" s="163"/>
      <c r="P7" s="160" t="s">
        <v>588</v>
      </c>
      <c r="Q7" s="163" t="s">
        <v>589</v>
      </c>
      <c r="R7" s="163"/>
      <c r="S7" s="163"/>
      <c r="T7" s="163"/>
      <c r="U7" s="160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</row>
    <row r="8" s="146" customFormat="1" ht="30" customHeight="1" spans="1:35">
      <c r="A8" s="157">
        <v>7</v>
      </c>
      <c r="B8" s="158"/>
      <c r="C8" s="158" t="s">
        <v>582</v>
      </c>
      <c r="D8" s="158">
        <v>262501</v>
      </c>
      <c r="E8" s="157" t="s">
        <v>598</v>
      </c>
      <c r="F8" s="157" t="s">
        <v>599</v>
      </c>
      <c r="G8" s="157" t="s">
        <v>600</v>
      </c>
      <c r="H8" s="158" t="s">
        <v>601</v>
      </c>
      <c r="I8" s="158">
        <v>19.8</v>
      </c>
      <c r="J8" s="158">
        <v>3.94</v>
      </c>
      <c r="K8" s="159" t="s">
        <v>602</v>
      </c>
      <c r="L8" s="160" t="s">
        <v>586</v>
      </c>
      <c r="M8" s="162" t="s">
        <v>587</v>
      </c>
      <c r="N8" s="163" t="s">
        <v>603</v>
      </c>
      <c r="O8" s="163"/>
      <c r="P8" s="160" t="s">
        <v>588</v>
      </c>
      <c r="Q8" s="163" t="s">
        <v>589</v>
      </c>
      <c r="R8" s="163"/>
      <c r="S8" s="163"/>
      <c r="T8" s="163"/>
      <c r="U8" s="160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</row>
    <row r="9" s="146" customFormat="1" ht="25" customHeight="1" spans="1:35">
      <c r="A9" s="157">
        <v>8</v>
      </c>
      <c r="B9" s="158">
        <v>61065</v>
      </c>
      <c r="C9" s="158" t="s">
        <v>582</v>
      </c>
      <c r="D9" s="158">
        <v>262507</v>
      </c>
      <c r="E9" s="157" t="s">
        <v>604</v>
      </c>
      <c r="F9" s="157" t="s">
        <v>605</v>
      </c>
      <c r="G9" s="157" t="s">
        <v>600</v>
      </c>
      <c r="H9" s="158" t="s">
        <v>601</v>
      </c>
      <c r="I9" s="158">
        <v>19.8</v>
      </c>
      <c r="J9" s="158">
        <v>3.94</v>
      </c>
      <c r="K9" s="159"/>
      <c r="L9" s="160" t="s">
        <v>586</v>
      </c>
      <c r="M9" s="162" t="s">
        <v>587</v>
      </c>
      <c r="N9" s="163" t="s">
        <v>603</v>
      </c>
      <c r="O9" s="163"/>
      <c r="P9" s="160" t="s">
        <v>588</v>
      </c>
      <c r="Q9" s="163" t="s">
        <v>589</v>
      </c>
      <c r="R9" s="163"/>
      <c r="S9" s="163"/>
      <c r="T9" s="163"/>
      <c r="U9" s="160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</row>
    <row r="10" s="146" customFormat="1" ht="25" customHeight="1" spans="1:35">
      <c r="A10" s="157">
        <v>9</v>
      </c>
      <c r="B10" s="158"/>
      <c r="C10" s="158" t="s">
        <v>582</v>
      </c>
      <c r="D10" s="158">
        <v>203191</v>
      </c>
      <c r="E10" s="157" t="s">
        <v>606</v>
      </c>
      <c r="F10" s="157" t="s">
        <v>607</v>
      </c>
      <c r="G10" s="157" t="s">
        <v>608</v>
      </c>
      <c r="H10" s="158" t="s">
        <v>424</v>
      </c>
      <c r="I10" s="158">
        <v>298</v>
      </c>
      <c r="J10" s="158">
        <v>91.8</v>
      </c>
      <c r="K10" s="159" t="s">
        <v>609</v>
      </c>
      <c r="L10" s="160" t="s">
        <v>586</v>
      </c>
      <c r="M10" s="162" t="s">
        <v>587</v>
      </c>
      <c r="N10" s="163" t="s">
        <v>603</v>
      </c>
      <c r="O10" s="163"/>
      <c r="P10" s="160" t="s">
        <v>588</v>
      </c>
      <c r="Q10" s="163" t="s">
        <v>589</v>
      </c>
      <c r="R10" s="163"/>
      <c r="S10" s="163"/>
      <c r="T10" s="163"/>
      <c r="U10" s="160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</row>
    <row r="11" s="146" customFormat="1" ht="26" customHeight="1" spans="1:35">
      <c r="A11" s="157">
        <v>10</v>
      </c>
      <c r="B11" s="158"/>
      <c r="C11" s="158" t="s">
        <v>582</v>
      </c>
      <c r="D11" s="158">
        <v>262798</v>
      </c>
      <c r="E11" s="157" t="s">
        <v>610</v>
      </c>
      <c r="F11" s="157" t="s">
        <v>611</v>
      </c>
      <c r="G11" s="157" t="s">
        <v>612</v>
      </c>
      <c r="H11" s="158" t="s">
        <v>613</v>
      </c>
      <c r="I11" s="158">
        <v>16.8</v>
      </c>
      <c r="J11" s="158">
        <v>4.8</v>
      </c>
      <c r="K11" s="164" t="s">
        <v>614</v>
      </c>
      <c r="L11" s="160" t="s">
        <v>615</v>
      </c>
      <c r="M11" s="162" t="s">
        <v>587</v>
      </c>
      <c r="N11" s="163" t="s">
        <v>603</v>
      </c>
      <c r="O11" s="163"/>
      <c r="P11" s="160" t="s">
        <v>588</v>
      </c>
      <c r="Q11" s="163" t="s">
        <v>589</v>
      </c>
      <c r="R11" s="163"/>
      <c r="S11" s="163"/>
      <c r="T11" s="163"/>
      <c r="U11" s="160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</row>
    <row r="12" s="146" customFormat="1" ht="33" customHeight="1" spans="1:35">
      <c r="A12" s="157">
        <v>11</v>
      </c>
      <c r="B12" s="158"/>
      <c r="C12" s="158" t="s">
        <v>582</v>
      </c>
      <c r="D12" s="158">
        <v>262630</v>
      </c>
      <c r="E12" s="157" t="s">
        <v>616</v>
      </c>
      <c r="F12" s="157" t="s">
        <v>617</v>
      </c>
      <c r="G12" s="157" t="s">
        <v>618</v>
      </c>
      <c r="H12" s="158" t="s">
        <v>584</v>
      </c>
      <c r="I12" s="158">
        <v>11.5</v>
      </c>
      <c r="J12" s="158">
        <v>3.11</v>
      </c>
      <c r="K12" s="159" t="s">
        <v>619</v>
      </c>
      <c r="L12" s="160" t="s">
        <v>586</v>
      </c>
      <c r="M12" s="162" t="s">
        <v>587</v>
      </c>
      <c r="N12" s="163" t="s">
        <v>603</v>
      </c>
      <c r="O12" s="163"/>
      <c r="P12" s="160" t="s">
        <v>588</v>
      </c>
      <c r="Q12" s="163" t="s">
        <v>589</v>
      </c>
      <c r="R12" s="163"/>
      <c r="S12" s="163"/>
      <c r="T12" s="163"/>
      <c r="U12" s="160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</row>
    <row r="13" s="146" customFormat="1" ht="33" customHeight="1" spans="1:35">
      <c r="A13" s="157">
        <v>12</v>
      </c>
      <c r="B13" s="158"/>
      <c r="C13" s="158" t="s">
        <v>582</v>
      </c>
      <c r="D13" s="158">
        <v>262632</v>
      </c>
      <c r="E13" s="157" t="s">
        <v>620</v>
      </c>
      <c r="F13" s="157" t="s">
        <v>621</v>
      </c>
      <c r="G13" s="157" t="s">
        <v>618</v>
      </c>
      <c r="H13" s="158" t="s">
        <v>584</v>
      </c>
      <c r="I13" s="158">
        <v>11.5</v>
      </c>
      <c r="J13" s="158">
        <v>3.11</v>
      </c>
      <c r="K13" s="159"/>
      <c r="L13" s="160" t="s">
        <v>586</v>
      </c>
      <c r="M13" s="162" t="s">
        <v>587</v>
      </c>
      <c r="N13" s="163" t="s">
        <v>603</v>
      </c>
      <c r="O13" s="163"/>
      <c r="P13" s="160" t="s">
        <v>588</v>
      </c>
      <c r="Q13" s="163" t="s">
        <v>589</v>
      </c>
      <c r="R13" s="163"/>
      <c r="S13" s="163"/>
      <c r="T13" s="163"/>
      <c r="U13" s="160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</row>
    <row r="14" s="146" customFormat="1" ht="36" customHeight="1" spans="1:35">
      <c r="A14" s="157">
        <v>13</v>
      </c>
      <c r="B14" s="158"/>
      <c r="C14" s="158" t="s">
        <v>582</v>
      </c>
      <c r="D14" s="158">
        <v>262629</v>
      </c>
      <c r="E14" s="157" t="s">
        <v>622</v>
      </c>
      <c r="F14" s="157" t="s">
        <v>621</v>
      </c>
      <c r="G14" s="157" t="s">
        <v>618</v>
      </c>
      <c r="H14" s="158" t="s">
        <v>584</v>
      </c>
      <c r="I14" s="158">
        <v>11.5</v>
      </c>
      <c r="J14" s="158">
        <v>3.11</v>
      </c>
      <c r="K14" s="159"/>
      <c r="L14" s="160" t="s">
        <v>586</v>
      </c>
      <c r="M14" s="162" t="s">
        <v>587</v>
      </c>
      <c r="N14" s="163" t="s">
        <v>603</v>
      </c>
      <c r="O14" s="163"/>
      <c r="P14" s="160" t="s">
        <v>588</v>
      </c>
      <c r="Q14" s="163" t="s">
        <v>589</v>
      </c>
      <c r="R14" s="163"/>
      <c r="S14" s="163"/>
      <c r="T14" s="163"/>
      <c r="U14" s="160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</row>
    <row r="15" s="146" customFormat="1" ht="33" customHeight="1" spans="1:35">
      <c r="A15" s="157">
        <v>14</v>
      </c>
      <c r="B15" s="158"/>
      <c r="C15" s="158" t="s">
        <v>582</v>
      </c>
      <c r="D15" s="158">
        <v>262633</v>
      </c>
      <c r="E15" s="157" t="s">
        <v>623</v>
      </c>
      <c r="F15" s="157" t="s">
        <v>624</v>
      </c>
      <c r="G15" s="157" t="s">
        <v>618</v>
      </c>
      <c r="H15" s="158" t="s">
        <v>584</v>
      </c>
      <c r="I15" s="158">
        <v>24.8</v>
      </c>
      <c r="J15" s="158">
        <v>4.25</v>
      </c>
      <c r="K15" s="159" t="s">
        <v>625</v>
      </c>
      <c r="L15" s="160" t="s">
        <v>615</v>
      </c>
      <c r="M15" s="162" t="s">
        <v>587</v>
      </c>
      <c r="N15" s="163" t="s">
        <v>603</v>
      </c>
      <c r="O15" s="163"/>
      <c r="P15" s="160" t="s">
        <v>588</v>
      </c>
      <c r="Q15" s="163" t="s">
        <v>589</v>
      </c>
      <c r="R15" s="163"/>
      <c r="S15" s="163"/>
      <c r="T15" s="163"/>
      <c r="U15" s="160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</row>
    <row r="16" s="146" customFormat="1" ht="36" customHeight="1" spans="1:35">
      <c r="A16" s="157">
        <v>15</v>
      </c>
      <c r="B16" s="158"/>
      <c r="C16" s="158" t="s">
        <v>582</v>
      </c>
      <c r="D16" s="158">
        <v>262634</v>
      </c>
      <c r="E16" s="157" t="s">
        <v>626</v>
      </c>
      <c r="F16" s="157" t="s">
        <v>627</v>
      </c>
      <c r="G16" s="157" t="s">
        <v>618</v>
      </c>
      <c r="H16" s="158" t="s">
        <v>584</v>
      </c>
      <c r="I16" s="158">
        <v>24.8</v>
      </c>
      <c r="J16" s="158">
        <v>4.25</v>
      </c>
      <c r="K16" s="159"/>
      <c r="L16" s="160" t="s">
        <v>615</v>
      </c>
      <c r="M16" s="162" t="s">
        <v>587</v>
      </c>
      <c r="N16" s="163" t="s">
        <v>603</v>
      </c>
      <c r="O16" s="163"/>
      <c r="P16" s="160" t="s">
        <v>588</v>
      </c>
      <c r="Q16" s="163" t="s">
        <v>589</v>
      </c>
      <c r="R16" s="163"/>
      <c r="S16" s="163"/>
      <c r="T16" s="163"/>
      <c r="U16" s="160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</row>
    <row r="17" s="146" customFormat="1" ht="33" customHeight="1" spans="1:35">
      <c r="A17" s="157">
        <v>16</v>
      </c>
      <c r="B17" s="158"/>
      <c r="C17" s="158" t="s">
        <v>582</v>
      </c>
      <c r="D17" s="158">
        <v>224130</v>
      </c>
      <c r="E17" s="157" t="s">
        <v>628</v>
      </c>
      <c r="F17" s="157" t="s">
        <v>629</v>
      </c>
      <c r="G17" s="157" t="s">
        <v>618</v>
      </c>
      <c r="H17" s="158" t="s">
        <v>584</v>
      </c>
      <c r="I17" s="158">
        <v>24.8</v>
      </c>
      <c r="J17" s="158">
        <v>4.25</v>
      </c>
      <c r="K17" s="159"/>
      <c r="L17" s="160" t="s">
        <v>615</v>
      </c>
      <c r="M17" s="162" t="s">
        <v>587</v>
      </c>
      <c r="N17" s="163" t="s">
        <v>603</v>
      </c>
      <c r="O17" s="163"/>
      <c r="P17" s="160" t="s">
        <v>588</v>
      </c>
      <c r="Q17" s="163" t="s">
        <v>589</v>
      </c>
      <c r="R17" s="163"/>
      <c r="S17" s="163"/>
      <c r="T17" s="163"/>
      <c r="U17" s="160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</row>
    <row r="18" s="146" customFormat="1" ht="33" customHeight="1" spans="1:35">
      <c r="A18" s="157">
        <v>17</v>
      </c>
      <c r="B18" s="158"/>
      <c r="C18" s="158" t="s">
        <v>582</v>
      </c>
      <c r="D18" s="158">
        <v>224129</v>
      </c>
      <c r="E18" s="157" t="s">
        <v>628</v>
      </c>
      <c r="F18" s="157" t="s">
        <v>630</v>
      </c>
      <c r="G18" s="157" t="s">
        <v>618</v>
      </c>
      <c r="H18" s="158" t="s">
        <v>584</v>
      </c>
      <c r="I18" s="158">
        <v>24.8</v>
      </c>
      <c r="J18" s="158">
        <v>4.25</v>
      </c>
      <c r="K18" s="159"/>
      <c r="L18" s="160" t="s">
        <v>615</v>
      </c>
      <c r="M18" s="162" t="s">
        <v>587</v>
      </c>
      <c r="N18" s="163" t="s">
        <v>603</v>
      </c>
      <c r="O18" s="163"/>
      <c r="P18" s="160" t="s">
        <v>588</v>
      </c>
      <c r="Q18" s="163" t="s">
        <v>589</v>
      </c>
      <c r="R18" s="163"/>
      <c r="S18" s="163"/>
      <c r="T18" s="163"/>
      <c r="U18" s="160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</row>
    <row r="19" s="146" customFormat="1" ht="33" customHeight="1" spans="1:35">
      <c r="A19" s="157">
        <v>18</v>
      </c>
      <c r="B19" s="158"/>
      <c r="C19" s="158" t="s">
        <v>582</v>
      </c>
      <c r="D19" s="158">
        <v>262631</v>
      </c>
      <c r="E19" s="157" t="s">
        <v>628</v>
      </c>
      <c r="F19" s="157" t="s">
        <v>627</v>
      </c>
      <c r="G19" s="157" t="s">
        <v>618</v>
      </c>
      <c r="H19" s="158" t="s">
        <v>584</v>
      </c>
      <c r="I19" s="158">
        <v>24.8</v>
      </c>
      <c r="J19" s="158">
        <v>4.25</v>
      </c>
      <c r="K19" s="159"/>
      <c r="L19" s="160" t="s">
        <v>615</v>
      </c>
      <c r="M19" s="162" t="s">
        <v>587</v>
      </c>
      <c r="N19" s="163" t="s">
        <v>603</v>
      </c>
      <c r="O19" s="163"/>
      <c r="P19" s="160" t="s">
        <v>588</v>
      </c>
      <c r="Q19" s="163" t="s">
        <v>589</v>
      </c>
      <c r="R19" s="163"/>
      <c r="S19" s="163"/>
      <c r="T19" s="163"/>
      <c r="U19" s="160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</row>
    <row r="20" s="146" customFormat="1" ht="29" customHeight="1" spans="1:35">
      <c r="A20" s="157">
        <v>19</v>
      </c>
      <c r="B20" s="158"/>
      <c r="C20" s="158" t="s">
        <v>420</v>
      </c>
      <c r="D20" s="158">
        <v>266853</v>
      </c>
      <c r="E20" s="157" t="s">
        <v>631</v>
      </c>
      <c r="F20" s="157" t="s">
        <v>632</v>
      </c>
      <c r="G20" s="157" t="s">
        <v>618</v>
      </c>
      <c r="H20" s="158" t="s">
        <v>584</v>
      </c>
      <c r="I20" s="158">
        <v>69.8</v>
      </c>
      <c r="J20" s="158">
        <v>6.5</v>
      </c>
      <c r="K20" s="159" t="s">
        <v>633</v>
      </c>
      <c r="L20" s="160" t="s">
        <v>615</v>
      </c>
      <c r="M20" s="162" t="s">
        <v>634</v>
      </c>
      <c r="N20" s="163" t="s">
        <v>603</v>
      </c>
      <c r="O20" s="163"/>
      <c r="P20" s="163" t="s">
        <v>588</v>
      </c>
      <c r="Q20" s="163" t="s">
        <v>589</v>
      </c>
      <c r="R20" s="163"/>
      <c r="S20" s="163"/>
      <c r="T20" s="163"/>
      <c r="U20" s="160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</row>
    <row r="21" s="146" customFormat="1" ht="29" customHeight="1" spans="1:35">
      <c r="A21" s="157">
        <v>20</v>
      </c>
      <c r="B21" s="158"/>
      <c r="C21" s="158" t="s">
        <v>420</v>
      </c>
      <c r="D21" s="158">
        <v>266858</v>
      </c>
      <c r="E21" s="157" t="s">
        <v>635</v>
      </c>
      <c r="F21" s="157" t="s">
        <v>636</v>
      </c>
      <c r="G21" s="157" t="s">
        <v>618</v>
      </c>
      <c r="H21" s="158" t="s">
        <v>584</v>
      </c>
      <c r="I21" s="158">
        <v>69.8</v>
      </c>
      <c r="J21" s="158">
        <v>6.5</v>
      </c>
      <c r="K21" s="159" t="s">
        <v>633</v>
      </c>
      <c r="L21" s="160" t="s">
        <v>615</v>
      </c>
      <c r="M21" s="162" t="s">
        <v>634</v>
      </c>
      <c r="N21" s="163" t="s">
        <v>603</v>
      </c>
      <c r="O21" s="163"/>
      <c r="P21" s="163" t="s">
        <v>588</v>
      </c>
      <c r="Q21" s="163" t="s">
        <v>589</v>
      </c>
      <c r="R21" s="163"/>
      <c r="S21" s="163"/>
      <c r="T21" s="163"/>
      <c r="U21" s="160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</row>
    <row r="22" s="146" customFormat="1" ht="24" customHeight="1" spans="1:35">
      <c r="A22" s="157">
        <v>21</v>
      </c>
      <c r="B22" s="158"/>
      <c r="C22" s="158" t="s">
        <v>420</v>
      </c>
      <c r="D22" s="158">
        <v>266862</v>
      </c>
      <c r="E22" s="157" t="s">
        <v>637</v>
      </c>
      <c r="F22" s="157" t="s">
        <v>638</v>
      </c>
      <c r="G22" s="157" t="s">
        <v>618</v>
      </c>
      <c r="H22" s="158" t="s">
        <v>584</v>
      </c>
      <c r="I22" s="158">
        <v>69.8</v>
      </c>
      <c r="J22" s="158">
        <v>6.5</v>
      </c>
      <c r="K22" s="159" t="s">
        <v>633</v>
      </c>
      <c r="L22" s="160" t="s">
        <v>615</v>
      </c>
      <c r="M22" s="162" t="s">
        <v>634</v>
      </c>
      <c r="N22" s="163" t="s">
        <v>603</v>
      </c>
      <c r="O22" s="163"/>
      <c r="P22" s="163" t="s">
        <v>588</v>
      </c>
      <c r="Q22" s="163" t="s">
        <v>589</v>
      </c>
      <c r="R22" s="163"/>
      <c r="S22" s="163"/>
      <c r="T22" s="163"/>
      <c r="U22" s="160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</row>
    <row r="23" s="146" customFormat="1" ht="24" customHeight="1" spans="1:35">
      <c r="A23" s="157">
        <v>22</v>
      </c>
      <c r="B23" s="158"/>
      <c r="C23" s="158" t="s">
        <v>420</v>
      </c>
      <c r="D23" s="158">
        <v>266866</v>
      </c>
      <c r="E23" s="157" t="s">
        <v>639</v>
      </c>
      <c r="F23" s="157" t="s">
        <v>640</v>
      </c>
      <c r="G23" s="157" t="s">
        <v>618</v>
      </c>
      <c r="H23" s="158" t="s">
        <v>584</v>
      </c>
      <c r="I23" s="158">
        <v>69.8</v>
      </c>
      <c r="J23" s="158">
        <v>10</v>
      </c>
      <c r="K23" s="159" t="s">
        <v>633</v>
      </c>
      <c r="L23" s="160" t="s">
        <v>615</v>
      </c>
      <c r="M23" s="162" t="s">
        <v>634</v>
      </c>
      <c r="N23" s="163" t="s">
        <v>603</v>
      </c>
      <c r="O23" s="163"/>
      <c r="P23" s="163" t="s">
        <v>588</v>
      </c>
      <c r="Q23" s="163" t="s">
        <v>589</v>
      </c>
      <c r="R23" s="163"/>
      <c r="S23" s="163"/>
      <c r="T23" s="163"/>
      <c r="U23" s="160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</row>
    <row r="24" s="146" customFormat="1" ht="20" customHeight="1" spans="1:35">
      <c r="A24" s="157">
        <v>23</v>
      </c>
      <c r="B24" s="158"/>
      <c r="C24" s="158" t="s">
        <v>582</v>
      </c>
      <c r="D24" s="158">
        <v>266456</v>
      </c>
      <c r="E24" s="157" t="s">
        <v>641</v>
      </c>
      <c r="F24" s="157" t="s">
        <v>642</v>
      </c>
      <c r="G24" s="157" t="s">
        <v>643</v>
      </c>
      <c r="H24" s="157" t="s">
        <v>601</v>
      </c>
      <c r="I24" s="158">
        <v>18.8</v>
      </c>
      <c r="J24" s="157">
        <f>VLOOKUP(D:D,[1]考核价查询!$A:$E,5,0)</f>
        <v>5</v>
      </c>
      <c r="K24" s="159" t="s">
        <v>644</v>
      </c>
      <c r="L24" s="160" t="s">
        <v>615</v>
      </c>
      <c r="M24" s="162" t="s">
        <v>587</v>
      </c>
      <c r="N24" s="163" t="s">
        <v>603</v>
      </c>
      <c r="O24" s="163"/>
      <c r="P24" s="163" t="s">
        <v>588</v>
      </c>
      <c r="Q24" s="163" t="s">
        <v>589</v>
      </c>
      <c r="R24" s="163"/>
      <c r="S24" s="163"/>
      <c r="T24" s="163"/>
      <c r="U24" s="160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</row>
    <row r="25" s="146" customFormat="1" ht="20" customHeight="1" spans="1:35">
      <c r="A25" s="157">
        <v>24</v>
      </c>
      <c r="B25" s="158"/>
      <c r="C25" s="158" t="s">
        <v>582</v>
      </c>
      <c r="D25" s="158">
        <v>266465</v>
      </c>
      <c r="E25" s="157" t="s">
        <v>645</v>
      </c>
      <c r="F25" s="157" t="s">
        <v>646</v>
      </c>
      <c r="G25" s="157" t="s">
        <v>643</v>
      </c>
      <c r="H25" s="157" t="s">
        <v>601</v>
      </c>
      <c r="I25" s="158">
        <v>18.8</v>
      </c>
      <c r="J25" s="157">
        <f>VLOOKUP(D:D,[1]考核价查询!$A:$E,5,0)</f>
        <v>5</v>
      </c>
      <c r="K25" s="159"/>
      <c r="L25" s="160" t="s">
        <v>615</v>
      </c>
      <c r="M25" s="162" t="s">
        <v>587</v>
      </c>
      <c r="N25" s="163" t="s">
        <v>603</v>
      </c>
      <c r="O25" s="163"/>
      <c r="P25" s="163" t="s">
        <v>588</v>
      </c>
      <c r="Q25" s="163" t="s">
        <v>589</v>
      </c>
      <c r="R25" s="163"/>
      <c r="S25" s="163"/>
      <c r="T25" s="163"/>
      <c r="U25" s="160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</row>
    <row r="26" s="146" customFormat="1" ht="20" customHeight="1" spans="1:35">
      <c r="A26" s="157">
        <v>25</v>
      </c>
      <c r="B26" s="158"/>
      <c r="C26" s="158" t="s">
        <v>582</v>
      </c>
      <c r="D26" s="158">
        <v>266380</v>
      </c>
      <c r="E26" s="157" t="s">
        <v>647</v>
      </c>
      <c r="F26" s="157" t="s">
        <v>648</v>
      </c>
      <c r="G26" s="157" t="s">
        <v>643</v>
      </c>
      <c r="H26" s="157" t="s">
        <v>601</v>
      </c>
      <c r="I26" s="158">
        <v>18.8</v>
      </c>
      <c r="J26" s="157">
        <f>VLOOKUP(D:D,[1]考核价查询!$A:$E,5,0)</f>
        <v>5</v>
      </c>
      <c r="K26" s="159"/>
      <c r="L26" s="160" t="s">
        <v>615</v>
      </c>
      <c r="M26" s="162" t="s">
        <v>587</v>
      </c>
      <c r="N26" s="163" t="s">
        <v>603</v>
      </c>
      <c r="O26" s="163"/>
      <c r="P26" s="163" t="s">
        <v>588</v>
      </c>
      <c r="Q26" s="163" t="s">
        <v>589</v>
      </c>
      <c r="R26" s="163"/>
      <c r="S26" s="163"/>
      <c r="T26" s="163"/>
      <c r="U26" s="160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</row>
    <row r="27" s="146" customFormat="1" ht="20" customHeight="1" spans="1:35">
      <c r="A27" s="157">
        <v>26</v>
      </c>
      <c r="B27" s="158"/>
      <c r="C27" s="158" t="s">
        <v>582</v>
      </c>
      <c r="D27" s="158">
        <v>266470</v>
      </c>
      <c r="E27" s="157" t="s">
        <v>649</v>
      </c>
      <c r="F27" s="157" t="s">
        <v>650</v>
      </c>
      <c r="G27" s="157" t="s">
        <v>643</v>
      </c>
      <c r="H27" s="157" t="s">
        <v>601</v>
      </c>
      <c r="I27" s="158">
        <v>18.8</v>
      </c>
      <c r="J27" s="157">
        <f>VLOOKUP(D:D,[1]考核价查询!$A:$E,5,0)</f>
        <v>5</v>
      </c>
      <c r="K27" s="159"/>
      <c r="L27" s="160" t="s">
        <v>615</v>
      </c>
      <c r="M27" s="162" t="s">
        <v>587</v>
      </c>
      <c r="N27" s="163" t="s">
        <v>603</v>
      </c>
      <c r="O27" s="163"/>
      <c r="P27" s="163" t="s">
        <v>588</v>
      </c>
      <c r="Q27" s="163" t="s">
        <v>589</v>
      </c>
      <c r="R27" s="163"/>
      <c r="S27" s="163"/>
      <c r="T27" s="163"/>
      <c r="U27" s="160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</row>
    <row r="28" s="146" customFormat="1" ht="20" customHeight="1" spans="1:35">
      <c r="A28" s="157">
        <v>27</v>
      </c>
      <c r="B28" s="158"/>
      <c r="C28" s="158" t="s">
        <v>582</v>
      </c>
      <c r="D28" s="158">
        <v>266471</v>
      </c>
      <c r="E28" s="157" t="s">
        <v>651</v>
      </c>
      <c r="F28" s="157" t="s">
        <v>650</v>
      </c>
      <c r="G28" s="157" t="s">
        <v>643</v>
      </c>
      <c r="H28" s="157" t="s">
        <v>601</v>
      </c>
      <c r="I28" s="158">
        <v>18.8</v>
      </c>
      <c r="J28" s="157">
        <f>VLOOKUP(D:D,[1]考核价查询!$A:$E,5,0)</f>
        <v>5</v>
      </c>
      <c r="K28" s="159"/>
      <c r="L28" s="160" t="s">
        <v>615</v>
      </c>
      <c r="M28" s="162" t="s">
        <v>587</v>
      </c>
      <c r="N28" s="163" t="s">
        <v>603</v>
      </c>
      <c r="O28" s="163"/>
      <c r="P28" s="163" t="s">
        <v>588</v>
      </c>
      <c r="Q28" s="163" t="s">
        <v>589</v>
      </c>
      <c r="R28" s="163"/>
      <c r="S28" s="163"/>
      <c r="T28" s="163"/>
      <c r="U28" s="160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</row>
    <row r="29" s="146" customFormat="1" ht="20" customHeight="1" spans="1:35">
      <c r="A29" s="157">
        <v>28</v>
      </c>
      <c r="B29" s="158"/>
      <c r="C29" s="158" t="s">
        <v>582</v>
      </c>
      <c r="D29" s="158">
        <v>253405</v>
      </c>
      <c r="E29" s="157" t="s">
        <v>652</v>
      </c>
      <c r="F29" s="157" t="s">
        <v>650</v>
      </c>
      <c r="G29" s="157" t="s">
        <v>643</v>
      </c>
      <c r="H29" s="157" t="s">
        <v>601</v>
      </c>
      <c r="I29" s="158">
        <v>18.8</v>
      </c>
      <c r="J29" s="157">
        <f>VLOOKUP(D:D,[1]考核价查询!$A:$E,5,0)</f>
        <v>5</v>
      </c>
      <c r="K29" s="159"/>
      <c r="L29" s="160" t="s">
        <v>615</v>
      </c>
      <c r="M29" s="162" t="s">
        <v>587</v>
      </c>
      <c r="N29" s="163" t="s">
        <v>603</v>
      </c>
      <c r="O29" s="163"/>
      <c r="P29" s="163" t="s">
        <v>588</v>
      </c>
      <c r="Q29" s="163" t="s">
        <v>589</v>
      </c>
      <c r="R29" s="163"/>
      <c r="S29" s="163"/>
      <c r="T29" s="163"/>
      <c r="U29" s="160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</row>
    <row r="30" s="146" customFormat="1" ht="20" customHeight="1" spans="1:35">
      <c r="A30" s="157">
        <v>29</v>
      </c>
      <c r="B30" s="158"/>
      <c r="C30" s="158" t="s">
        <v>582</v>
      </c>
      <c r="D30" s="158">
        <v>267154</v>
      </c>
      <c r="E30" s="157" t="s">
        <v>653</v>
      </c>
      <c r="F30" s="157" t="s">
        <v>650</v>
      </c>
      <c r="G30" s="157" t="s">
        <v>643</v>
      </c>
      <c r="H30" s="157" t="s">
        <v>601</v>
      </c>
      <c r="I30" s="158">
        <v>18.8</v>
      </c>
      <c r="J30" s="157">
        <f>VLOOKUP(D:D,[1]考核价查询!$A:$E,5,0)</f>
        <v>5</v>
      </c>
      <c r="K30" s="159"/>
      <c r="L30" s="160" t="s">
        <v>615</v>
      </c>
      <c r="M30" s="162" t="s">
        <v>587</v>
      </c>
      <c r="N30" s="163" t="s">
        <v>603</v>
      </c>
      <c r="O30" s="163"/>
      <c r="P30" s="163" t="s">
        <v>588</v>
      </c>
      <c r="Q30" s="163" t="s">
        <v>589</v>
      </c>
      <c r="R30" s="163"/>
      <c r="S30" s="163"/>
      <c r="T30" s="163"/>
      <c r="U30" s="160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</row>
    <row r="31" s="146" customFormat="1" ht="20" customHeight="1" spans="1:35">
      <c r="A31" s="157">
        <v>30</v>
      </c>
      <c r="B31" s="158"/>
      <c r="C31" s="158" t="s">
        <v>582</v>
      </c>
      <c r="D31" s="158">
        <v>267155</v>
      </c>
      <c r="E31" s="157" t="s">
        <v>654</v>
      </c>
      <c r="F31" s="157" t="s">
        <v>650</v>
      </c>
      <c r="G31" s="157" t="s">
        <v>643</v>
      </c>
      <c r="H31" s="157" t="s">
        <v>601</v>
      </c>
      <c r="I31" s="158">
        <v>18.8</v>
      </c>
      <c r="J31" s="157">
        <f>VLOOKUP(D:D,[1]考核价查询!$A:$E,5,0)</f>
        <v>5</v>
      </c>
      <c r="K31" s="159"/>
      <c r="L31" s="160" t="s">
        <v>615</v>
      </c>
      <c r="M31" s="162" t="s">
        <v>587</v>
      </c>
      <c r="N31" s="163" t="s">
        <v>603</v>
      </c>
      <c r="O31" s="163"/>
      <c r="P31" s="163" t="s">
        <v>588</v>
      </c>
      <c r="Q31" s="163" t="s">
        <v>589</v>
      </c>
      <c r="R31" s="163"/>
      <c r="S31" s="163"/>
      <c r="T31" s="163"/>
      <c r="U31" s="160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</row>
    <row r="32" s="146" customFormat="1" ht="20" customHeight="1" spans="1:35">
      <c r="A32" s="157">
        <v>31</v>
      </c>
      <c r="B32" s="158"/>
      <c r="C32" s="158" t="s">
        <v>582</v>
      </c>
      <c r="D32" s="158">
        <v>267156</v>
      </c>
      <c r="E32" s="157" t="s">
        <v>655</v>
      </c>
      <c r="F32" s="157" t="s">
        <v>656</v>
      </c>
      <c r="G32" s="157" t="s">
        <v>643</v>
      </c>
      <c r="H32" s="157" t="s">
        <v>601</v>
      </c>
      <c r="I32" s="158">
        <v>18.8</v>
      </c>
      <c r="J32" s="157">
        <f>VLOOKUP(D:D,[1]考核价查询!$A:$E,5,0)</f>
        <v>5</v>
      </c>
      <c r="K32" s="159"/>
      <c r="L32" s="160" t="s">
        <v>615</v>
      </c>
      <c r="M32" s="162" t="s">
        <v>587</v>
      </c>
      <c r="N32" s="163" t="s">
        <v>603</v>
      </c>
      <c r="O32" s="163"/>
      <c r="P32" s="163" t="s">
        <v>588</v>
      </c>
      <c r="Q32" s="163" t="s">
        <v>589</v>
      </c>
      <c r="R32" s="163"/>
      <c r="S32" s="163"/>
      <c r="T32" s="163"/>
      <c r="U32" s="160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</row>
    <row r="33" s="146" customFormat="1" ht="20" customHeight="1" spans="1:35">
      <c r="A33" s="157">
        <v>32</v>
      </c>
      <c r="B33" s="158"/>
      <c r="C33" s="158" t="s">
        <v>582</v>
      </c>
      <c r="D33" s="158">
        <v>267159</v>
      </c>
      <c r="E33" s="157" t="s">
        <v>657</v>
      </c>
      <c r="F33" s="157" t="s">
        <v>658</v>
      </c>
      <c r="G33" s="157" t="s">
        <v>643</v>
      </c>
      <c r="H33" s="157" t="s">
        <v>601</v>
      </c>
      <c r="I33" s="158">
        <v>18.8</v>
      </c>
      <c r="J33" s="157">
        <f>VLOOKUP(D:D,[1]考核价查询!$A:$E,5,0)</f>
        <v>5</v>
      </c>
      <c r="K33" s="159"/>
      <c r="L33" s="160" t="s">
        <v>615</v>
      </c>
      <c r="M33" s="162" t="s">
        <v>587</v>
      </c>
      <c r="N33" s="163" t="s">
        <v>603</v>
      </c>
      <c r="O33" s="163"/>
      <c r="P33" s="163" t="s">
        <v>588</v>
      </c>
      <c r="Q33" s="163" t="s">
        <v>589</v>
      </c>
      <c r="R33" s="163"/>
      <c r="S33" s="163"/>
      <c r="T33" s="163"/>
      <c r="U33" s="160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</row>
    <row r="34" s="146" customFormat="1" ht="20" customHeight="1" spans="1:35">
      <c r="A34" s="157">
        <v>33</v>
      </c>
      <c r="B34" s="158"/>
      <c r="C34" s="158" t="s">
        <v>582</v>
      </c>
      <c r="D34" s="158">
        <v>253406</v>
      </c>
      <c r="E34" s="157" t="s">
        <v>659</v>
      </c>
      <c r="F34" s="157" t="s">
        <v>400</v>
      </c>
      <c r="G34" s="157" t="s">
        <v>643</v>
      </c>
      <c r="H34" s="157" t="s">
        <v>601</v>
      </c>
      <c r="I34" s="158">
        <v>18.8</v>
      </c>
      <c r="J34" s="157">
        <f>VLOOKUP(D:D,[1]考核价查询!$A:$E,5,0)</f>
        <v>5</v>
      </c>
      <c r="K34" s="159"/>
      <c r="L34" s="160" t="s">
        <v>615</v>
      </c>
      <c r="M34" s="162" t="s">
        <v>587</v>
      </c>
      <c r="N34" s="163" t="s">
        <v>603</v>
      </c>
      <c r="O34" s="163"/>
      <c r="P34" s="163" t="s">
        <v>588</v>
      </c>
      <c r="Q34" s="163" t="s">
        <v>589</v>
      </c>
      <c r="R34" s="163"/>
      <c r="S34" s="163"/>
      <c r="T34" s="163"/>
      <c r="U34" s="160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</row>
    <row r="35" s="146" customFormat="1" ht="20" customHeight="1" spans="1:35">
      <c r="A35" s="157">
        <v>34</v>
      </c>
      <c r="B35" s="158"/>
      <c r="C35" s="158" t="s">
        <v>582</v>
      </c>
      <c r="D35" s="158">
        <v>266476</v>
      </c>
      <c r="E35" s="157" t="s">
        <v>660</v>
      </c>
      <c r="F35" s="157" t="s">
        <v>661</v>
      </c>
      <c r="G35" s="157" t="s">
        <v>643</v>
      </c>
      <c r="H35" s="157" t="s">
        <v>601</v>
      </c>
      <c r="I35" s="158">
        <v>29.9</v>
      </c>
      <c r="J35" s="157">
        <f>VLOOKUP(D:D,[1]考核价查询!$A:$E,5,0)</f>
        <v>10.1</v>
      </c>
      <c r="K35" s="159" t="s">
        <v>662</v>
      </c>
      <c r="L35" s="160" t="s">
        <v>615</v>
      </c>
      <c r="M35" s="162" t="s">
        <v>587</v>
      </c>
      <c r="N35" s="163" t="s">
        <v>603</v>
      </c>
      <c r="O35" s="163"/>
      <c r="P35" s="163" t="s">
        <v>588</v>
      </c>
      <c r="Q35" s="163" t="s">
        <v>589</v>
      </c>
      <c r="R35" s="163"/>
      <c r="S35" s="163"/>
      <c r="T35" s="163"/>
      <c r="U35" s="160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</row>
    <row r="36" s="146" customFormat="1" ht="20" customHeight="1" spans="1:35">
      <c r="A36" s="157">
        <v>35</v>
      </c>
      <c r="B36" s="158"/>
      <c r="C36" s="158" t="s">
        <v>582</v>
      </c>
      <c r="D36" s="158">
        <v>266831</v>
      </c>
      <c r="E36" s="157" t="s">
        <v>663</v>
      </c>
      <c r="F36" s="157" t="s">
        <v>656</v>
      </c>
      <c r="G36" s="157" t="s">
        <v>643</v>
      </c>
      <c r="H36" s="157" t="s">
        <v>601</v>
      </c>
      <c r="I36" s="158">
        <v>29.9</v>
      </c>
      <c r="J36" s="157">
        <f>VLOOKUP(D:D,[1]考核价查询!$A:$E,5,0)</f>
        <v>10.1</v>
      </c>
      <c r="K36" s="159"/>
      <c r="L36" s="160" t="s">
        <v>615</v>
      </c>
      <c r="M36" s="162" t="s">
        <v>587</v>
      </c>
      <c r="N36" s="163" t="s">
        <v>603</v>
      </c>
      <c r="O36" s="163"/>
      <c r="P36" s="163" t="s">
        <v>588</v>
      </c>
      <c r="Q36" s="163" t="s">
        <v>589</v>
      </c>
      <c r="R36" s="163"/>
      <c r="S36" s="163"/>
      <c r="T36" s="163"/>
      <c r="U36" s="160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</row>
    <row r="37" s="146" customFormat="1" ht="20" customHeight="1" spans="1:35">
      <c r="A37" s="157">
        <v>36</v>
      </c>
      <c r="B37" s="158"/>
      <c r="C37" s="158" t="s">
        <v>582</v>
      </c>
      <c r="D37" s="158">
        <v>267152</v>
      </c>
      <c r="E37" s="157" t="s">
        <v>664</v>
      </c>
      <c r="F37" s="157" t="s">
        <v>650</v>
      </c>
      <c r="G37" s="157" t="s">
        <v>643</v>
      </c>
      <c r="H37" s="157" t="s">
        <v>601</v>
      </c>
      <c r="I37" s="158">
        <v>29.9</v>
      </c>
      <c r="J37" s="157">
        <f>VLOOKUP(D:D,[1]考核价查询!$A:$E,5,0)</f>
        <v>10.1</v>
      </c>
      <c r="K37" s="159"/>
      <c r="L37" s="160" t="s">
        <v>615</v>
      </c>
      <c r="M37" s="162" t="s">
        <v>587</v>
      </c>
      <c r="N37" s="163" t="s">
        <v>603</v>
      </c>
      <c r="O37" s="163"/>
      <c r="P37" s="163" t="s">
        <v>588</v>
      </c>
      <c r="Q37" s="163" t="s">
        <v>589</v>
      </c>
      <c r="R37" s="163"/>
      <c r="S37" s="163"/>
      <c r="T37" s="163"/>
      <c r="U37" s="160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</row>
    <row r="38" s="146" customFormat="1" ht="20" customHeight="1" spans="1:35">
      <c r="A38" s="157">
        <v>37</v>
      </c>
      <c r="B38" s="158"/>
      <c r="C38" s="158" t="s">
        <v>582</v>
      </c>
      <c r="D38" s="158">
        <v>267153</v>
      </c>
      <c r="E38" s="157" t="s">
        <v>665</v>
      </c>
      <c r="F38" s="157" t="s">
        <v>661</v>
      </c>
      <c r="G38" s="157" t="s">
        <v>643</v>
      </c>
      <c r="H38" s="157" t="s">
        <v>601</v>
      </c>
      <c r="I38" s="158">
        <v>29.9</v>
      </c>
      <c r="J38" s="157">
        <f>VLOOKUP(D:D,[1]考核价查询!$A:$E,5,0)</f>
        <v>10.1</v>
      </c>
      <c r="K38" s="159"/>
      <c r="L38" s="160" t="s">
        <v>615</v>
      </c>
      <c r="M38" s="162" t="s">
        <v>587</v>
      </c>
      <c r="N38" s="163" t="s">
        <v>603</v>
      </c>
      <c r="O38" s="163"/>
      <c r="P38" s="163" t="s">
        <v>588</v>
      </c>
      <c r="Q38" s="163" t="s">
        <v>589</v>
      </c>
      <c r="R38" s="163"/>
      <c r="S38" s="163"/>
      <c r="T38" s="163"/>
      <c r="U38" s="160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</row>
    <row r="39" s="146" customFormat="1" ht="20" customHeight="1" spans="1:35">
      <c r="A39" s="157">
        <v>38</v>
      </c>
      <c r="B39" s="158"/>
      <c r="C39" s="158" t="s">
        <v>582</v>
      </c>
      <c r="D39" s="158">
        <v>221696</v>
      </c>
      <c r="E39" s="157" t="s">
        <v>666</v>
      </c>
      <c r="F39" s="157" t="s">
        <v>244</v>
      </c>
      <c r="G39" s="157" t="s">
        <v>667</v>
      </c>
      <c r="H39" s="157" t="s">
        <v>668</v>
      </c>
      <c r="I39" s="158">
        <v>27</v>
      </c>
      <c r="J39" s="157">
        <f>VLOOKUP(D:D,[1]考核价查询!$A:$E,5,0)</f>
        <v>8.95</v>
      </c>
      <c r="K39" s="159" t="s">
        <v>669</v>
      </c>
      <c r="L39" s="160" t="s">
        <v>615</v>
      </c>
      <c r="M39" s="162" t="s">
        <v>587</v>
      </c>
      <c r="N39" s="163" t="s">
        <v>603</v>
      </c>
      <c r="O39" s="163"/>
      <c r="P39" s="163" t="s">
        <v>588</v>
      </c>
      <c r="Q39" s="163" t="s">
        <v>589</v>
      </c>
      <c r="R39" s="163"/>
      <c r="S39" s="163"/>
      <c r="T39" s="163"/>
      <c r="U39" s="160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</row>
    <row r="40" s="146" customFormat="1" ht="20" customHeight="1" spans="1:35">
      <c r="A40" s="157">
        <v>39</v>
      </c>
      <c r="B40" s="158"/>
      <c r="C40" s="158" t="s">
        <v>582</v>
      </c>
      <c r="D40" s="158">
        <v>221686</v>
      </c>
      <c r="E40" s="157" t="s">
        <v>649</v>
      </c>
      <c r="F40" s="157" t="s">
        <v>326</v>
      </c>
      <c r="G40" s="157" t="s">
        <v>667</v>
      </c>
      <c r="H40" s="157" t="s">
        <v>668</v>
      </c>
      <c r="I40" s="158">
        <v>25.8</v>
      </c>
      <c r="J40" s="157">
        <f>VLOOKUP(D:D,[1]考核价查询!$A:$E,5,0)</f>
        <v>8.36</v>
      </c>
      <c r="K40" s="159"/>
      <c r="L40" s="160" t="s">
        <v>615</v>
      </c>
      <c r="M40" s="162" t="s">
        <v>587</v>
      </c>
      <c r="N40" s="163" t="s">
        <v>603</v>
      </c>
      <c r="O40" s="163"/>
      <c r="P40" s="163" t="s">
        <v>588</v>
      </c>
      <c r="Q40" s="163" t="s">
        <v>589</v>
      </c>
      <c r="R40" s="163"/>
      <c r="S40" s="163"/>
      <c r="T40" s="163"/>
      <c r="U40" s="160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</row>
    <row r="41" s="146" customFormat="1" ht="20" customHeight="1" spans="1:35">
      <c r="A41" s="157">
        <v>40</v>
      </c>
      <c r="B41" s="158"/>
      <c r="C41" s="158" t="s">
        <v>582</v>
      </c>
      <c r="D41" s="158">
        <v>221687</v>
      </c>
      <c r="E41" s="157" t="s">
        <v>663</v>
      </c>
      <c r="F41" s="157" t="s">
        <v>400</v>
      </c>
      <c r="G41" s="157" t="s">
        <v>667</v>
      </c>
      <c r="H41" s="157" t="s">
        <v>668</v>
      </c>
      <c r="I41" s="158">
        <v>59.8</v>
      </c>
      <c r="J41" s="157">
        <f>VLOOKUP(D:D,[1]考核价查询!$A:$E,5,0)</f>
        <v>26.1</v>
      </c>
      <c r="K41" s="159"/>
      <c r="L41" s="160" t="s">
        <v>615</v>
      </c>
      <c r="M41" s="162" t="s">
        <v>587</v>
      </c>
      <c r="N41" s="163" t="s">
        <v>603</v>
      </c>
      <c r="O41" s="163"/>
      <c r="P41" s="163" t="s">
        <v>588</v>
      </c>
      <c r="Q41" s="163" t="s">
        <v>589</v>
      </c>
      <c r="R41" s="163"/>
      <c r="S41" s="163"/>
      <c r="T41" s="163"/>
      <c r="U41" s="160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</row>
    <row r="42" s="146" customFormat="1" ht="20" customHeight="1" spans="1:35">
      <c r="A42" s="157">
        <v>41</v>
      </c>
      <c r="B42" s="158"/>
      <c r="C42" s="158" t="s">
        <v>582</v>
      </c>
      <c r="D42" s="158">
        <v>221703</v>
      </c>
      <c r="E42" s="157" t="s">
        <v>655</v>
      </c>
      <c r="F42" s="157" t="s">
        <v>670</v>
      </c>
      <c r="G42" s="157" t="s">
        <v>667</v>
      </c>
      <c r="H42" s="157" t="s">
        <v>668</v>
      </c>
      <c r="I42" s="158">
        <v>36</v>
      </c>
      <c r="J42" s="157">
        <f>VLOOKUP(D:D,[1]考核价查询!$A:$E,5,0)</f>
        <v>11.7</v>
      </c>
      <c r="K42" s="159"/>
      <c r="L42" s="160" t="s">
        <v>615</v>
      </c>
      <c r="M42" s="162" t="s">
        <v>587</v>
      </c>
      <c r="N42" s="163" t="s">
        <v>603</v>
      </c>
      <c r="O42" s="163"/>
      <c r="P42" s="163" t="s">
        <v>588</v>
      </c>
      <c r="Q42" s="163" t="s">
        <v>589</v>
      </c>
      <c r="R42" s="163"/>
      <c r="S42" s="163"/>
      <c r="T42" s="163"/>
      <c r="U42" s="160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</row>
    <row r="43" s="146" customFormat="1" ht="20" customHeight="1" spans="1:35">
      <c r="A43" s="157">
        <v>42</v>
      </c>
      <c r="B43" s="158"/>
      <c r="C43" s="158" t="s">
        <v>582</v>
      </c>
      <c r="D43" s="158">
        <v>259526</v>
      </c>
      <c r="E43" s="157" t="s">
        <v>671</v>
      </c>
      <c r="F43" s="157" t="s">
        <v>658</v>
      </c>
      <c r="G43" s="157" t="s">
        <v>667</v>
      </c>
      <c r="H43" s="157" t="s">
        <v>668</v>
      </c>
      <c r="I43" s="158">
        <v>38</v>
      </c>
      <c r="J43" s="157">
        <f>VLOOKUP(D:D,[1]考核价查询!$A:$E,5,0)</f>
        <v>12.42</v>
      </c>
      <c r="K43" s="159"/>
      <c r="L43" s="160" t="s">
        <v>615</v>
      </c>
      <c r="M43" s="162" t="s">
        <v>587</v>
      </c>
      <c r="N43" s="163" t="s">
        <v>603</v>
      </c>
      <c r="O43" s="163"/>
      <c r="P43" s="163" t="s">
        <v>588</v>
      </c>
      <c r="Q43" s="163" t="s">
        <v>589</v>
      </c>
      <c r="R43" s="163"/>
      <c r="S43" s="163"/>
      <c r="T43" s="163"/>
      <c r="U43" s="160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</row>
    <row r="44" s="146" customFormat="1" ht="20" customHeight="1" spans="1:35">
      <c r="A44" s="157">
        <v>43</v>
      </c>
      <c r="B44" s="158"/>
      <c r="C44" s="158" t="s">
        <v>582</v>
      </c>
      <c r="D44" s="158">
        <v>221692</v>
      </c>
      <c r="E44" s="157" t="s">
        <v>654</v>
      </c>
      <c r="F44" s="157" t="s">
        <v>672</v>
      </c>
      <c r="G44" s="157" t="s">
        <v>667</v>
      </c>
      <c r="H44" s="157" t="s">
        <v>668</v>
      </c>
      <c r="I44" s="158">
        <v>38</v>
      </c>
      <c r="J44" s="157">
        <f>VLOOKUP(D:D,[1]考核价查询!$A:$E,5,0)</f>
        <v>12.6</v>
      </c>
      <c r="K44" s="159"/>
      <c r="L44" s="160" t="s">
        <v>615</v>
      </c>
      <c r="M44" s="162" t="s">
        <v>587</v>
      </c>
      <c r="N44" s="163" t="s">
        <v>603</v>
      </c>
      <c r="O44" s="163"/>
      <c r="P44" s="163" t="s">
        <v>588</v>
      </c>
      <c r="Q44" s="163" t="s">
        <v>589</v>
      </c>
      <c r="R44" s="163"/>
      <c r="S44" s="163"/>
      <c r="T44" s="163"/>
      <c r="U44" s="160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</row>
    <row r="45" s="146" customFormat="1" ht="20" customHeight="1" spans="1:35">
      <c r="A45" s="157">
        <v>44</v>
      </c>
      <c r="B45" s="158"/>
      <c r="C45" s="158" t="s">
        <v>582</v>
      </c>
      <c r="D45" s="158">
        <v>221699</v>
      </c>
      <c r="E45" s="157" t="s">
        <v>673</v>
      </c>
      <c r="F45" s="157" t="s">
        <v>656</v>
      </c>
      <c r="G45" s="157" t="s">
        <v>667</v>
      </c>
      <c r="H45" s="157" t="s">
        <v>668</v>
      </c>
      <c r="I45" s="158">
        <v>11.5</v>
      </c>
      <c r="J45" s="157">
        <f>VLOOKUP(D:D,[1]考核价查询!$A:$E,5,0)</f>
        <v>3.81</v>
      </c>
      <c r="K45" s="159"/>
      <c r="L45" s="160" t="s">
        <v>615</v>
      </c>
      <c r="M45" s="162" t="s">
        <v>587</v>
      </c>
      <c r="N45" s="163" t="s">
        <v>603</v>
      </c>
      <c r="O45" s="163"/>
      <c r="P45" s="163" t="s">
        <v>588</v>
      </c>
      <c r="Q45" s="163" t="s">
        <v>589</v>
      </c>
      <c r="R45" s="163"/>
      <c r="S45" s="163"/>
      <c r="T45" s="163"/>
      <c r="U45" s="160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</row>
    <row r="46" s="146" customFormat="1" ht="20" customHeight="1" spans="1:35">
      <c r="A46" s="157">
        <v>45</v>
      </c>
      <c r="B46" s="158"/>
      <c r="C46" s="158" t="s">
        <v>582</v>
      </c>
      <c r="D46" s="158">
        <v>265328</v>
      </c>
      <c r="E46" s="157" t="s">
        <v>641</v>
      </c>
      <c r="F46" s="157" t="s">
        <v>326</v>
      </c>
      <c r="G46" s="157" t="s">
        <v>667</v>
      </c>
      <c r="H46" s="157" t="s">
        <v>668</v>
      </c>
      <c r="I46" s="158">
        <v>38</v>
      </c>
      <c r="J46" s="157">
        <f>VLOOKUP(D:D,[1]考核价查询!$A:$E,5,0)</f>
        <v>12.68</v>
      </c>
      <c r="K46" s="159"/>
      <c r="L46" s="160" t="s">
        <v>615</v>
      </c>
      <c r="M46" s="162" t="s">
        <v>587</v>
      </c>
      <c r="N46" s="163" t="s">
        <v>603</v>
      </c>
      <c r="O46" s="163"/>
      <c r="P46" s="163" t="s">
        <v>588</v>
      </c>
      <c r="Q46" s="163" t="s">
        <v>589</v>
      </c>
      <c r="R46" s="163"/>
      <c r="S46" s="163"/>
      <c r="T46" s="163"/>
      <c r="U46" s="160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</row>
    <row r="47" s="146" customFormat="1" ht="20" customHeight="1" spans="1:35">
      <c r="A47" s="157">
        <v>46</v>
      </c>
      <c r="B47" s="158"/>
      <c r="C47" s="158" t="s">
        <v>582</v>
      </c>
      <c r="D47" s="158">
        <v>221713</v>
      </c>
      <c r="E47" s="157" t="s">
        <v>651</v>
      </c>
      <c r="F47" s="157" t="s">
        <v>658</v>
      </c>
      <c r="G47" s="157" t="s">
        <v>667</v>
      </c>
      <c r="H47" s="157" t="s">
        <v>668</v>
      </c>
      <c r="I47" s="158">
        <v>26.8</v>
      </c>
      <c r="J47" s="157">
        <f>VLOOKUP(D:D,[1]考核价查询!$A:$E,5,0)</f>
        <v>8.7</v>
      </c>
      <c r="K47" s="159"/>
      <c r="L47" s="160" t="s">
        <v>615</v>
      </c>
      <c r="M47" s="162" t="s">
        <v>587</v>
      </c>
      <c r="N47" s="163" t="s">
        <v>603</v>
      </c>
      <c r="O47" s="163"/>
      <c r="P47" s="163" t="s">
        <v>588</v>
      </c>
      <c r="Q47" s="163" t="s">
        <v>589</v>
      </c>
      <c r="R47" s="163"/>
      <c r="S47" s="163"/>
      <c r="T47" s="163"/>
      <c r="U47" s="160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</row>
    <row r="48" s="146" customFormat="1" ht="20" customHeight="1" spans="1:35">
      <c r="A48" s="157">
        <v>47</v>
      </c>
      <c r="B48" s="158"/>
      <c r="C48" s="158" t="s">
        <v>582</v>
      </c>
      <c r="D48" s="158">
        <v>221683</v>
      </c>
      <c r="E48" s="157" t="s">
        <v>674</v>
      </c>
      <c r="F48" s="157" t="s">
        <v>326</v>
      </c>
      <c r="G48" s="157" t="s">
        <v>667</v>
      </c>
      <c r="H48" s="157" t="s">
        <v>668</v>
      </c>
      <c r="I48" s="158">
        <v>33.8</v>
      </c>
      <c r="J48" s="157">
        <f>VLOOKUP(D:D,[1]考核价查询!$A:$E,5,0)</f>
        <v>11.18</v>
      </c>
      <c r="K48" s="159"/>
      <c r="L48" s="160" t="s">
        <v>615</v>
      </c>
      <c r="M48" s="162" t="s">
        <v>587</v>
      </c>
      <c r="N48" s="163" t="s">
        <v>603</v>
      </c>
      <c r="O48" s="163"/>
      <c r="P48" s="163" t="s">
        <v>588</v>
      </c>
      <c r="Q48" s="163" t="s">
        <v>589</v>
      </c>
      <c r="R48" s="163"/>
      <c r="S48" s="163"/>
      <c r="T48" s="163"/>
      <c r="U48" s="160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</row>
    <row r="49" s="146" customFormat="1" ht="20" customHeight="1" spans="1:35">
      <c r="A49" s="157">
        <v>48</v>
      </c>
      <c r="B49" s="158"/>
      <c r="C49" s="158" t="s">
        <v>582</v>
      </c>
      <c r="D49" s="158">
        <v>221689</v>
      </c>
      <c r="E49" s="157" t="s">
        <v>664</v>
      </c>
      <c r="F49" s="157" t="s">
        <v>658</v>
      </c>
      <c r="G49" s="157" t="s">
        <v>667</v>
      </c>
      <c r="H49" s="157" t="s">
        <v>668</v>
      </c>
      <c r="I49" s="158">
        <v>36</v>
      </c>
      <c r="J49" s="157">
        <f>VLOOKUP(D:D,[1]考核价查询!$A:$E,5,0)</f>
        <v>10.8</v>
      </c>
      <c r="K49" s="159"/>
      <c r="L49" s="160" t="s">
        <v>615</v>
      </c>
      <c r="M49" s="162" t="s">
        <v>587</v>
      </c>
      <c r="N49" s="163" t="s">
        <v>603</v>
      </c>
      <c r="O49" s="163"/>
      <c r="P49" s="163" t="s">
        <v>588</v>
      </c>
      <c r="Q49" s="163" t="s">
        <v>589</v>
      </c>
      <c r="R49" s="163"/>
      <c r="S49" s="163"/>
      <c r="T49" s="163"/>
      <c r="U49" s="160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</row>
    <row r="50" s="146" customFormat="1" ht="25" customHeight="1" spans="1:35">
      <c r="A50" s="157">
        <v>49</v>
      </c>
      <c r="B50" s="158"/>
      <c r="C50" s="158" t="s">
        <v>582</v>
      </c>
      <c r="D50" s="158">
        <v>265961</v>
      </c>
      <c r="E50" s="157" t="s">
        <v>675</v>
      </c>
      <c r="F50" s="157" t="s">
        <v>676</v>
      </c>
      <c r="G50" s="157" t="s">
        <v>677</v>
      </c>
      <c r="H50" s="157" t="s">
        <v>424</v>
      </c>
      <c r="I50" s="158">
        <v>19.8</v>
      </c>
      <c r="J50" s="157">
        <f>VLOOKUP(D:D,[1]考核价查询!$A:$E,5,0)</f>
        <v>5.45</v>
      </c>
      <c r="K50" s="159" t="s">
        <v>669</v>
      </c>
      <c r="L50" s="160" t="s">
        <v>615</v>
      </c>
      <c r="M50" s="162" t="s">
        <v>587</v>
      </c>
      <c r="N50" s="163" t="s">
        <v>603</v>
      </c>
      <c r="O50" s="163"/>
      <c r="P50" s="163" t="s">
        <v>588</v>
      </c>
      <c r="Q50" s="163" t="s">
        <v>589</v>
      </c>
      <c r="R50" s="163"/>
      <c r="S50" s="163"/>
      <c r="T50" s="163"/>
      <c r="U50" s="160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</row>
    <row r="51" s="146" customFormat="1" ht="25" customHeight="1" spans="1:35">
      <c r="A51" s="157">
        <v>50</v>
      </c>
      <c r="B51" s="158"/>
      <c r="C51" s="158" t="s">
        <v>582</v>
      </c>
      <c r="D51" s="158">
        <v>268451</v>
      </c>
      <c r="E51" s="157" t="s">
        <v>678</v>
      </c>
      <c r="F51" s="157" t="s">
        <v>679</v>
      </c>
      <c r="G51" s="157" t="s">
        <v>677</v>
      </c>
      <c r="H51" s="157" t="s">
        <v>424</v>
      </c>
      <c r="I51" s="158">
        <v>22.8</v>
      </c>
      <c r="J51" s="157">
        <f>VLOOKUP(D:D,[1]考核价查询!$A:$E,5,0)</f>
        <v>6.91</v>
      </c>
      <c r="K51" s="159"/>
      <c r="L51" s="160" t="s">
        <v>615</v>
      </c>
      <c r="M51" s="162" t="s">
        <v>587</v>
      </c>
      <c r="N51" s="163" t="s">
        <v>603</v>
      </c>
      <c r="O51" s="163"/>
      <c r="P51" s="163" t="s">
        <v>588</v>
      </c>
      <c r="Q51" s="163" t="s">
        <v>589</v>
      </c>
      <c r="R51" s="163"/>
      <c r="S51" s="163"/>
      <c r="T51" s="163"/>
      <c r="U51" s="160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</row>
    <row r="52" s="146" customFormat="1" ht="25" customHeight="1" spans="1:35">
      <c r="A52" s="157">
        <v>51</v>
      </c>
      <c r="B52" s="158"/>
      <c r="C52" s="158" t="s">
        <v>582</v>
      </c>
      <c r="D52" s="158">
        <v>265953</v>
      </c>
      <c r="E52" s="157" t="s">
        <v>680</v>
      </c>
      <c r="F52" s="157" t="s">
        <v>679</v>
      </c>
      <c r="G52" s="157" t="s">
        <v>677</v>
      </c>
      <c r="H52" s="157" t="s">
        <v>424</v>
      </c>
      <c r="I52" s="158">
        <v>20.8</v>
      </c>
      <c r="J52" s="157">
        <f>VLOOKUP(D:D,[1]考核价查询!$A:$E,5,0)</f>
        <v>5.88</v>
      </c>
      <c r="K52" s="159"/>
      <c r="L52" s="160" t="s">
        <v>615</v>
      </c>
      <c r="M52" s="162" t="s">
        <v>587</v>
      </c>
      <c r="N52" s="163" t="s">
        <v>603</v>
      </c>
      <c r="O52" s="163"/>
      <c r="P52" s="163" t="s">
        <v>588</v>
      </c>
      <c r="Q52" s="163" t="s">
        <v>589</v>
      </c>
      <c r="R52" s="163"/>
      <c r="S52" s="163"/>
      <c r="T52" s="163"/>
      <c r="U52" s="160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</row>
    <row r="53" s="146" customFormat="1" ht="25" customHeight="1" spans="1:35">
      <c r="A53" s="157">
        <v>52</v>
      </c>
      <c r="B53" s="158"/>
      <c r="C53" s="158" t="s">
        <v>582</v>
      </c>
      <c r="D53" s="158">
        <v>268812</v>
      </c>
      <c r="E53" s="157" t="s">
        <v>681</v>
      </c>
      <c r="F53" s="157" t="s">
        <v>682</v>
      </c>
      <c r="G53" s="157" t="s">
        <v>677</v>
      </c>
      <c r="H53" s="157" t="s">
        <v>424</v>
      </c>
      <c r="I53" s="158">
        <v>15.8</v>
      </c>
      <c r="J53" s="157">
        <f>VLOOKUP(D:D,[1]考核价查询!$A:$E,5,0)</f>
        <v>4.32</v>
      </c>
      <c r="K53" s="159"/>
      <c r="L53" s="160" t="s">
        <v>615</v>
      </c>
      <c r="M53" s="162" t="s">
        <v>587</v>
      </c>
      <c r="N53" s="163" t="s">
        <v>603</v>
      </c>
      <c r="O53" s="163"/>
      <c r="P53" s="163" t="s">
        <v>588</v>
      </c>
      <c r="Q53" s="163" t="s">
        <v>589</v>
      </c>
      <c r="R53" s="163"/>
      <c r="S53" s="163"/>
      <c r="T53" s="163"/>
      <c r="U53" s="160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</row>
    <row r="54" s="146" customFormat="1" ht="25" customHeight="1" spans="1:35">
      <c r="A54" s="157">
        <v>53</v>
      </c>
      <c r="B54" s="158"/>
      <c r="C54" s="158" t="s">
        <v>582</v>
      </c>
      <c r="D54" s="158">
        <v>265952</v>
      </c>
      <c r="E54" s="157" t="s">
        <v>598</v>
      </c>
      <c r="F54" s="157" t="s">
        <v>679</v>
      </c>
      <c r="G54" s="157" t="s">
        <v>677</v>
      </c>
      <c r="H54" s="157" t="s">
        <v>424</v>
      </c>
      <c r="I54" s="158">
        <v>22.8</v>
      </c>
      <c r="J54" s="157">
        <f>VLOOKUP(D:D,[1]考核价查询!$A:$E,5,0)</f>
        <v>6.48</v>
      </c>
      <c r="K54" s="159"/>
      <c r="L54" s="160" t="s">
        <v>615</v>
      </c>
      <c r="M54" s="162" t="s">
        <v>587</v>
      </c>
      <c r="N54" s="163" t="s">
        <v>603</v>
      </c>
      <c r="O54" s="163"/>
      <c r="P54" s="163" t="s">
        <v>588</v>
      </c>
      <c r="Q54" s="163" t="s">
        <v>589</v>
      </c>
      <c r="R54" s="163"/>
      <c r="S54" s="163"/>
      <c r="T54" s="163"/>
      <c r="U54" s="160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</row>
    <row r="55" s="146" customFormat="1" ht="25" customHeight="1" spans="1:35">
      <c r="A55" s="157">
        <v>54</v>
      </c>
      <c r="B55" s="158"/>
      <c r="C55" s="158" t="s">
        <v>582</v>
      </c>
      <c r="D55" s="158">
        <v>265962</v>
      </c>
      <c r="E55" s="157" t="s">
        <v>683</v>
      </c>
      <c r="F55" s="157" t="s">
        <v>684</v>
      </c>
      <c r="G55" s="157" t="s">
        <v>677</v>
      </c>
      <c r="H55" s="157" t="s">
        <v>424</v>
      </c>
      <c r="I55" s="158">
        <v>18.8</v>
      </c>
      <c r="J55" s="157">
        <f>VLOOKUP(D:D,[1]考核价查询!$A:$E,5,0)</f>
        <v>5.01</v>
      </c>
      <c r="K55" s="159"/>
      <c r="L55" s="160" t="s">
        <v>615</v>
      </c>
      <c r="M55" s="162" t="s">
        <v>587</v>
      </c>
      <c r="N55" s="163" t="s">
        <v>603</v>
      </c>
      <c r="O55" s="163"/>
      <c r="P55" s="163" t="s">
        <v>588</v>
      </c>
      <c r="Q55" s="163" t="s">
        <v>589</v>
      </c>
      <c r="R55" s="163"/>
      <c r="S55" s="163"/>
      <c r="T55" s="163"/>
      <c r="U55" s="160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</row>
    <row r="56" s="146" customFormat="1" ht="25" customHeight="1" spans="1:35">
      <c r="A56" s="157">
        <v>55</v>
      </c>
      <c r="B56" s="158"/>
      <c r="C56" s="158" t="s">
        <v>582</v>
      </c>
      <c r="D56" s="158">
        <v>265956</v>
      </c>
      <c r="E56" s="157" t="s">
        <v>685</v>
      </c>
      <c r="F56" s="157" t="s">
        <v>679</v>
      </c>
      <c r="G56" s="157" t="s">
        <v>677</v>
      </c>
      <c r="H56" s="157" t="s">
        <v>424</v>
      </c>
      <c r="I56" s="158">
        <v>29.8</v>
      </c>
      <c r="J56" s="157">
        <f>VLOOKUP(D:D,[1]考核价查询!$A:$E,5,0)</f>
        <v>8.82</v>
      </c>
      <c r="K56" s="159"/>
      <c r="L56" s="160" t="s">
        <v>615</v>
      </c>
      <c r="M56" s="162" t="s">
        <v>587</v>
      </c>
      <c r="N56" s="163" t="s">
        <v>603</v>
      </c>
      <c r="O56" s="163"/>
      <c r="P56" s="163" t="s">
        <v>588</v>
      </c>
      <c r="Q56" s="163" t="s">
        <v>589</v>
      </c>
      <c r="R56" s="163"/>
      <c r="S56" s="163"/>
      <c r="T56" s="163"/>
      <c r="U56" s="160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</row>
    <row r="57" s="146" customFormat="1" ht="25" customHeight="1" spans="1:35">
      <c r="A57" s="157">
        <v>56</v>
      </c>
      <c r="B57" s="158"/>
      <c r="C57" s="158" t="s">
        <v>582</v>
      </c>
      <c r="D57" s="158">
        <v>265951</v>
      </c>
      <c r="E57" s="157" t="s">
        <v>686</v>
      </c>
      <c r="F57" s="157" t="s">
        <v>687</v>
      </c>
      <c r="G57" s="157" t="s">
        <v>677</v>
      </c>
      <c r="H57" s="157" t="s">
        <v>424</v>
      </c>
      <c r="I57" s="158">
        <v>19.8</v>
      </c>
      <c r="J57" s="157">
        <f>VLOOKUP(D:D,[1]考核价查询!$A:$E,5,0)</f>
        <v>4.84</v>
      </c>
      <c r="K57" s="159"/>
      <c r="L57" s="160" t="s">
        <v>615</v>
      </c>
      <c r="M57" s="162" t="s">
        <v>587</v>
      </c>
      <c r="N57" s="163" t="s">
        <v>603</v>
      </c>
      <c r="O57" s="163"/>
      <c r="P57" s="163" t="s">
        <v>588</v>
      </c>
      <c r="Q57" s="163" t="s">
        <v>589</v>
      </c>
      <c r="R57" s="163"/>
      <c r="S57" s="163"/>
      <c r="T57" s="163"/>
      <c r="U57" s="160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</row>
    <row r="58" s="146" customFormat="1" ht="66" customHeight="1" spans="1:35">
      <c r="A58" s="157">
        <v>57</v>
      </c>
      <c r="B58" s="158"/>
      <c r="C58" s="158" t="s">
        <v>582</v>
      </c>
      <c r="D58" s="158">
        <v>245271</v>
      </c>
      <c r="E58" s="157" t="s">
        <v>688</v>
      </c>
      <c r="F58" s="157" t="s">
        <v>689</v>
      </c>
      <c r="G58" s="157" t="s">
        <v>690</v>
      </c>
      <c r="H58" s="158" t="s">
        <v>424</v>
      </c>
      <c r="I58" s="158">
        <v>198</v>
      </c>
      <c r="J58" s="158">
        <v>59.4</v>
      </c>
      <c r="K58" s="159" t="s">
        <v>691</v>
      </c>
      <c r="L58" s="160" t="s">
        <v>615</v>
      </c>
      <c r="M58" s="162" t="s">
        <v>587</v>
      </c>
      <c r="N58" s="163" t="s">
        <v>692</v>
      </c>
      <c r="O58" s="163">
        <v>15928757313</v>
      </c>
      <c r="P58" s="163" t="s">
        <v>588</v>
      </c>
      <c r="Q58" s="163" t="s">
        <v>589</v>
      </c>
      <c r="R58" s="163"/>
      <c r="S58" s="163" t="s">
        <v>693</v>
      </c>
      <c r="T58" s="163" t="s">
        <v>40</v>
      </c>
      <c r="U58" s="160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</row>
    <row r="59" s="146" customFormat="1" ht="38" customHeight="1" spans="1:35">
      <c r="A59" s="157">
        <v>58</v>
      </c>
      <c r="B59" s="158"/>
      <c r="C59" s="158" t="s">
        <v>582</v>
      </c>
      <c r="D59" s="158">
        <v>226400</v>
      </c>
      <c r="E59" s="157" t="s">
        <v>694</v>
      </c>
      <c r="F59" s="157" t="s">
        <v>695</v>
      </c>
      <c r="G59" s="157" t="s">
        <v>696</v>
      </c>
      <c r="H59" s="158" t="s">
        <v>584</v>
      </c>
      <c r="I59" s="158">
        <v>29.9</v>
      </c>
      <c r="J59" s="158">
        <v>11.4</v>
      </c>
      <c r="K59" s="159" t="s">
        <v>697</v>
      </c>
      <c r="L59" s="160" t="s">
        <v>615</v>
      </c>
      <c r="M59" s="162" t="s">
        <v>587</v>
      </c>
      <c r="N59" s="163"/>
      <c r="O59" s="163"/>
      <c r="P59" s="163" t="s">
        <v>588</v>
      </c>
      <c r="Q59" s="163" t="s">
        <v>589</v>
      </c>
      <c r="R59" s="163"/>
      <c r="S59" s="163"/>
      <c r="T59" s="163"/>
      <c r="U59" s="160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</row>
    <row r="60" s="146" customFormat="1" ht="40" customHeight="1" spans="1:35">
      <c r="A60" s="157">
        <v>59</v>
      </c>
      <c r="B60" s="158"/>
      <c r="C60" s="158" t="s">
        <v>582</v>
      </c>
      <c r="D60" s="158">
        <v>256739</v>
      </c>
      <c r="E60" s="157" t="s">
        <v>698</v>
      </c>
      <c r="F60" s="157" t="s">
        <v>699</v>
      </c>
      <c r="G60" s="157" t="s">
        <v>696</v>
      </c>
      <c r="H60" s="158" t="s">
        <v>584</v>
      </c>
      <c r="I60" s="158">
        <v>19.8</v>
      </c>
      <c r="J60" s="158">
        <v>7.2</v>
      </c>
      <c r="K60" s="159" t="s">
        <v>700</v>
      </c>
      <c r="L60" s="160" t="s">
        <v>615</v>
      </c>
      <c r="M60" s="162" t="s">
        <v>587</v>
      </c>
      <c r="N60" s="163"/>
      <c r="O60" s="163"/>
      <c r="P60" s="163" t="s">
        <v>588</v>
      </c>
      <c r="Q60" s="163" t="s">
        <v>589</v>
      </c>
      <c r="R60" s="163"/>
      <c r="S60" s="163"/>
      <c r="T60" s="163"/>
      <c r="U60" s="160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</row>
    <row r="61" s="146" customFormat="1" ht="36" customHeight="1" spans="1:35">
      <c r="A61" s="157">
        <v>60</v>
      </c>
      <c r="B61" s="158"/>
      <c r="C61" s="158" t="s">
        <v>701</v>
      </c>
      <c r="D61" s="158">
        <v>255644</v>
      </c>
      <c r="E61" s="157" t="s">
        <v>702</v>
      </c>
      <c r="F61" s="157" t="s">
        <v>703</v>
      </c>
      <c r="G61" s="157" t="s">
        <v>696</v>
      </c>
      <c r="H61" s="158" t="s">
        <v>584</v>
      </c>
      <c r="I61" s="158">
        <v>14.8</v>
      </c>
      <c r="J61" s="158">
        <v>9.5</v>
      </c>
      <c r="K61" s="159" t="s">
        <v>40</v>
      </c>
      <c r="L61" s="160" t="s">
        <v>615</v>
      </c>
      <c r="M61" s="162" t="s">
        <v>587</v>
      </c>
      <c r="N61" s="163"/>
      <c r="O61" s="163"/>
      <c r="P61" s="163" t="s">
        <v>588</v>
      </c>
      <c r="Q61" s="163" t="s">
        <v>589</v>
      </c>
      <c r="R61" s="163"/>
      <c r="S61" s="163"/>
      <c r="T61" s="163"/>
      <c r="U61" s="160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</row>
    <row r="62" s="146" customFormat="1" ht="50" customHeight="1" spans="1:35">
      <c r="A62" s="157">
        <v>61</v>
      </c>
      <c r="B62" s="158" t="s">
        <v>704</v>
      </c>
      <c r="C62" s="158" t="s">
        <v>582</v>
      </c>
      <c r="D62" s="158">
        <v>47683</v>
      </c>
      <c r="E62" s="157" t="s">
        <v>705</v>
      </c>
      <c r="F62" s="157" t="s">
        <v>98</v>
      </c>
      <c r="G62" s="157" t="s">
        <v>706</v>
      </c>
      <c r="H62" s="158" t="s">
        <v>424</v>
      </c>
      <c r="I62" s="158">
        <v>25.8</v>
      </c>
      <c r="J62" s="158">
        <v>16.1</v>
      </c>
      <c r="K62" s="159" t="s">
        <v>707</v>
      </c>
      <c r="L62" s="160" t="s">
        <v>708</v>
      </c>
      <c r="M62" s="162" t="s">
        <v>40</v>
      </c>
      <c r="N62" s="163"/>
      <c r="O62" s="163"/>
      <c r="P62" s="160" t="s">
        <v>588</v>
      </c>
      <c r="Q62" s="163" t="s">
        <v>589</v>
      </c>
      <c r="R62" s="163"/>
      <c r="S62" s="163"/>
      <c r="T62" s="163"/>
      <c r="U62" s="163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</row>
    <row r="63" s="146" customFormat="1" ht="62" customHeight="1" spans="1:35">
      <c r="A63" s="157">
        <v>62</v>
      </c>
      <c r="B63" s="158"/>
      <c r="C63" s="158" t="s">
        <v>582</v>
      </c>
      <c r="D63" s="158">
        <v>47683</v>
      </c>
      <c r="E63" s="157" t="s">
        <v>705</v>
      </c>
      <c r="F63" s="157" t="s">
        <v>98</v>
      </c>
      <c r="G63" s="157" t="s">
        <v>706</v>
      </c>
      <c r="H63" s="158" t="s">
        <v>424</v>
      </c>
      <c r="I63" s="158">
        <v>25.8</v>
      </c>
      <c r="J63" s="158">
        <v>16.1</v>
      </c>
      <c r="K63" s="159" t="s">
        <v>709</v>
      </c>
      <c r="L63" s="160" t="s">
        <v>708</v>
      </c>
      <c r="M63" s="162" t="s">
        <v>40</v>
      </c>
      <c r="N63" s="163"/>
      <c r="O63" s="163"/>
      <c r="P63" s="160"/>
      <c r="Q63" s="163"/>
      <c r="R63" s="163"/>
      <c r="S63" s="163"/>
      <c r="T63" s="163"/>
      <c r="U63" s="163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</row>
    <row r="64" s="146" customFormat="1" ht="36" customHeight="1" spans="1:35">
      <c r="A64" s="157">
        <v>63</v>
      </c>
      <c r="B64" s="158" t="s">
        <v>704</v>
      </c>
      <c r="C64" s="158" t="s">
        <v>582</v>
      </c>
      <c r="D64" s="158">
        <v>47830</v>
      </c>
      <c r="E64" s="157" t="s">
        <v>710</v>
      </c>
      <c r="F64" s="157" t="s">
        <v>711</v>
      </c>
      <c r="G64" s="157" t="s">
        <v>67</v>
      </c>
      <c r="H64" s="158" t="s">
        <v>601</v>
      </c>
      <c r="I64" s="158">
        <v>29.8</v>
      </c>
      <c r="J64" s="158">
        <v>12.9</v>
      </c>
      <c r="K64" s="159" t="s">
        <v>712</v>
      </c>
      <c r="L64" s="160" t="s">
        <v>708</v>
      </c>
      <c r="M64" s="162" t="s">
        <v>40</v>
      </c>
      <c r="N64" s="163"/>
      <c r="O64" s="163"/>
      <c r="P64" s="160" t="s">
        <v>588</v>
      </c>
      <c r="Q64" s="163" t="s">
        <v>589</v>
      </c>
      <c r="R64" s="163"/>
      <c r="S64" s="163"/>
      <c r="T64" s="163"/>
      <c r="U64" s="163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</row>
    <row r="65" s="146" customFormat="1" ht="34" customHeight="1" spans="1:35">
      <c r="A65" s="157">
        <v>66</v>
      </c>
      <c r="B65" s="158"/>
      <c r="C65" s="158" t="s">
        <v>582</v>
      </c>
      <c r="D65" s="165">
        <v>217848</v>
      </c>
      <c r="E65" s="166" t="s">
        <v>713</v>
      </c>
      <c r="F65" s="166" t="s">
        <v>714</v>
      </c>
      <c r="G65" s="166" t="s">
        <v>715</v>
      </c>
      <c r="H65" s="165" t="s">
        <v>424</v>
      </c>
      <c r="I65" s="169">
        <v>89</v>
      </c>
      <c r="J65" s="169">
        <v>44.95</v>
      </c>
      <c r="K65" s="178" t="s">
        <v>225</v>
      </c>
      <c r="L65" s="160" t="s">
        <v>708</v>
      </c>
      <c r="M65" s="187" t="s">
        <v>40</v>
      </c>
      <c r="N65" s="163"/>
      <c r="O65" s="163"/>
      <c r="P65" s="160" t="s">
        <v>588</v>
      </c>
      <c r="Q65" s="163" t="s">
        <v>589</v>
      </c>
      <c r="R65" s="163"/>
      <c r="S65" s="163"/>
      <c r="T65" s="163"/>
      <c r="U65" s="163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</row>
    <row r="66" s="146" customFormat="1" ht="34" customHeight="1" spans="1:35">
      <c r="A66" s="157">
        <v>67</v>
      </c>
      <c r="B66" s="158"/>
      <c r="C66" s="158" t="s">
        <v>582</v>
      </c>
      <c r="D66" s="165">
        <v>174232</v>
      </c>
      <c r="E66" s="166" t="s">
        <v>713</v>
      </c>
      <c r="F66" s="166" t="s">
        <v>716</v>
      </c>
      <c r="G66" s="166" t="s">
        <v>715</v>
      </c>
      <c r="H66" s="165" t="s">
        <v>424</v>
      </c>
      <c r="I66" s="169">
        <v>138</v>
      </c>
      <c r="J66" s="169">
        <v>68.3</v>
      </c>
      <c r="K66" s="178" t="s">
        <v>225</v>
      </c>
      <c r="L66" s="160" t="s">
        <v>708</v>
      </c>
      <c r="M66" s="187" t="s">
        <v>40</v>
      </c>
      <c r="N66" s="163"/>
      <c r="O66" s="163"/>
      <c r="P66" s="160" t="s">
        <v>588</v>
      </c>
      <c r="Q66" s="163" t="s">
        <v>589</v>
      </c>
      <c r="R66" s="163"/>
      <c r="S66" s="163"/>
      <c r="T66" s="163"/>
      <c r="U66" s="163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</row>
    <row r="67" s="146" customFormat="1" ht="36" customHeight="1" spans="1:35">
      <c r="A67" s="157">
        <v>68</v>
      </c>
      <c r="B67" s="158"/>
      <c r="C67" s="158" t="s">
        <v>582</v>
      </c>
      <c r="D67" s="165">
        <v>39103</v>
      </c>
      <c r="E67" s="166" t="s">
        <v>713</v>
      </c>
      <c r="F67" s="166" t="s">
        <v>717</v>
      </c>
      <c r="G67" s="166" t="s">
        <v>715</v>
      </c>
      <c r="H67" s="165" t="s">
        <v>424</v>
      </c>
      <c r="I67" s="169">
        <v>69</v>
      </c>
      <c r="J67" s="169">
        <v>35.73</v>
      </c>
      <c r="K67" s="159" t="s">
        <v>225</v>
      </c>
      <c r="L67" s="160" t="s">
        <v>708</v>
      </c>
      <c r="M67" s="162" t="s">
        <v>40</v>
      </c>
      <c r="N67" s="163"/>
      <c r="O67" s="163"/>
      <c r="P67" s="160" t="s">
        <v>588</v>
      </c>
      <c r="Q67" s="163" t="s">
        <v>589</v>
      </c>
      <c r="R67" s="163"/>
      <c r="S67" s="163"/>
      <c r="T67" s="163"/>
      <c r="U67" s="163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</row>
    <row r="68" s="146" customFormat="1" ht="39" customHeight="1" spans="1:35">
      <c r="A68" s="157">
        <v>69</v>
      </c>
      <c r="B68" s="158"/>
      <c r="C68" s="158" t="s">
        <v>582</v>
      </c>
      <c r="D68" s="165">
        <v>183439</v>
      </c>
      <c r="E68" s="166" t="s">
        <v>258</v>
      </c>
      <c r="F68" s="166" t="s">
        <v>718</v>
      </c>
      <c r="G68" s="166" t="s">
        <v>719</v>
      </c>
      <c r="H68" s="165" t="s">
        <v>424</v>
      </c>
      <c r="I68" s="169">
        <v>118</v>
      </c>
      <c r="J68" s="169">
        <v>58.4</v>
      </c>
      <c r="K68" s="159" t="s">
        <v>225</v>
      </c>
      <c r="L68" s="160" t="s">
        <v>708</v>
      </c>
      <c r="M68" s="162" t="s">
        <v>40</v>
      </c>
      <c r="N68" s="163"/>
      <c r="O68" s="163"/>
      <c r="P68" s="160" t="s">
        <v>588</v>
      </c>
      <c r="Q68" s="163" t="s">
        <v>589</v>
      </c>
      <c r="R68" s="163"/>
      <c r="S68" s="163"/>
      <c r="T68" s="163"/>
      <c r="U68" s="163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</row>
    <row r="69" s="146" customFormat="1" ht="36" customHeight="1" spans="1:35">
      <c r="A69" s="157">
        <v>71</v>
      </c>
      <c r="B69" s="158"/>
      <c r="C69" s="158" t="s">
        <v>582</v>
      </c>
      <c r="D69" s="158">
        <v>2506580</v>
      </c>
      <c r="E69" s="157" t="s">
        <v>720</v>
      </c>
      <c r="F69" s="157" t="s">
        <v>721</v>
      </c>
      <c r="G69" s="157" t="s">
        <v>722</v>
      </c>
      <c r="H69" s="158" t="s">
        <v>601</v>
      </c>
      <c r="I69" s="158">
        <v>24.8</v>
      </c>
      <c r="J69" s="158">
        <v>8.59</v>
      </c>
      <c r="K69" s="180" t="s">
        <v>723</v>
      </c>
      <c r="L69" s="160" t="s">
        <v>708</v>
      </c>
      <c r="M69" s="162" t="s">
        <v>40</v>
      </c>
      <c r="N69" s="163"/>
      <c r="O69" s="163"/>
      <c r="P69" s="160" t="s">
        <v>588</v>
      </c>
      <c r="Q69" s="163" t="s">
        <v>589</v>
      </c>
      <c r="R69" s="163"/>
      <c r="S69" s="163"/>
      <c r="T69" s="163"/>
      <c r="U69" s="163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</row>
    <row r="70" s="146" customFormat="1" ht="39" customHeight="1" spans="1:35">
      <c r="A70" s="157">
        <v>72</v>
      </c>
      <c r="B70" s="158"/>
      <c r="C70" s="158" t="s">
        <v>582</v>
      </c>
      <c r="D70" s="158">
        <v>2506581</v>
      </c>
      <c r="E70" s="157" t="s">
        <v>720</v>
      </c>
      <c r="F70" s="157" t="s">
        <v>724</v>
      </c>
      <c r="G70" s="157" t="s">
        <v>722</v>
      </c>
      <c r="H70" s="158" t="s">
        <v>601</v>
      </c>
      <c r="I70" s="158">
        <v>24.8</v>
      </c>
      <c r="J70" s="158">
        <v>8.59</v>
      </c>
      <c r="K70" s="180"/>
      <c r="L70" s="160" t="s">
        <v>708</v>
      </c>
      <c r="M70" s="162" t="s">
        <v>40</v>
      </c>
      <c r="N70" s="163"/>
      <c r="O70" s="163"/>
      <c r="P70" s="160" t="s">
        <v>588</v>
      </c>
      <c r="Q70" s="163" t="s">
        <v>589</v>
      </c>
      <c r="R70" s="163"/>
      <c r="S70" s="163"/>
      <c r="T70" s="163"/>
      <c r="U70" s="163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</row>
    <row r="71" s="146" customFormat="1" ht="38" customHeight="1" spans="1:35">
      <c r="A71" s="157">
        <v>73</v>
      </c>
      <c r="B71" s="158"/>
      <c r="C71" s="158" t="s">
        <v>420</v>
      </c>
      <c r="D71" s="167">
        <v>217346</v>
      </c>
      <c r="E71" s="165" t="s">
        <v>725</v>
      </c>
      <c r="F71" s="168" t="s">
        <v>726</v>
      </c>
      <c r="G71" s="167" t="s">
        <v>727</v>
      </c>
      <c r="H71" s="158" t="s">
        <v>424</v>
      </c>
      <c r="I71" s="158">
        <v>798</v>
      </c>
      <c r="J71" s="158">
        <v>586</v>
      </c>
      <c r="K71" s="178" t="s">
        <v>728</v>
      </c>
      <c r="L71" s="160" t="s">
        <v>729</v>
      </c>
      <c r="M71" s="187" t="s">
        <v>291</v>
      </c>
      <c r="N71" s="163" t="s">
        <v>730</v>
      </c>
      <c r="O71" s="163"/>
      <c r="P71" s="160" t="s">
        <v>588</v>
      </c>
      <c r="Q71" s="163" t="s">
        <v>589</v>
      </c>
      <c r="R71" s="163"/>
      <c r="S71" s="163"/>
      <c r="T71" s="163"/>
      <c r="U71" s="163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</row>
    <row r="72" s="146" customFormat="1" ht="38" customHeight="1" spans="1:35">
      <c r="A72" s="157">
        <v>74</v>
      </c>
      <c r="B72" s="158"/>
      <c r="C72" s="158" t="s">
        <v>582</v>
      </c>
      <c r="D72" s="169">
        <v>262518</v>
      </c>
      <c r="E72" s="169" t="s">
        <v>731</v>
      </c>
      <c r="F72" s="170" t="s">
        <v>732</v>
      </c>
      <c r="G72" s="169" t="s">
        <v>733</v>
      </c>
      <c r="H72" s="158" t="s">
        <v>584</v>
      </c>
      <c r="I72" s="169">
        <v>19.8</v>
      </c>
      <c r="J72" s="169">
        <v>7.9</v>
      </c>
      <c r="K72" s="188" t="s">
        <v>734</v>
      </c>
      <c r="L72" s="160" t="s">
        <v>615</v>
      </c>
      <c r="M72" s="162" t="s">
        <v>40</v>
      </c>
      <c r="N72" s="163"/>
      <c r="O72" s="163"/>
      <c r="P72" s="160" t="s">
        <v>588</v>
      </c>
      <c r="Q72" s="163" t="s">
        <v>589</v>
      </c>
      <c r="R72" s="163"/>
      <c r="S72" s="163"/>
      <c r="T72" s="163"/>
      <c r="U72" s="163"/>
      <c r="AC72" s="156"/>
      <c r="AD72" s="156"/>
      <c r="AE72" s="156"/>
      <c r="AF72" s="156"/>
      <c r="AG72" s="156"/>
      <c r="AH72" s="156"/>
      <c r="AI72" s="156"/>
    </row>
    <row r="73" s="146" customFormat="1" ht="38" customHeight="1" spans="1:35">
      <c r="A73" s="157">
        <v>75</v>
      </c>
      <c r="B73" s="158"/>
      <c r="C73" s="158" t="s">
        <v>582</v>
      </c>
      <c r="D73" s="169">
        <v>824986</v>
      </c>
      <c r="E73" s="169" t="s">
        <v>655</v>
      </c>
      <c r="F73" s="170" t="s">
        <v>656</v>
      </c>
      <c r="G73" s="169" t="s">
        <v>735</v>
      </c>
      <c r="H73" s="158" t="s">
        <v>584</v>
      </c>
      <c r="I73" s="169">
        <v>19.8</v>
      </c>
      <c r="J73" s="169">
        <v>5.3</v>
      </c>
      <c r="K73" s="188" t="s">
        <v>734</v>
      </c>
      <c r="L73" s="160" t="s">
        <v>615</v>
      </c>
      <c r="M73" s="162" t="s">
        <v>40</v>
      </c>
      <c r="N73" s="163"/>
      <c r="O73" s="163"/>
      <c r="P73" s="160" t="s">
        <v>588</v>
      </c>
      <c r="Q73" s="163" t="s">
        <v>589</v>
      </c>
      <c r="R73" s="163"/>
      <c r="S73" s="163"/>
      <c r="T73" s="163"/>
      <c r="U73" s="163"/>
      <c r="AC73" s="156"/>
      <c r="AD73" s="156"/>
      <c r="AE73" s="156"/>
      <c r="AF73" s="156"/>
      <c r="AG73" s="156"/>
      <c r="AH73" s="156"/>
      <c r="AI73" s="156"/>
    </row>
    <row r="74" s="146" customFormat="1" ht="39" customHeight="1" spans="1:35">
      <c r="A74" s="157">
        <v>76</v>
      </c>
      <c r="B74" s="158"/>
      <c r="C74" s="158" t="s">
        <v>582</v>
      </c>
      <c r="D74" s="169">
        <v>199876</v>
      </c>
      <c r="E74" s="169" t="s">
        <v>736</v>
      </c>
      <c r="F74" s="170" t="s">
        <v>737</v>
      </c>
      <c r="G74" s="169" t="s">
        <v>738</v>
      </c>
      <c r="H74" s="158" t="s">
        <v>584</v>
      </c>
      <c r="I74" s="169">
        <v>25</v>
      </c>
      <c r="J74" s="169">
        <v>8.8</v>
      </c>
      <c r="K74" s="188" t="s">
        <v>734</v>
      </c>
      <c r="L74" s="160" t="s">
        <v>615</v>
      </c>
      <c r="M74" s="162" t="s">
        <v>40</v>
      </c>
      <c r="N74" s="163"/>
      <c r="O74" s="163"/>
      <c r="P74" s="160" t="s">
        <v>588</v>
      </c>
      <c r="Q74" s="163" t="s">
        <v>589</v>
      </c>
      <c r="R74" s="163"/>
      <c r="S74" s="163"/>
      <c r="T74" s="163"/>
      <c r="U74" s="163"/>
      <c r="AC74" s="156"/>
      <c r="AD74" s="156"/>
      <c r="AE74" s="156"/>
      <c r="AF74" s="156"/>
      <c r="AG74" s="156"/>
      <c r="AH74" s="156"/>
      <c r="AI74" s="156"/>
    </row>
    <row r="75" s="146" customFormat="1" ht="39" customHeight="1" spans="1:35">
      <c r="A75" s="157">
        <v>77</v>
      </c>
      <c r="B75" s="158"/>
      <c r="C75" s="158" t="s">
        <v>582</v>
      </c>
      <c r="D75" s="169">
        <v>259524</v>
      </c>
      <c r="E75" s="169" t="s">
        <v>652</v>
      </c>
      <c r="F75" s="170" t="s">
        <v>739</v>
      </c>
      <c r="G75" s="169" t="s">
        <v>740</v>
      </c>
      <c r="H75" s="158" t="s">
        <v>584</v>
      </c>
      <c r="I75" s="169">
        <v>19.8</v>
      </c>
      <c r="J75" s="169">
        <v>6</v>
      </c>
      <c r="K75" s="188" t="s">
        <v>734</v>
      </c>
      <c r="L75" s="160" t="s">
        <v>615</v>
      </c>
      <c r="M75" s="162" t="s">
        <v>40</v>
      </c>
      <c r="N75" s="163"/>
      <c r="O75" s="163"/>
      <c r="P75" s="160" t="s">
        <v>588</v>
      </c>
      <c r="Q75" s="163" t="s">
        <v>589</v>
      </c>
      <c r="R75" s="163"/>
      <c r="S75" s="163"/>
      <c r="T75" s="163"/>
      <c r="U75" s="163"/>
      <c r="AC75" s="156"/>
      <c r="AD75" s="156"/>
      <c r="AE75" s="156"/>
      <c r="AF75" s="156"/>
      <c r="AG75" s="156"/>
      <c r="AH75" s="156"/>
      <c r="AI75" s="156"/>
    </row>
    <row r="76" s="147" customFormat="1" customHeight="1" spans="1:21">
      <c r="A76" s="157">
        <v>79</v>
      </c>
      <c r="B76" s="171"/>
      <c r="C76" s="158" t="s">
        <v>445</v>
      </c>
      <c r="D76" s="158">
        <v>135804</v>
      </c>
      <c r="E76" s="157" t="s">
        <v>741</v>
      </c>
      <c r="F76" s="157" t="s">
        <v>742</v>
      </c>
      <c r="G76" s="157" t="s">
        <v>743</v>
      </c>
      <c r="H76" s="158" t="s">
        <v>424</v>
      </c>
      <c r="I76" s="158">
        <v>799</v>
      </c>
      <c r="J76" s="158">
        <v>410</v>
      </c>
      <c r="K76" s="159" t="s">
        <v>744</v>
      </c>
      <c r="L76" s="160" t="s">
        <v>729</v>
      </c>
      <c r="M76" s="162" t="s">
        <v>40</v>
      </c>
      <c r="N76" s="163"/>
      <c r="O76" s="163"/>
      <c r="P76" s="160" t="s">
        <v>588</v>
      </c>
      <c r="Q76" s="163" t="s">
        <v>589</v>
      </c>
      <c r="R76" s="171"/>
      <c r="S76" s="171"/>
      <c r="T76" s="171"/>
      <c r="U76" s="171"/>
    </row>
    <row r="77" s="147" customFormat="1" customHeight="1" spans="1:21">
      <c r="A77" s="157">
        <v>80</v>
      </c>
      <c r="B77" s="171"/>
      <c r="C77" s="158" t="s">
        <v>445</v>
      </c>
      <c r="D77" s="158">
        <v>115733</v>
      </c>
      <c r="E77" s="157" t="s">
        <v>741</v>
      </c>
      <c r="F77" s="157" t="s">
        <v>745</v>
      </c>
      <c r="G77" s="157" t="s">
        <v>743</v>
      </c>
      <c r="H77" s="158" t="s">
        <v>424</v>
      </c>
      <c r="I77" s="158">
        <v>699</v>
      </c>
      <c r="J77" s="158">
        <v>290</v>
      </c>
      <c r="K77" s="159" t="s">
        <v>746</v>
      </c>
      <c r="L77" s="160" t="s">
        <v>729</v>
      </c>
      <c r="M77" s="162"/>
      <c r="N77" s="163"/>
      <c r="O77" s="163"/>
      <c r="P77" s="160"/>
      <c r="Q77" s="163"/>
      <c r="R77" s="171"/>
      <c r="S77" s="171"/>
      <c r="T77" s="171"/>
      <c r="U77" s="171"/>
    </row>
    <row r="78" s="147" customFormat="1" customHeight="1" spans="1:21">
      <c r="A78" s="157">
        <v>81</v>
      </c>
      <c r="B78" s="171"/>
      <c r="C78" s="158" t="s">
        <v>445</v>
      </c>
      <c r="D78" s="170">
        <v>2506909</v>
      </c>
      <c r="E78" s="170" t="s">
        <v>747</v>
      </c>
      <c r="F78" s="170" t="s">
        <v>748</v>
      </c>
      <c r="G78" s="170" t="s">
        <v>749</v>
      </c>
      <c r="H78" s="158" t="s">
        <v>424</v>
      </c>
      <c r="I78" s="170">
        <v>39.8</v>
      </c>
      <c r="J78" s="170">
        <v>14.51</v>
      </c>
      <c r="K78" s="159" t="s">
        <v>750</v>
      </c>
      <c r="L78" s="160" t="s">
        <v>729</v>
      </c>
      <c r="M78" s="162" t="s">
        <v>40</v>
      </c>
      <c r="N78" s="163"/>
      <c r="O78" s="163"/>
      <c r="P78" s="160" t="s">
        <v>588</v>
      </c>
      <c r="Q78" s="163" t="s">
        <v>589</v>
      </c>
      <c r="R78" s="171"/>
      <c r="S78" s="171"/>
      <c r="T78" s="171"/>
      <c r="U78" s="171"/>
    </row>
    <row r="79" s="147" customFormat="1" customHeight="1" spans="1:21">
      <c r="A79" s="157">
        <v>82</v>
      </c>
      <c r="B79" s="171"/>
      <c r="C79" s="158" t="s">
        <v>445</v>
      </c>
      <c r="D79" s="170">
        <v>2506915</v>
      </c>
      <c r="E79" s="170" t="s">
        <v>751</v>
      </c>
      <c r="F79" s="170" t="s">
        <v>658</v>
      </c>
      <c r="G79" s="170" t="s">
        <v>752</v>
      </c>
      <c r="H79" s="158" t="s">
        <v>424</v>
      </c>
      <c r="I79" s="170">
        <v>0.01</v>
      </c>
      <c r="J79" s="170">
        <v>0.01</v>
      </c>
      <c r="K79" s="159"/>
      <c r="L79" s="160"/>
      <c r="M79" s="162"/>
      <c r="N79" s="163"/>
      <c r="O79" s="163"/>
      <c r="P79" s="160" t="s">
        <v>588</v>
      </c>
      <c r="Q79" s="163" t="s">
        <v>589</v>
      </c>
      <c r="R79" s="171"/>
      <c r="S79" s="171"/>
      <c r="T79" s="171"/>
      <c r="U79" s="171"/>
    </row>
    <row r="80" s="147" customFormat="1" customHeight="1" spans="1:21">
      <c r="A80" s="157">
        <v>83</v>
      </c>
      <c r="B80" s="171"/>
      <c r="C80" s="158" t="s">
        <v>445</v>
      </c>
      <c r="D80" s="170">
        <v>2506928</v>
      </c>
      <c r="E80" s="170" t="s">
        <v>753</v>
      </c>
      <c r="F80" s="170" t="s">
        <v>658</v>
      </c>
      <c r="G80" s="170" t="s">
        <v>752</v>
      </c>
      <c r="H80" s="158" t="s">
        <v>424</v>
      </c>
      <c r="I80" s="170">
        <v>0.01</v>
      </c>
      <c r="J80" s="170">
        <v>0.01</v>
      </c>
      <c r="K80" s="159"/>
      <c r="L80" s="160"/>
      <c r="M80" s="162"/>
      <c r="N80" s="163"/>
      <c r="O80" s="163"/>
      <c r="P80" s="160" t="s">
        <v>588</v>
      </c>
      <c r="Q80" s="163" t="s">
        <v>589</v>
      </c>
      <c r="R80" s="171"/>
      <c r="S80" s="171"/>
      <c r="T80" s="171"/>
      <c r="U80" s="171"/>
    </row>
    <row r="81" s="147" customFormat="1" customHeight="1" spans="1:21">
      <c r="A81" s="157">
        <v>84</v>
      </c>
      <c r="B81" s="171"/>
      <c r="C81" s="158" t="s">
        <v>445</v>
      </c>
      <c r="D81" s="170">
        <v>2506931</v>
      </c>
      <c r="E81" s="170" t="s">
        <v>754</v>
      </c>
      <c r="F81" s="170" t="s">
        <v>755</v>
      </c>
      <c r="G81" s="170" t="s">
        <v>756</v>
      </c>
      <c r="H81" s="158" t="s">
        <v>424</v>
      </c>
      <c r="I81" s="170">
        <v>0.01</v>
      </c>
      <c r="J81" s="170">
        <v>0.01</v>
      </c>
      <c r="K81" s="159"/>
      <c r="L81" s="160"/>
      <c r="M81" s="162"/>
      <c r="N81" s="163"/>
      <c r="O81" s="163"/>
      <c r="P81" s="160" t="s">
        <v>588</v>
      </c>
      <c r="Q81" s="163" t="s">
        <v>589</v>
      </c>
      <c r="R81" s="171"/>
      <c r="S81" s="171"/>
      <c r="T81" s="171"/>
      <c r="U81" s="171"/>
    </row>
    <row r="82" s="147" customFormat="1" customHeight="1" spans="1:21">
      <c r="A82" s="157">
        <v>85</v>
      </c>
      <c r="B82" s="171"/>
      <c r="C82" s="158" t="s">
        <v>445</v>
      </c>
      <c r="D82" s="158">
        <v>824463</v>
      </c>
      <c r="E82" s="157" t="s">
        <v>757</v>
      </c>
      <c r="F82" s="157" t="s">
        <v>758</v>
      </c>
      <c r="G82" s="157" t="s">
        <v>759</v>
      </c>
      <c r="H82" s="158" t="s">
        <v>601</v>
      </c>
      <c r="I82" s="158">
        <v>12.8</v>
      </c>
      <c r="J82" s="158">
        <v>4</v>
      </c>
      <c r="K82" s="159" t="s">
        <v>760</v>
      </c>
      <c r="L82" s="160" t="s">
        <v>729</v>
      </c>
      <c r="M82" s="162" t="s">
        <v>40</v>
      </c>
      <c r="N82" s="163"/>
      <c r="O82" s="163"/>
      <c r="P82" s="160" t="s">
        <v>588</v>
      </c>
      <c r="Q82" s="163" t="s">
        <v>589</v>
      </c>
      <c r="R82" s="171"/>
      <c r="S82" s="171"/>
      <c r="T82" s="171"/>
      <c r="U82" s="171"/>
    </row>
    <row r="83" s="147" customFormat="1" ht="45" customHeight="1" spans="1:21">
      <c r="A83" s="157">
        <v>86</v>
      </c>
      <c r="B83" s="171"/>
      <c r="C83" s="158" t="s">
        <v>445</v>
      </c>
      <c r="D83" s="158">
        <v>2508084</v>
      </c>
      <c r="E83" s="157" t="s">
        <v>761</v>
      </c>
      <c r="F83" s="157" t="s">
        <v>762</v>
      </c>
      <c r="G83" s="157" t="s">
        <v>763</v>
      </c>
      <c r="H83" s="158" t="s">
        <v>424</v>
      </c>
      <c r="I83" s="158">
        <v>88</v>
      </c>
      <c r="J83" s="158">
        <v>7.9</v>
      </c>
      <c r="K83" s="159" t="s">
        <v>764</v>
      </c>
      <c r="L83" s="160" t="s">
        <v>729</v>
      </c>
      <c r="M83" s="162" t="s">
        <v>40</v>
      </c>
      <c r="N83" s="163"/>
      <c r="O83" s="163"/>
      <c r="P83" s="160" t="s">
        <v>588</v>
      </c>
      <c r="Q83" s="163" t="s">
        <v>589</v>
      </c>
      <c r="R83" s="171"/>
      <c r="S83" s="171"/>
      <c r="T83" s="171"/>
      <c r="U83" s="171"/>
    </row>
    <row r="84" s="147" customFormat="1" ht="46" customHeight="1" spans="1:21">
      <c r="A84" s="157">
        <v>87</v>
      </c>
      <c r="B84" s="171"/>
      <c r="C84" s="158" t="s">
        <v>445</v>
      </c>
      <c r="D84" s="158">
        <v>266439</v>
      </c>
      <c r="E84" s="157" t="s">
        <v>765</v>
      </c>
      <c r="F84" s="157" t="s">
        <v>766</v>
      </c>
      <c r="G84" s="157" t="s">
        <v>767</v>
      </c>
      <c r="H84" s="158" t="s">
        <v>424</v>
      </c>
      <c r="I84" s="158">
        <v>99</v>
      </c>
      <c r="J84" s="158">
        <v>29.1</v>
      </c>
      <c r="K84" s="159" t="s">
        <v>35</v>
      </c>
      <c r="L84" s="160" t="s">
        <v>729</v>
      </c>
      <c r="M84" s="162" t="s">
        <v>40</v>
      </c>
      <c r="N84" s="163"/>
      <c r="O84" s="163"/>
      <c r="P84" s="160" t="s">
        <v>588</v>
      </c>
      <c r="Q84" s="163" t="s">
        <v>589</v>
      </c>
      <c r="R84" s="171"/>
      <c r="S84" s="171"/>
      <c r="T84" s="171"/>
      <c r="U84" s="171"/>
    </row>
    <row r="85" s="147" customFormat="1" ht="41" customHeight="1" spans="1:21">
      <c r="A85" s="157">
        <v>88</v>
      </c>
      <c r="B85" s="171"/>
      <c r="C85" s="165" t="s">
        <v>445</v>
      </c>
      <c r="D85" s="167">
        <v>2508795</v>
      </c>
      <c r="E85" s="167" t="s">
        <v>768</v>
      </c>
      <c r="F85" s="168" t="s">
        <v>769</v>
      </c>
      <c r="G85" s="167" t="s">
        <v>770</v>
      </c>
      <c r="H85" s="167" t="s">
        <v>601</v>
      </c>
      <c r="I85" s="158">
        <v>12.8</v>
      </c>
      <c r="J85" s="158">
        <v>4.64</v>
      </c>
      <c r="K85" s="159" t="s">
        <v>771</v>
      </c>
      <c r="L85" s="160" t="s">
        <v>615</v>
      </c>
      <c r="M85" s="162" t="s">
        <v>40</v>
      </c>
      <c r="N85" s="189"/>
      <c r="O85" s="189"/>
      <c r="P85" s="160" t="s">
        <v>588</v>
      </c>
      <c r="Q85" s="163" t="s">
        <v>589</v>
      </c>
      <c r="R85" s="171"/>
      <c r="S85" s="171"/>
      <c r="T85" s="171"/>
      <c r="U85" s="171"/>
    </row>
    <row r="86" s="147" customFormat="1" ht="41" customHeight="1" spans="1:21">
      <c r="A86" s="157">
        <v>89</v>
      </c>
      <c r="B86" s="171"/>
      <c r="C86" s="165" t="s">
        <v>445</v>
      </c>
      <c r="D86" s="167">
        <v>2508794</v>
      </c>
      <c r="E86" s="167" t="s">
        <v>772</v>
      </c>
      <c r="F86" s="168" t="s">
        <v>769</v>
      </c>
      <c r="G86" s="167" t="s">
        <v>770</v>
      </c>
      <c r="H86" s="167" t="s">
        <v>601</v>
      </c>
      <c r="I86" s="158">
        <v>12.8</v>
      </c>
      <c r="J86" s="158">
        <v>4.64</v>
      </c>
      <c r="K86" s="159" t="s">
        <v>771</v>
      </c>
      <c r="L86" s="160" t="s">
        <v>615</v>
      </c>
      <c r="M86" s="162" t="s">
        <v>40</v>
      </c>
      <c r="N86" s="189"/>
      <c r="O86" s="189"/>
      <c r="P86" s="160" t="s">
        <v>588</v>
      </c>
      <c r="Q86" s="163" t="s">
        <v>589</v>
      </c>
      <c r="R86" s="171"/>
      <c r="S86" s="171"/>
      <c r="T86" s="171"/>
      <c r="U86" s="171"/>
    </row>
    <row r="87" s="147" customFormat="1" ht="33" customHeight="1" spans="1:21">
      <c r="A87" s="157">
        <v>92</v>
      </c>
      <c r="B87" s="171"/>
      <c r="C87" s="158" t="s">
        <v>445</v>
      </c>
      <c r="D87" s="158">
        <v>2508845</v>
      </c>
      <c r="E87" s="157" t="s">
        <v>772</v>
      </c>
      <c r="F87" s="157" t="s">
        <v>773</v>
      </c>
      <c r="G87" s="157" t="s">
        <v>774</v>
      </c>
      <c r="H87" s="158" t="s">
        <v>584</v>
      </c>
      <c r="I87" s="158">
        <v>32.8</v>
      </c>
      <c r="J87" s="158">
        <v>11.5</v>
      </c>
      <c r="K87" s="159" t="s">
        <v>775</v>
      </c>
      <c r="L87" s="160" t="s">
        <v>615</v>
      </c>
      <c r="M87" s="162" t="s">
        <v>40</v>
      </c>
      <c r="N87" s="163"/>
      <c r="O87" s="163"/>
      <c r="P87" s="160" t="s">
        <v>588</v>
      </c>
      <c r="Q87" s="163" t="s">
        <v>589</v>
      </c>
      <c r="R87" s="171"/>
      <c r="S87" s="171"/>
      <c r="T87" s="171"/>
      <c r="U87" s="171"/>
    </row>
    <row r="88" s="147" customFormat="1" ht="33" customHeight="1" spans="1:21">
      <c r="A88" s="157">
        <v>93</v>
      </c>
      <c r="B88" s="171"/>
      <c r="C88" s="158" t="s">
        <v>445</v>
      </c>
      <c r="D88" s="158">
        <v>2508850</v>
      </c>
      <c r="E88" s="157" t="s">
        <v>776</v>
      </c>
      <c r="F88" s="157" t="s">
        <v>777</v>
      </c>
      <c r="G88" s="157" t="s">
        <v>774</v>
      </c>
      <c r="H88" s="158" t="s">
        <v>584</v>
      </c>
      <c r="I88" s="158">
        <v>32.8</v>
      </c>
      <c r="J88" s="158">
        <v>11.5</v>
      </c>
      <c r="K88" s="159"/>
      <c r="L88" s="160" t="s">
        <v>615</v>
      </c>
      <c r="M88" s="162" t="s">
        <v>40</v>
      </c>
      <c r="N88" s="163"/>
      <c r="O88" s="163"/>
      <c r="P88" s="160" t="s">
        <v>588</v>
      </c>
      <c r="Q88" s="163" t="s">
        <v>589</v>
      </c>
      <c r="R88" s="171"/>
      <c r="S88" s="171"/>
      <c r="T88" s="171"/>
      <c r="U88" s="171"/>
    </row>
    <row r="89" s="147" customFormat="1" ht="33" customHeight="1" spans="1:21">
      <c r="A89" s="157">
        <v>94</v>
      </c>
      <c r="B89" s="171"/>
      <c r="C89" s="158" t="s">
        <v>445</v>
      </c>
      <c r="D89" s="158">
        <v>2508844</v>
      </c>
      <c r="E89" s="157" t="s">
        <v>778</v>
      </c>
      <c r="F89" s="157" t="s">
        <v>779</v>
      </c>
      <c r="G89" s="157" t="s">
        <v>774</v>
      </c>
      <c r="H89" s="158" t="s">
        <v>584</v>
      </c>
      <c r="I89" s="158">
        <v>32.8</v>
      </c>
      <c r="J89" s="158">
        <v>11.5</v>
      </c>
      <c r="K89" s="159"/>
      <c r="L89" s="160" t="s">
        <v>615</v>
      </c>
      <c r="M89" s="162" t="s">
        <v>40</v>
      </c>
      <c r="N89" s="163"/>
      <c r="O89" s="163"/>
      <c r="P89" s="160" t="s">
        <v>588</v>
      </c>
      <c r="Q89" s="163" t="s">
        <v>589</v>
      </c>
      <c r="R89" s="171"/>
      <c r="S89" s="171"/>
      <c r="T89" s="171"/>
      <c r="U89" s="171"/>
    </row>
    <row r="90" s="147" customFormat="1" ht="33" customHeight="1" spans="1:21">
      <c r="A90" s="157">
        <v>95</v>
      </c>
      <c r="B90" s="171"/>
      <c r="C90" s="158" t="s">
        <v>445</v>
      </c>
      <c r="D90" s="158">
        <v>2508848</v>
      </c>
      <c r="E90" s="157" t="s">
        <v>780</v>
      </c>
      <c r="F90" s="157" t="s">
        <v>777</v>
      </c>
      <c r="G90" s="157" t="s">
        <v>774</v>
      </c>
      <c r="H90" s="158" t="s">
        <v>584</v>
      </c>
      <c r="I90" s="158">
        <v>32.8</v>
      </c>
      <c r="J90" s="158">
        <v>11.5</v>
      </c>
      <c r="K90" s="159"/>
      <c r="L90" s="160" t="s">
        <v>615</v>
      </c>
      <c r="M90" s="162" t="s">
        <v>40</v>
      </c>
      <c r="N90" s="163"/>
      <c r="O90" s="163"/>
      <c r="P90" s="160" t="s">
        <v>588</v>
      </c>
      <c r="Q90" s="163" t="s">
        <v>589</v>
      </c>
      <c r="R90" s="171"/>
      <c r="S90" s="171"/>
      <c r="T90" s="171"/>
      <c r="U90" s="171"/>
    </row>
    <row r="91" s="147" customFormat="1" ht="42" customHeight="1" spans="1:21">
      <c r="A91" s="157">
        <v>96</v>
      </c>
      <c r="B91" s="171"/>
      <c r="C91" s="158" t="s">
        <v>445</v>
      </c>
      <c r="D91" s="171">
        <v>69717</v>
      </c>
      <c r="E91" s="157" t="s">
        <v>781</v>
      </c>
      <c r="F91" s="172" t="s">
        <v>782</v>
      </c>
      <c r="G91" s="157" t="s">
        <v>783</v>
      </c>
      <c r="H91" s="158" t="s">
        <v>424</v>
      </c>
      <c r="I91" s="158">
        <v>29.8</v>
      </c>
      <c r="J91" s="158">
        <v>7.2</v>
      </c>
      <c r="K91" s="159" t="s">
        <v>784</v>
      </c>
      <c r="L91" s="160" t="s">
        <v>785</v>
      </c>
      <c r="M91" s="162" t="s">
        <v>40</v>
      </c>
      <c r="N91" s="163"/>
      <c r="O91" s="163"/>
      <c r="P91" s="163"/>
      <c r="Q91" s="163"/>
      <c r="R91" s="171"/>
      <c r="S91" s="171"/>
      <c r="T91" s="171"/>
      <c r="U91" s="171"/>
    </row>
    <row r="92" s="148" customFormat="1" ht="45" customHeight="1" spans="1:35">
      <c r="A92" s="157">
        <v>107</v>
      </c>
      <c r="B92" s="173"/>
      <c r="C92" s="173" t="s">
        <v>445</v>
      </c>
      <c r="D92" s="167">
        <v>271039</v>
      </c>
      <c r="E92" s="174" t="s">
        <v>786</v>
      </c>
      <c r="F92" s="175" t="s">
        <v>787</v>
      </c>
      <c r="G92" s="176" t="s">
        <v>788</v>
      </c>
      <c r="H92" s="173" t="s">
        <v>424</v>
      </c>
      <c r="I92" s="190">
        <v>25.8</v>
      </c>
      <c r="J92" s="191">
        <v>9.9</v>
      </c>
      <c r="K92" s="188" t="s">
        <v>789</v>
      </c>
      <c r="L92" s="192" t="s">
        <v>729</v>
      </c>
      <c r="M92" s="193" t="s">
        <v>40</v>
      </c>
      <c r="N92" s="194"/>
      <c r="O92" s="194"/>
      <c r="P92" s="194"/>
      <c r="Q92" s="194"/>
      <c r="R92" s="194"/>
      <c r="S92" s="194"/>
      <c r="T92" s="194"/>
      <c r="U92" s="19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</row>
    <row r="93" s="148" customFormat="1" ht="45" customHeight="1" spans="1:35">
      <c r="A93" s="157">
        <v>108</v>
      </c>
      <c r="B93" s="173"/>
      <c r="C93" s="173" t="s">
        <v>445</v>
      </c>
      <c r="D93" s="167">
        <v>829699</v>
      </c>
      <c r="E93" s="177" t="s">
        <v>786</v>
      </c>
      <c r="F93" s="175" t="s">
        <v>790</v>
      </c>
      <c r="G93" s="176" t="s">
        <v>788</v>
      </c>
      <c r="H93" s="173" t="s">
        <v>424</v>
      </c>
      <c r="I93" s="190">
        <v>9.9</v>
      </c>
      <c r="J93" s="191">
        <v>4.5</v>
      </c>
      <c r="K93" s="188" t="s">
        <v>791</v>
      </c>
      <c r="L93" s="192" t="s">
        <v>729</v>
      </c>
      <c r="M93" s="193" t="s">
        <v>40</v>
      </c>
      <c r="N93" s="194"/>
      <c r="O93" s="194"/>
      <c r="P93" s="194"/>
      <c r="Q93" s="194"/>
      <c r="R93" s="194"/>
      <c r="S93" s="194"/>
      <c r="T93" s="194"/>
      <c r="U93" s="19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</row>
    <row r="94" s="148" customFormat="1" ht="45" customHeight="1" spans="1:35">
      <c r="A94" s="157">
        <v>109</v>
      </c>
      <c r="B94" s="173"/>
      <c r="C94" s="173" t="s">
        <v>445</v>
      </c>
      <c r="D94" s="167">
        <v>829702</v>
      </c>
      <c r="E94" s="177" t="s">
        <v>786</v>
      </c>
      <c r="F94" s="175" t="s">
        <v>792</v>
      </c>
      <c r="G94" s="176" t="s">
        <v>788</v>
      </c>
      <c r="H94" s="173" t="s">
        <v>424</v>
      </c>
      <c r="I94" s="190">
        <v>58</v>
      </c>
      <c r="J94" s="191">
        <v>29.6</v>
      </c>
      <c r="K94" s="188" t="s">
        <v>793</v>
      </c>
      <c r="L94" s="192" t="s">
        <v>729</v>
      </c>
      <c r="M94" s="193" t="s">
        <v>40</v>
      </c>
      <c r="N94" s="194"/>
      <c r="O94" s="194"/>
      <c r="P94" s="194"/>
      <c r="Q94" s="194"/>
      <c r="R94" s="194"/>
      <c r="S94" s="194"/>
      <c r="T94" s="194"/>
      <c r="U94" s="19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</row>
    <row r="95" s="148" customFormat="1" customHeight="1" spans="1:35">
      <c r="A95" s="157">
        <v>110</v>
      </c>
      <c r="B95" s="173"/>
      <c r="C95" s="173"/>
      <c r="D95" s="167">
        <v>829782</v>
      </c>
      <c r="E95" s="177" t="s">
        <v>786</v>
      </c>
      <c r="F95" s="175" t="s">
        <v>794</v>
      </c>
      <c r="G95" s="176" t="s">
        <v>788</v>
      </c>
      <c r="H95" s="173" t="s">
        <v>584</v>
      </c>
      <c r="I95" s="190">
        <v>5.8</v>
      </c>
      <c r="J95" s="191">
        <v>2</v>
      </c>
      <c r="K95" s="188" t="s">
        <v>40</v>
      </c>
      <c r="L95" s="192" t="s">
        <v>729</v>
      </c>
      <c r="M95" s="193" t="s">
        <v>40</v>
      </c>
      <c r="N95" s="194"/>
      <c r="O95" s="194"/>
      <c r="P95" s="194"/>
      <c r="Q95" s="194"/>
      <c r="R95" s="194"/>
      <c r="S95" s="194"/>
      <c r="T95" s="194"/>
      <c r="U95" s="19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</row>
    <row r="96" s="148" customFormat="1" customHeight="1" spans="1:35">
      <c r="A96" s="157">
        <v>111</v>
      </c>
      <c r="B96" s="173"/>
      <c r="C96" s="173"/>
      <c r="D96" s="167">
        <v>258972</v>
      </c>
      <c r="E96" s="177" t="s">
        <v>786</v>
      </c>
      <c r="F96" s="175" t="s">
        <v>795</v>
      </c>
      <c r="G96" s="176" t="s">
        <v>788</v>
      </c>
      <c r="H96" s="173" t="s">
        <v>584</v>
      </c>
      <c r="I96" s="190">
        <v>29.8</v>
      </c>
      <c r="J96" s="191">
        <v>14</v>
      </c>
      <c r="K96" s="188" t="s">
        <v>40</v>
      </c>
      <c r="L96" s="192" t="s">
        <v>729</v>
      </c>
      <c r="M96" s="193" t="s">
        <v>40</v>
      </c>
      <c r="N96" s="194"/>
      <c r="O96" s="194"/>
      <c r="P96" s="194"/>
      <c r="Q96" s="194"/>
      <c r="R96" s="194"/>
      <c r="S96" s="194"/>
      <c r="T96" s="194"/>
      <c r="U96" s="19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</row>
    <row r="97" s="148" customFormat="1" customHeight="1" spans="1:35">
      <c r="A97" s="157">
        <v>112</v>
      </c>
      <c r="B97" s="173"/>
      <c r="C97" s="173"/>
      <c r="D97" s="167">
        <v>829704</v>
      </c>
      <c r="E97" s="177" t="s">
        <v>641</v>
      </c>
      <c r="F97" s="175" t="s">
        <v>796</v>
      </c>
      <c r="G97" s="176" t="s">
        <v>788</v>
      </c>
      <c r="H97" s="173" t="s">
        <v>601</v>
      </c>
      <c r="I97" s="190">
        <v>58</v>
      </c>
      <c r="J97" s="191">
        <v>29.9</v>
      </c>
      <c r="K97" s="188" t="s">
        <v>40</v>
      </c>
      <c r="L97" s="192" t="s">
        <v>729</v>
      </c>
      <c r="M97" s="193" t="s">
        <v>40</v>
      </c>
      <c r="N97" s="194"/>
      <c r="O97" s="194"/>
      <c r="P97" s="194"/>
      <c r="Q97" s="194"/>
      <c r="R97" s="194"/>
      <c r="S97" s="194"/>
      <c r="T97" s="194"/>
      <c r="U97" s="19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</row>
    <row r="98" s="148" customFormat="1" customHeight="1" spans="1:35">
      <c r="A98" s="157">
        <v>113</v>
      </c>
      <c r="B98" s="173"/>
      <c r="C98" s="173"/>
      <c r="D98" s="167">
        <v>829784</v>
      </c>
      <c r="E98" s="177" t="s">
        <v>641</v>
      </c>
      <c r="F98" s="175" t="s">
        <v>797</v>
      </c>
      <c r="G98" s="176" t="s">
        <v>788</v>
      </c>
      <c r="H98" s="173" t="s">
        <v>601</v>
      </c>
      <c r="I98" s="190">
        <v>9.9</v>
      </c>
      <c r="J98" s="191">
        <v>5.9</v>
      </c>
      <c r="K98" s="188" t="s">
        <v>40</v>
      </c>
      <c r="L98" s="192" t="s">
        <v>729</v>
      </c>
      <c r="M98" s="193" t="s">
        <v>40</v>
      </c>
      <c r="N98" s="194"/>
      <c r="O98" s="194"/>
      <c r="P98" s="194"/>
      <c r="Q98" s="194"/>
      <c r="R98" s="194"/>
      <c r="S98" s="194"/>
      <c r="T98" s="194"/>
      <c r="U98" s="19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</row>
    <row r="99" s="148" customFormat="1" customHeight="1" spans="1:35">
      <c r="A99" s="157">
        <v>114</v>
      </c>
      <c r="B99" s="173"/>
      <c r="C99" s="173"/>
      <c r="D99" s="178">
        <v>829868</v>
      </c>
      <c r="E99" s="179" t="s">
        <v>641</v>
      </c>
      <c r="F99" s="180" t="s">
        <v>798</v>
      </c>
      <c r="G99" s="176" t="s">
        <v>788</v>
      </c>
      <c r="H99" s="173" t="s">
        <v>424</v>
      </c>
      <c r="I99" s="190">
        <v>68</v>
      </c>
      <c r="J99" s="191">
        <v>36.8</v>
      </c>
      <c r="K99" s="188" t="s">
        <v>40</v>
      </c>
      <c r="L99" s="192" t="s">
        <v>729</v>
      </c>
      <c r="M99" s="193" t="s">
        <v>40</v>
      </c>
      <c r="N99" s="194"/>
      <c r="O99" s="194"/>
      <c r="P99" s="194"/>
      <c r="Q99" s="194"/>
      <c r="R99" s="194"/>
      <c r="S99" s="194"/>
      <c r="T99" s="194"/>
      <c r="U99" s="19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</row>
    <row r="100" s="148" customFormat="1" customHeight="1" spans="1:35">
      <c r="A100" s="157">
        <v>115</v>
      </c>
      <c r="B100" s="173"/>
      <c r="C100" s="173" t="s">
        <v>445</v>
      </c>
      <c r="D100" s="167">
        <v>829709</v>
      </c>
      <c r="E100" s="177" t="s">
        <v>799</v>
      </c>
      <c r="F100" s="175" t="s">
        <v>800</v>
      </c>
      <c r="G100" s="176" t="s">
        <v>788</v>
      </c>
      <c r="H100" s="173" t="s">
        <v>424</v>
      </c>
      <c r="I100" s="190">
        <v>16.5</v>
      </c>
      <c r="J100" s="191">
        <v>5.5</v>
      </c>
      <c r="K100" s="188" t="s">
        <v>801</v>
      </c>
      <c r="L100" s="192" t="s">
        <v>729</v>
      </c>
      <c r="M100" s="193" t="s">
        <v>40</v>
      </c>
      <c r="N100" s="194"/>
      <c r="O100" s="194"/>
      <c r="P100" s="194"/>
      <c r="Q100" s="194"/>
      <c r="R100" s="194"/>
      <c r="S100" s="194"/>
      <c r="T100" s="194"/>
      <c r="U100" s="19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</row>
    <row r="101" s="148" customFormat="1" customHeight="1" spans="1:35">
      <c r="A101" s="157">
        <v>116</v>
      </c>
      <c r="B101" s="173"/>
      <c r="C101" s="173"/>
      <c r="D101" s="167">
        <v>257023</v>
      </c>
      <c r="E101" s="177" t="s">
        <v>799</v>
      </c>
      <c r="F101" s="175" t="s">
        <v>802</v>
      </c>
      <c r="G101" s="176" t="s">
        <v>788</v>
      </c>
      <c r="H101" s="173" t="s">
        <v>424</v>
      </c>
      <c r="I101" s="190">
        <v>4.9</v>
      </c>
      <c r="J101" s="191">
        <v>1.8</v>
      </c>
      <c r="K101" s="188" t="s">
        <v>40</v>
      </c>
      <c r="L101" s="192" t="s">
        <v>729</v>
      </c>
      <c r="M101" s="193" t="s">
        <v>40</v>
      </c>
      <c r="N101" s="194"/>
      <c r="O101" s="194"/>
      <c r="P101" s="194"/>
      <c r="Q101" s="194"/>
      <c r="R101" s="194"/>
      <c r="S101" s="194"/>
      <c r="T101" s="194"/>
      <c r="U101" s="19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</row>
    <row r="102" s="148" customFormat="1" customHeight="1" spans="1:35">
      <c r="A102" s="157">
        <v>117</v>
      </c>
      <c r="B102" s="173"/>
      <c r="C102" s="173" t="s">
        <v>445</v>
      </c>
      <c r="D102" s="167">
        <v>829701</v>
      </c>
      <c r="E102" s="177" t="s">
        <v>649</v>
      </c>
      <c r="F102" s="175" t="s">
        <v>797</v>
      </c>
      <c r="G102" s="176" t="s">
        <v>788</v>
      </c>
      <c r="H102" s="173" t="s">
        <v>424</v>
      </c>
      <c r="I102" s="190">
        <v>16.5</v>
      </c>
      <c r="J102" s="191">
        <v>5</v>
      </c>
      <c r="K102" s="188" t="s">
        <v>803</v>
      </c>
      <c r="L102" s="192" t="s">
        <v>729</v>
      </c>
      <c r="M102" s="193" t="s">
        <v>40</v>
      </c>
      <c r="N102" s="194"/>
      <c r="O102" s="194"/>
      <c r="P102" s="194"/>
      <c r="Q102" s="194"/>
      <c r="R102" s="194"/>
      <c r="S102" s="194"/>
      <c r="T102" s="194"/>
      <c r="U102" s="19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</row>
    <row r="103" s="148" customFormat="1" customHeight="1" spans="1:35">
      <c r="A103" s="157">
        <v>118</v>
      </c>
      <c r="B103" s="173"/>
      <c r="C103" s="173" t="s">
        <v>445</v>
      </c>
      <c r="D103" s="167">
        <v>829695</v>
      </c>
      <c r="E103" s="177" t="s">
        <v>649</v>
      </c>
      <c r="F103" s="175" t="s">
        <v>804</v>
      </c>
      <c r="G103" s="176" t="s">
        <v>788</v>
      </c>
      <c r="H103" s="173" t="s">
        <v>601</v>
      </c>
      <c r="I103" s="190">
        <v>25.8</v>
      </c>
      <c r="J103" s="191">
        <v>9.2</v>
      </c>
      <c r="K103" s="188" t="s">
        <v>805</v>
      </c>
      <c r="L103" s="192" t="s">
        <v>729</v>
      </c>
      <c r="M103" s="193" t="s">
        <v>40</v>
      </c>
      <c r="N103" s="194"/>
      <c r="O103" s="194"/>
      <c r="P103" s="194"/>
      <c r="Q103" s="194"/>
      <c r="R103" s="194"/>
      <c r="S103" s="194"/>
      <c r="T103" s="194"/>
      <c r="U103" s="19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</row>
    <row r="104" s="148" customFormat="1" customHeight="1" spans="1:35">
      <c r="A104" s="157">
        <v>119</v>
      </c>
      <c r="B104" s="173"/>
      <c r="C104" s="173" t="s">
        <v>445</v>
      </c>
      <c r="D104" s="167">
        <v>829730</v>
      </c>
      <c r="E104" s="177" t="s">
        <v>806</v>
      </c>
      <c r="F104" s="175" t="s">
        <v>807</v>
      </c>
      <c r="G104" s="176" t="s">
        <v>788</v>
      </c>
      <c r="H104" s="173" t="s">
        <v>601</v>
      </c>
      <c r="I104" s="190">
        <v>24.8</v>
      </c>
      <c r="J104" s="191">
        <v>6.9</v>
      </c>
      <c r="K104" s="188" t="s">
        <v>808</v>
      </c>
      <c r="L104" s="192" t="s">
        <v>729</v>
      </c>
      <c r="M104" s="193" t="s">
        <v>40</v>
      </c>
      <c r="N104" s="194"/>
      <c r="O104" s="194"/>
      <c r="P104" s="194"/>
      <c r="Q104" s="194"/>
      <c r="R104" s="194"/>
      <c r="S104" s="194"/>
      <c r="T104" s="194"/>
      <c r="U104" s="19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</row>
    <row r="105" s="148" customFormat="1" customHeight="1" spans="1:35">
      <c r="A105" s="157">
        <v>120</v>
      </c>
      <c r="B105" s="173"/>
      <c r="C105" s="173" t="s">
        <v>445</v>
      </c>
      <c r="D105" s="167">
        <v>829703</v>
      </c>
      <c r="E105" s="177" t="s">
        <v>664</v>
      </c>
      <c r="F105" s="175" t="s">
        <v>809</v>
      </c>
      <c r="G105" s="176" t="s">
        <v>788</v>
      </c>
      <c r="H105" s="173" t="s">
        <v>601</v>
      </c>
      <c r="I105" s="190">
        <v>22.8</v>
      </c>
      <c r="J105" s="191">
        <v>10.5</v>
      </c>
      <c r="K105" s="188" t="s">
        <v>810</v>
      </c>
      <c r="L105" s="192" t="s">
        <v>729</v>
      </c>
      <c r="M105" s="193" t="s">
        <v>40</v>
      </c>
      <c r="N105" s="194"/>
      <c r="O105" s="194"/>
      <c r="P105" s="194"/>
      <c r="Q105" s="194"/>
      <c r="R105" s="194"/>
      <c r="S105" s="194"/>
      <c r="T105" s="194"/>
      <c r="U105" s="19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</row>
    <row r="106" s="148" customFormat="1" customHeight="1" spans="1:35">
      <c r="A106" s="157">
        <v>121</v>
      </c>
      <c r="B106" s="173"/>
      <c r="C106" s="173"/>
      <c r="D106" s="178">
        <v>829869</v>
      </c>
      <c r="E106" s="179" t="s">
        <v>645</v>
      </c>
      <c r="F106" s="180" t="s">
        <v>811</v>
      </c>
      <c r="G106" s="176" t="s">
        <v>788</v>
      </c>
      <c r="H106" s="173" t="s">
        <v>601</v>
      </c>
      <c r="I106" s="190">
        <v>23.8</v>
      </c>
      <c r="J106" s="191">
        <v>8.5</v>
      </c>
      <c r="K106" s="188" t="s">
        <v>40</v>
      </c>
      <c r="L106" s="192" t="s">
        <v>729</v>
      </c>
      <c r="M106" s="193" t="s">
        <v>40</v>
      </c>
      <c r="N106" s="194"/>
      <c r="O106" s="194"/>
      <c r="P106" s="194"/>
      <c r="Q106" s="194"/>
      <c r="R106" s="194"/>
      <c r="S106" s="194"/>
      <c r="T106" s="194"/>
      <c r="U106" s="19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</row>
    <row r="107" s="148" customFormat="1" customHeight="1" spans="1:35">
      <c r="A107" s="157">
        <v>122</v>
      </c>
      <c r="B107" s="173"/>
      <c r="C107" s="173"/>
      <c r="D107" s="167">
        <v>830273</v>
      </c>
      <c r="E107" s="177" t="s">
        <v>652</v>
      </c>
      <c r="F107" s="175" t="s">
        <v>812</v>
      </c>
      <c r="G107" s="176" t="s">
        <v>788</v>
      </c>
      <c r="H107" s="173" t="s">
        <v>601</v>
      </c>
      <c r="I107" s="190">
        <v>9.9</v>
      </c>
      <c r="J107" s="191">
        <v>4.8</v>
      </c>
      <c r="K107" s="188" t="s">
        <v>40</v>
      </c>
      <c r="L107" s="192" t="s">
        <v>729</v>
      </c>
      <c r="M107" s="193" t="s">
        <v>40</v>
      </c>
      <c r="N107" s="194"/>
      <c r="O107" s="194"/>
      <c r="P107" s="194"/>
      <c r="Q107" s="194"/>
      <c r="R107" s="194"/>
      <c r="S107" s="194"/>
      <c r="T107" s="194"/>
      <c r="U107" s="19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</row>
    <row r="108" s="148" customFormat="1" customHeight="1" spans="1:35">
      <c r="A108" s="157">
        <v>123</v>
      </c>
      <c r="B108" s="173"/>
      <c r="C108" s="173" t="s">
        <v>445</v>
      </c>
      <c r="D108" s="167">
        <v>829705</v>
      </c>
      <c r="E108" s="177" t="s">
        <v>653</v>
      </c>
      <c r="F108" s="175" t="s">
        <v>813</v>
      </c>
      <c r="G108" s="176" t="s">
        <v>788</v>
      </c>
      <c r="H108" s="173" t="s">
        <v>601</v>
      </c>
      <c r="I108" s="190">
        <v>25.8</v>
      </c>
      <c r="J108" s="191">
        <v>9.3</v>
      </c>
      <c r="K108" s="188" t="s">
        <v>805</v>
      </c>
      <c r="L108" s="192" t="s">
        <v>729</v>
      </c>
      <c r="M108" s="193" t="s">
        <v>40</v>
      </c>
      <c r="N108" s="194"/>
      <c r="O108" s="194"/>
      <c r="P108" s="194"/>
      <c r="Q108" s="194"/>
      <c r="R108" s="194"/>
      <c r="S108" s="194"/>
      <c r="T108" s="194"/>
      <c r="U108" s="19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</row>
    <row r="109" s="148" customFormat="1" customHeight="1" spans="1:35">
      <c r="A109" s="157">
        <v>124</v>
      </c>
      <c r="B109" s="173"/>
      <c r="C109" s="173" t="s">
        <v>445</v>
      </c>
      <c r="D109" s="167">
        <v>829780</v>
      </c>
      <c r="E109" s="177" t="s">
        <v>645</v>
      </c>
      <c r="F109" s="175" t="s">
        <v>814</v>
      </c>
      <c r="G109" s="176" t="s">
        <v>788</v>
      </c>
      <c r="H109" s="173" t="s">
        <v>584</v>
      </c>
      <c r="I109" s="190">
        <v>39.8</v>
      </c>
      <c r="J109" s="191">
        <v>16.8</v>
      </c>
      <c r="K109" s="188" t="s">
        <v>815</v>
      </c>
      <c r="L109" s="192" t="s">
        <v>729</v>
      </c>
      <c r="M109" s="193" t="s">
        <v>40</v>
      </c>
      <c r="N109" s="194"/>
      <c r="O109" s="194"/>
      <c r="P109" s="194"/>
      <c r="Q109" s="194"/>
      <c r="R109" s="194"/>
      <c r="S109" s="194"/>
      <c r="T109" s="194"/>
      <c r="U109" s="19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</row>
    <row r="110" s="149" customFormat="1" customHeight="1" spans="1:35">
      <c r="A110" s="181">
        <v>125</v>
      </c>
      <c r="B110" s="182"/>
      <c r="C110" s="183" t="s">
        <v>445</v>
      </c>
      <c r="D110" s="182">
        <v>208246</v>
      </c>
      <c r="E110" s="181" t="s">
        <v>816</v>
      </c>
      <c r="F110" s="181" t="s">
        <v>817</v>
      </c>
      <c r="G110" s="181" t="s">
        <v>818</v>
      </c>
      <c r="H110" s="182" t="s">
        <v>424</v>
      </c>
      <c r="I110" s="182">
        <v>168</v>
      </c>
      <c r="J110" s="182">
        <v>50.5</v>
      </c>
      <c r="K110" s="195" t="s">
        <v>819</v>
      </c>
      <c r="L110" s="196" t="s">
        <v>586</v>
      </c>
      <c r="M110" s="197" t="s">
        <v>40</v>
      </c>
      <c r="N110" s="198"/>
      <c r="O110" s="198"/>
      <c r="P110" s="198"/>
      <c r="Q110" s="198"/>
      <c r="R110" s="198"/>
      <c r="S110" s="198"/>
      <c r="T110" s="198"/>
      <c r="U110" s="198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</row>
    <row r="111" s="149" customFormat="1" customHeight="1" spans="1:35">
      <c r="A111" s="181">
        <v>126</v>
      </c>
      <c r="B111" s="182"/>
      <c r="C111" s="183" t="s">
        <v>445</v>
      </c>
      <c r="D111" s="182">
        <v>2507714</v>
      </c>
      <c r="E111" s="181" t="s">
        <v>820</v>
      </c>
      <c r="F111" s="181" t="s">
        <v>821</v>
      </c>
      <c r="G111" s="181" t="s">
        <v>822</v>
      </c>
      <c r="H111" s="182" t="s">
        <v>424</v>
      </c>
      <c r="I111" s="182">
        <v>98</v>
      </c>
      <c r="J111" s="182">
        <v>25.05</v>
      </c>
      <c r="K111" s="195" t="s">
        <v>819</v>
      </c>
      <c r="L111" s="196" t="s">
        <v>586</v>
      </c>
      <c r="M111" s="197" t="s">
        <v>40</v>
      </c>
      <c r="N111" s="198"/>
      <c r="O111" s="198"/>
      <c r="P111" s="198"/>
      <c r="Q111" s="198"/>
      <c r="R111" s="198"/>
      <c r="S111" s="198"/>
      <c r="T111" s="198"/>
      <c r="U111" s="198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</row>
    <row r="112" s="149" customFormat="1" customHeight="1" spans="1:35">
      <c r="A112" s="181">
        <v>127</v>
      </c>
      <c r="B112" s="182"/>
      <c r="C112" s="183" t="s">
        <v>445</v>
      </c>
      <c r="D112" s="182">
        <v>2512956</v>
      </c>
      <c r="E112" s="181" t="s">
        <v>823</v>
      </c>
      <c r="F112" s="181" t="s">
        <v>824</v>
      </c>
      <c r="G112" s="181" t="s">
        <v>825</v>
      </c>
      <c r="H112" s="182" t="s">
        <v>424</v>
      </c>
      <c r="I112" s="182">
        <v>39.8</v>
      </c>
      <c r="J112" s="182">
        <v>12.98</v>
      </c>
      <c r="K112" s="195" t="s">
        <v>826</v>
      </c>
      <c r="L112" s="196" t="s">
        <v>586</v>
      </c>
      <c r="M112" s="197" t="s">
        <v>40</v>
      </c>
      <c r="N112" s="198"/>
      <c r="O112" s="198"/>
      <c r="P112" s="198"/>
      <c r="Q112" s="198"/>
      <c r="R112" s="198"/>
      <c r="S112" s="198"/>
      <c r="T112" s="198"/>
      <c r="U112" s="198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</row>
    <row r="113" s="149" customFormat="1" customHeight="1" spans="1:35">
      <c r="A113" s="181">
        <v>128</v>
      </c>
      <c r="B113" s="182"/>
      <c r="C113" s="183" t="s">
        <v>445</v>
      </c>
      <c r="D113" s="182">
        <v>206127</v>
      </c>
      <c r="E113" s="181" t="s">
        <v>827</v>
      </c>
      <c r="F113" s="181" t="s">
        <v>717</v>
      </c>
      <c r="G113" s="181" t="s">
        <v>828</v>
      </c>
      <c r="H113" s="182" t="s">
        <v>424</v>
      </c>
      <c r="I113" s="182">
        <v>39.8</v>
      </c>
      <c r="J113" s="182">
        <v>10.39</v>
      </c>
      <c r="K113" s="195" t="s">
        <v>829</v>
      </c>
      <c r="L113" s="196" t="s">
        <v>586</v>
      </c>
      <c r="M113" s="197" t="s">
        <v>40</v>
      </c>
      <c r="N113" s="198"/>
      <c r="O113" s="198"/>
      <c r="P113" s="198"/>
      <c r="Q113" s="198"/>
      <c r="R113" s="198"/>
      <c r="S113" s="198"/>
      <c r="T113" s="198"/>
      <c r="U113" s="198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</row>
    <row r="114" s="149" customFormat="1" customHeight="1" spans="1:35">
      <c r="A114" s="181">
        <v>129</v>
      </c>
      <c r="B114" s="182"/>
      <c r="C114" s="183" t="s">
        <v>445</v>
      </c>
      <c r="D114" s="182">
        <v>206692</v>
      </c>
      <c r="E114" s="181" t="s">
        <v>830</v>
      </c>
      <c r="F114" s="181" t="s">
        <v>717</v>
      </c>
      <c r="G114" s="181" t="s">
        <v>831</v>
      </c>
      <c r="H114" s="182" t="s">
        <v>424</v>
      </c>
      <c r="I114" s="182">
        <v>39.8</v>
      </c>
      <c r="J114" s="182">
        <v>10.39</v>
      </c>
      <c r="K114" s="195" t="s">
        <v>829</v>
      </c>
      <c r="L114" s="196" t="s">
        <v>586</v>
      </c>
      <c r="M114" s="197" t="s">
        <v>40</v>
      </c>
      <c r="N114" s="198"/>
      <c r="O114" s="198"/>
      <c r="P114" s="198"/>
      <c r="Q114" s="198"/>
      <c r="R114" s="198"/>
      <c r="S114" s="198"/>
      <c r="T114" s="198"/>
      <c r="U114" s="198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05"/>
      <c r="AH114" s="205"/>
      <c r="AI114" s="205"/>
    </row>
    <row r="115" s="149" customFormat="1" customHeight="1" spans="1:35">
      <c r="A115" s="181">
        <v>130</v>
      </c>
      <c r="B115" s="184"/>
      <c r="C115" s="183" t="s">
        <v>445</v>
      </c>
      <c r="D115" s="184">
        <v>2512957</v>
      </c>
      <c r="E115" s="185" t="s">
        <v>832</v>
      </c>
      <c r="F115" s="185" t="s">
        <v>716</v>
      </c>
      <c r="G115" s="185" t="s">
        <v>833</v>
      </c>
      <c r="H115" s="184" t="s">
        <v>424</v>
      </c>
      <c r="I115" s="184">
        <v>298</v>
      </c>
      <c r="J115" s="184">
        <v>88.88</v>
      </c>
      <c r="K115" s="199" t="s">
        <v>669</v>
      </c>
      <c r="L115" s="200" t="s">
        <v>586</v>
      </c>
      <c r="M115" s="201" t="s">
        <v>40</v>
      </c>
      <c r="N115" s="202"/>
      <c r="O115" s="202"/>
      <c r="P115" s="202"/>
      <c r="Q115" s="202"/>
      <c r="R115" s="202"/>
      <c r="S115" s="202"/>
      <c r="T115" s="202"/>
      <c r="U115" s="202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</row>
    <row r="116" s="146" customFormat="1" customHeight="1" spans="1:35">
      <c r="A116" s="157">
        <v>133</v>
      </c>
      <c r="B116" s="151"/>
      <c r="C116" s="158" t="s">
        <v>582</v>
      </c>
      <c r="D116" s="158">
        <v>2514381</v>
      </c>
      <c r="E116" s="157" t="s">
        <v>834</v>
      </c>
      <c r="F116" s="157" t="s">
        <v>835</v>
      </c>
      <c r="G116" s="157" t="s">
        <v>836</v>
      </c>
      <c r="H116" s="158" t="s">
        <v>601</v>
      </c>
      <c r="I116" s="158">
        <v>23.8</v>
      </c>
      <c r="J116" s="158">
        <v>10.1</v>
      </c>
      <c r="K116" s="159" t="s">
        <v>837</v>
      </c>
      <c r="L116" s="160" t="s">
        <v>838</v>
      </c>
      <c r="M116" s="162" t="s">
        <v>40</v>
      </c>
      <c r="N116" s="163"/>
      <c r="O116" s="163"/>
      <c r="P116" s="163"/>
      <c r="Q116" s="163"/>
      <c r="R116" s="163"/>
      <c r="S116" s="163"/>
      <c r="T116" s="163"/>
      <c r="U116" s="163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</row>
    <row r="117" s="146" customFormat="1" customHeight="1" spans="1:35">
      <c r="A117" s="157">
        <v>135</v>
      </c>
      <c r="B117" s="151"/>
      <c r="C117" s="158" t="s">
        <v>420</v>
      </c>
      <c r="D117" s="158">
        <v>15124</v>
      </c>
      <c r="E117" s="157" t="s">
        <v>839</v>
      </c>
      <c r="F117" s="157" t="s">
        <v>39</v>
      </c>
      <c r="G117" s="157" t="s">
        <v>840</v>
      </c>
      <c r="H117" s="158" t="s">
        <v>424</v>
      </c>
      <c r="I117" s="158">
        <v>36</v>
      </c>
      <c r="J117" s="158">
        <v>19.8</v>
      </c>
      <c r="K117" s="159">
        <v>19.8</v>
      </c>
      <c r="L117" s="160" t="s">
        <v>841</v>
      </c>
      <c r="M117" s="162" t="s">
        <v>63</v>
      </c>
      <c r="N117" s="163"/>
      <c r="O117" s="163"/>
      <c r="P117" s="163"/>
      <c r="Q117" s="163"/>
      <c r="R117" s="163"/>
      <c r="S117" s="163"/>
      <c r="T117" s="163"/>
      <c r="U117" s="163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</row>
    <row r="118" s="146" customFormat="1" ht="39" customHeight="1" spans="1:35">
      <c r="A118" s="157">
        <v>136</v>
      </c>
      <c r="B118" s="158"/>
      <c r="C118" s="158" t="s">
        <v>445</v>
      </c>
      <c r="D118" s="158">
        <v>2514899</v>
      </c>
      <c r="E118" s="157" t="s">
        <v>842</v>
      </c>
      <c r="F118" s="157" t="s">
        <v>843</v>
      </c>
      <c r="G118" s="157" t="s">
        <v>844</v>
      </c>
      <c r="H118" s="158" t="s">
        <v>424</v>
      </c>
      <c r="I118" s="158">
        <v>16.8</v>
      </c>
      <c r="J118" s="158">
        <v>4.9</v>
      </c>
      <c r="K118" s="159" t="s">
        <v>225</v>
      </c>
      <c r="L118" s="160" t="s">
        <v>845</v>
      </c>
      <c r="M118" s="163" t="s">
        <v>40</v>
      </c>
      <c r="N118" s="163"/>
      <c r="O118" s="163"/>
      <c r="P118" s="163"/>
      <c r="Q118" s="163"/>
      <c r="R118" s="163"/>
      <c r="S118" s="163"/>
      <c r="T118" s="163"/>
      <c r="U118" s="163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</row>
    <row r="119" s="146" customFormat="1" ht="39" customHeight="1" spans="1:35">
      <c r="A119" s="157">
        <v>137</v>
      </c>
      <c r="B119" s="158"/>
      <c r="C119" s="158" t="s">
        <v>445</v>
      </c>
      <c r="D119" s="158">
        <v>2514898</v>
      </c>
      <c r="E119" s="157" t="s">
        <v>842</v>
      </c>
      <c r="F119" s="157" t="s">
        <v>846</v>
      </c>
      <c r="G119" s="157" t="s">
        <v>844</v>
      </c>
      <c r="H119" s="158" t="s">
        <v>424</v>
      </c>
      <c r="I119" s="158">
        <v>16.8</v>
      </c>
      <c r="J119" s="158">
        <v>4.9</v>
      </c>
      <c r="K119" s="159"/>
      <c r="L119" s="160" t="s">
        <v>845</v>
      </c>
      <c r="M119" s="163" t="s">
        <v>40</v>
      </c>
      <c r="N119" s="163"/>
      <c r="O119" s="163"/>
      <c r="P119" s="163"/>
      <c r="Q119" s="163"/>
      <c r="R119" s="163"/>
      <c r="S119" s="163"/>
      <c r="T119" s="163"/>
      <c r="U119" s="163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</row>
    <row r="120" s="146" customFormat="1" ht="39" customHeight="1" spans="1:35">
      <c r="A120" s="157">
        <v>138</v>
      </c>
      <c r="B120" s="158"/>
      <c r="C120" s="158" t="s">
        <v>445</v>
      </c>
      <c r="D120" s="158">
        <v>2514901</v>
      </c>
      <c r="E120" s="157" t="s">
        <v>842</v>
      </c>
      <c r="F120" s="157" t="s">
        <v>847</v>
      </c>
      <c r="G120" s="157" t="s">
        <v>844</v>
      </c>
      <c r="H120" s="158" t="s">
        <v>424</v>
      </c>
      <c r="I120" s="158">
        <v>16.8</v>
      </c>
      <c r="J120" s="158">
        <v>4.9</v>
      </c>
      <c r="K120" s="159"/>
      <c r="L120" s="160" t="s">
        <v>845</v>
      </c>
      <c r="M120" s="163" t="s">
        <v>40</v>
      </c>
      <c r="N120" s="163"/>
      <c r="O120" s="163"/>
      <c r="P120" s="163"/>
      <c r="Q120" s="163"/>
      <c r="R120" s="163"/>
      <c r="S120" s="163"/>
      <c r="T120" s="163"/>
      <c r="U120" s="163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</row>
    <row r="121" s="146" customFormat="1" ht="39" customHeight="1" spans="1:35">
      <c r="A121" s="157">
        <v>139</v>
      </c>
      <c r="B121" s="158"/>
      <c r="C121" s="158" t="s">
        <v>445</v>
      </c>
      <c r="D121" s="158">
        <v>2514900</v>
      </c>
      <c r="E121" s="157" t="s">
        <v>842</v>
      </c>
      <c r="F121" s="157" t="s">
        <v>848</v>
      </c>
      <c r="G121" s="157" t="s">
        <v>844</v>
      </c>
      <c r="H121" s="158" t="s">
        <v>424</v>
      </c>
      <c r="I121" s="158">
        <v>16.8</v>
      </c>
      <c r="J121" s="158">
        <v>4.9</v>
      </c>
      <c r="K121" s="159"/>
      <c r="L121" s="160" t="s">
        <v>845</v>
      </c>
      <c r="M121" s="163" t="s">
        <v>40</v>
      </c>
      <c r="N121" s="163"/>
      <c r="O121" s="163"/>
      <c r="P121" s="163"/>
      <c r="Q121" s="163"/>
      <c r="R121" s="163"/>
      <c r="S121" s="163"/>
      <c r="T121" s="163"/>
      <c r="U121" s="163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</row>
    <row r="122" s="150" customFormat="1" ht="40" customHeight="1" spans="1:35">
      <c r="A122" s="157">
        <v>140</v>
      </c>
      <c r="B122" s="186"/>
      <c r="C122" s="158" t="s">
        <v>445</v>
      </c>
      <c r="D122" s="158">
        <v>234007</v>
      </c>
      <c r="E122" s="157" t="s">
        <v>849</v>
      </c>
      <c r="F122" s="157" t="s">
        <v>850</v>
      </c>
      <c r="G122" s="157" t="s">
        <v>851</v>
      </c>
      <c r="H122" s="158" t="s">
        <v>424</v>
      </c>
      <c r="I122" s="158">
        <v>19.8</v>
      </c>
      <c r="J122" s="158">
        <v>6.06</v>
      </c>
      <c r="K122" s="159" t="s">
        <v>852</v>
      </c>
      <c r="L122" s="160" t="s">
        <v>853</v>
      </c>
      <c r="M122" s="163" t="s">
        <v>40</v>
      </c>
      <c r="N122" s="203"/>
      <c r="O122" s="203"/>
      <c r="P122" s="203"/>
      <c r="Q122" s="203"/>
      <c r="R122" s="203"/>
      <c r="S122" s="203"/>
      <c r="T122" s="203"/>
      <c r="U122" s="203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</row>
    <row r="123" s="150" customFormat="1" ht="40" customHeight="1" spans="1:35">
      <c r="A123" s="157">
        <v>141</v>
      </c>
      <c r="B123" s="186"/>
      <c r="C123" s="158" t="s">
        <v>445</v>
      </c>
      <c r="D123" s="158">
        <v>2513731</v>
      </c>
      <c r="E123" s="157" t="s">
        <v>854</v>
      </c>
      <c r="F123" s="157" t="s">
        <v>855</v>
      </c>
      <c r="G123" s="157" t="s">
        <v>851</v>
      </c>
      <c r="H123" s="158" t="s">
        <v>601</v>
      </c>
      <c r="I123" s="158">
        <v>3.9</v>
      </c>
      <c r="J123" s="158">
        <v>1.42</v>
      </c>
      <c r="K123" s="159" t="s">
        <v>856</v>
      </c>
      <c r="L123" s="160" t="s">
        <v>853</v>
      </c>
      <c r="M123" s="163" t="s">
        <v>40</v>
      </c>
      <c r="N123" s="203"/>
      <c r="O123" s="203"/>
      <c r="P123" s="203"/>
      <c r="Q123" s="203"/>
      <c r="R123" s="203"/>
      <c r="S123" s="203"/>
      <c r="T123" s="203"/>
      <c r="U123" s="203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</row>
    <row r="124" s="150" customFormat="1" ht="40" customHeight="1" spans="1:35">
      <c r="A124" s="157">
        <v>142</v>
      </c>
      <c r="B124" s="186"/>
      <c r="C124" s="158" t="s">
        <v>445</v>
      </c>
      <c r="D124" s="158">
        <v>2513732</v>
      </c>
      <c r="E124" s="157" t="s">
        <v>857</v>
      </c>
      <c r="F124" s="157" t="s">
        <v>858</v>
      </c>
      <c r="G124" s="157" t="s">
        <v>851</v>
      </c>
      <c r="H124" s="158" t="s">
        <v>424</v>
      </c>
      <c r="I124" s="158">
        <v>49</v>
      </c>
      <c r="J124" s="158">
        <v>13.13</v>
      </c>
      <c r="K124" s="159" t="s">
        <v>669</v>
      </c>
      <c r="L124" s="160" t="s">
        <v>853</v>
      </c>
      <c r="M124" s="163" t="s">
        <v>40</v>
      </c>
      <c r="N124" s="203"/>
      <c r="O124" s="203"/>
      <c r="P124" s="203"/>
      <c r="Q124" s="203"/>
      <c r="R124" s="203"/>
      <c r="S124" s="203"/>
      <c r="T124" s="203"/>
      <c r="U124" s="203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</row>
    <row r="125" s="150" customFormat="1" ht="40" customHeight="1" spans="1:35">
      <c r="A125" s="157">
        <v>143</v>
      </c>
      <c r="B125" s="186"/>
      <c r="C125" s="158" t="s">
        <v>445</v>
      </c>
      <c r="D125" s="158">
        <v>266669</v>
      </c>
      <c r="E125" s="157" t="s">
        <v>859</v>
      </c>
      <c r="F125" s="157" t="s">
        <v>860</v>
      </c>
      <c r="G125" s="157" t="s">
        <v>851</v>
      </c>
      <c r="H125" s="158" t="s">
        <v>424</v>
      </c>
      <c r="I125" s="158">
        <v>39</v>
      </c>
      <c r="J125" s="158">
        <v>10.6</v>
      </c>
      <c r="K125" s="159" t="s">
        <v>669</v>
      </c>
      <c r="L125" s="160" t="s">
        <v>853</v>
      </c>
      <c r="M125" s="163" t="s">
        <v>40</v>
      </c>
      <c r="N125" s="203"/>
      <c r="O125" s="203"/>
      <c r="P125" s="203"/>
      <c r="Q125" s="203"/>
      <c r="R125" s="203"/>
      <c r="S125" s="203"/>
      <c r="T125" s="203"/>
      <c r="U125" s="203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</row>
    <row r="126" s="150" customFormat="1" ht="40" customHeight="1" spans="1:35">
      <c r="A126" s="157">
        <v>144</v>
      </c>
      <c r="B126" s="186"/>
      <c r="C126" s="158" t="s">
        <v>445</v>
      </c>
      <c r="D126" s="158">
        <v>2515057</v>
      </c>
      <c r="E126" s="157" t="s">
        <v>861</v>
      </c>
      <c r="F126" s="157" t="s">
        <v>862</v>
      </c>
      <c r="G126" s="157" t="s">
        <v>851</v>
      </c>
      <c r="H126" s="158" t="s">
        <v>424</v>
      </c>
      <c r="I126" s="158">
        <v>19.5</v>
      </c>
      <c r="J126" s="158">
        <v>5.56</v>
      </c>
      <c r="K126" s="159" t="s">
        <v>669</v>
      </c>
      <c r="L126" s="160" t="s">
        <v>853</v>
      </c>
      <c r="M126" s="163" t="s">
        <v>40</v>
      </c>
      <c r="N126" s="203"/>
      <c r="O126" s="203"/>
      <c r="P126" s="203"/>
      <c r="Q126" s="203"/>
      <c r="R126" s="203"/>
      <c r="S126" s="203"/>
      <c r="T126" s="203"/>
      <c r="U126" s="203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</row>
    <row r="127" s="150" customFormat="1" ht="40" customHeight="1" spans="1:35">
      <c r="A127" s="157">
        <v>145</v>
      </c>
      <c r="B127" s="186"/>
      <c r="C127" s="158" t="s">
        <v>445</v>
      </c>
      <c r="D127" s="158">
        <v>2515222</v>
      </c>
      <c r="E127" s="157" t="s">
        <v>863</v>
      </c>
      <c r="F127" s="157" t="s">
        <v>864</v>
      </c>
      <c r="G127" s="157" t="s">
        <v>851</v>
      </c>
      <c r="H127" s="158" t="s">
        <v>424</v>
      </c>
      <c r="I127" s="158">
        <v>39.8</v>
      </c>
      <c r="J127" s="158">
        <v>12.63</v>
      </c>
      <c r="K127" s="159" t="s">
        <v>669</v>
      </c>
      <c r="L127" s="160" t="s">
        <v>853</v>
      </c>
      <c r="M127" s="163" t="s">
        <v>40</v>
      </c>
      <c r="N127" s="203"/>
      <c r="O127" s="203"/>
      <c r="P127" s="203"/>
      <c r="Q127" s="203"/>
      <c r="R127" s="203"/>
      <c r="S127" s="203"/>
      <c r="T127" s="203"/>
      <c r="U127" s="203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</row>
    <row r="128" s="150" customFormat="1" ht="40" customHeight="1" spans="1:35">
      <c r="A128" s="157">
        <v>146</v>
      </c>
      <c r="B128" s="186"/>
      <c r="C128" s="158" t="s">
        <v>445</v>
      </c>
      <c r="D128" s="158">
        <v>2515223</v>
      </c>
      <c r="E128" s="157" t="s">
        <v>865</v>
      </c>
      <c r="F128" s="157" t="s">
        <v>866</v>
      </c>
      <c r="G128" s="157" t="s">
        <v>851</v>
      </c>
      <c r="H128" s="158" t="s">
        <v>424</v>
      </c>
      <c r="I128" s="158">
        <v>18.9</v>
      </c>
      <c r="J128" s="158">
        <v>5.56</v>
      </c>
      <c r="K128" s="159" t="s">
        <v>669</v>
      </c>
      <c r="L128" s="160" t="s">
        <v>853</v>
      </c>
      <c r="M128" s="163" t="s">
        <v>40</v>
      </c>
      <c r="N128" s="203"/>
      <c r="O128" s="203"/>
      <c r="P128" s="203"/>
      <c r="Q128" s="203"/>
      <c r="R128" s="203"/>
      <c r="S128" s="203"/>
      <c r="T128" s="203"/>
      <c r="U128" s="203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</row>
    <row r="129" s="150" customFormat="1" ht="40" customHeight="1" spans="1:35">
      <c r="A129" s="157">
        <v>147</v>
      </c>
      <c r="B129" s="186"/>
      <c r="C129" s="158" t="s">
        <v>445</v>
      </c>
      <c r="D129" s="176">
        <v>2513100</v>
      </c>
      <c r="E129" s="176" t="s">
        <v>867</v>
      </c>
      <c r="F129" s="176" t="s">
        <v>868</v>
      </c>
      <c r="G129" s="157" t="s">
        <v>869</v>
      </c>
      <c r="H129" s="158" t="s">
        <v>601</v>
      </c>
      <c r="I129" s="158">
        <v>2</v>
      </c>
      <c r="J129" s="158">
        <v>0.83</v>
      </c>
      <c r="K129" s="159" t="s">
        <v>870</v>
      </c>
      <c r="L129" s="160" t="s">
        <v>853</v>
      </c>
      <c r="M129" s="163" t="s">
        <v>40</v>
      </c>
      <c r="N129" s="203"/>
      <c r="O129" s="203"/>
      <c r="P129" s="203"/>
      <c r="Q129" s="203"/>
      <c r="R129" s="203"/>
      <c r="S129" s="203"/>
      <c r="T129" s="203"/>
      <c r="U129" s="203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</row>
    <row r="130" s="150" customFormat="1" ht="40" customHeight="1" spans="1:35">
      <c r="A130" s="157">
        <v>148</v>
      </c>
      <c r="B130" s="186"/>
      <c r="C130" s="158" t="s">
        <v>445</v>
      </c>
      <c r="D130" s="176">
        <v>2512896</v>
      </c>
      <c r="E130" s="176" t="s">
        <v>867</v>
      </c>
      <c r="F130" s="176" t="s">
        <v>871</v>
      </c>
      <c r="G130" s="157" t="s">
        <v>869</v>
      </c>
      <c r="H130" s="158" t="s">
        <v>601</v>
      </c>
      <c r="I130" s="158">
        <v>2</v>
      </c>
      <c r="J130" s="158">
        <v>0.83</v>
      </c>
      <c r="K130" s="159"/>
      <c r="L130" s="160" t="s">
        <v>853</v>
      </c>
      <c r="M130" s="163" t="s">
        <v>40</v>
      </c>
      <c r="N130" s="203"/>
      <c r="O130" s="203"/>
      <c r="P130" s="203"/>
      <c r="Q130" s="203"/>
      <c r="R130" s="203"/>
      <c r="S130" s="203"/>
      <c r="T130" s="203"/>
      <c r="U130" s="203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</row>
    <row r="131" s="150" customFormat="1" ht="40" customHeight="1" spans="1:35">
      <c r="A131" s="157">
        <v>149</v>
      </c>
      <c r="B131" s="186"/>
      <c r="C131" s="158" t="s">
        <v>445</v>
      </c>
      <c r="D131" s="176">
        <v>2513099</v>
      </c>
      <c r="E131" s="176" t="s">
        <v>867</v>
      </c>
      <c r="F131" s="176" t="s">
        <v>872</v>
      </c>
      <c r="G131" s="157" t="s">
        <v>869</v>
      </c>
      <c r="H131" s="158" t="s">
        <v>601</v>
      </c>
      <c r="I131" s="158">
        <v>2</v>
      </c>
      <c r="J131" s="158">
        <v>0.83</v>
      </c>
      <c r="K131" s="159"/>
      <c r="L131" s="160" t="s">
        <v>853</v>
      </c>
      <c r="M131" s="163" t="s">
        <v>40</v>
      </c>
      <c r="N131" s="203"/>
      <c r="O131" s="203"/>
      <c r="P131" s="203"/>
      <c r="Q131" s="203"/>
      <c r="R131" s="203"/>
      <c r="S131" s="203"/>
      <c r="T131" s="203"/>
      <c r="U131" s="203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</row>
    <row r="132" s="150" customFormat="1" ht="40" customHeight="1" spans="1:35">
      <c r="A132" s="157">
        <v>150</v>
      </c>
      <c r="B132" s="186"/>
      <c r="C132" s="158" t="s">
        <v>445</v>
      </c>
      <c r="D132" s="167">
        <v>2512895</v>
      </c>
      <c r="E132" s="167" t="s">
        <v>867</v>
      </c>
      <c r="F132" s="167" t="s">
        <v>873</v>
      </c>
      <c r="G132" s="157" t="s">
        <v>869</v>
      </c>
      <c r="H132" s="158" t="s">
        <v>601</v>
      </c>
      <c r="I132" s="158">
        <v>2</v>
      </c>
      <c r="J132" s="158">
        <v>0.83</v>
      </c>
      <c r="K132" s="159"/>
      <c r="L132" s="160" t="s">
        <v>853</v>
      </c>
      <c r="M132" s="163" t="s">
        <v>40</v>
      </c>
      <c r="N132" s="203"/>
      <c r="O132" s="203"/>
      <c r="P132" s="203"/>
      <c r="Q132" s="203"/>
      <c r="R132" s="203"/>
      <c r="S132" s="203"/>
      <c r="T132" s="203"/>
      <c r="U132" s="203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</row>
    <row r="133" s="150" customFormat="1" ht="40" customHeight="1" spans="1:35">
      <c r="A133" s="157">
        <v>151</v>
      </c>
      <c r="B133" s="186"/>
      <c r="C133" s="158" t="s">
        <v>445</v>
      </c>
      <c r="D133" s="158">
        <v>2514202</v>
      </c>
      <c r="E133" s="157" t="s">
        <v>874</v>
      </c>
      <c r="F133" s="157" t="s">
        <v>875</v>
      </c>
      <c r="G133" s="157" t="s">
        <v>876</v>
      </c>
      <c r="H133" s="158" t="s">
        <v>877</v>
      </c>
      <c r="I133" s="158">
        <v>23.9</v>
      </c>
      <c r="J133" s="158">
        <v>11.69</v>
      </c>
      <c r="K133" s="159" t="s">
        <v>878</v>
      </c>
      <c r="L133" s="160" t="s">
        <v>853</v>
      </c>
      <c r="M133" s="163" t="s">
        <v>40</v>
      </c>
      <c r="N133" s="203"/>
      <c r="O133" s="203"/>
      <c r="P133" s="203"/>
      <c r="Q133" s="203"/>
      <c r="R133" s="203"/>
      <c r="S133" s="203"/>
      <c r="T133" s="203"/>
      <c r="U133" s="203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</row>
    <row r="134" s="150" customFormat="1" ht="40" customHeight="1" spans="1:35">
      <c r="A134" s="157">
        <v>152</v>
      </c>
      <c r="B134" s="186"/>
      <c r="C134" s="158" t="s">
        <v>445</v>
      </c>
      <c r="D134" s="158">
        <v>2514203</v>
      </c>
      <c r="E134" s="157" t="s">
        <v>879</v>
      </c>
      <c r="F134" s="157" t="s">
        <v>875</v>
      </c>
      <c r="G134" s="157" t="s">
        <v>876</v>
      </c>
      <c r="H134" s="158" t="s">
        <v>877</v>
      </c>
      <c r="I134" s="158">
        <v>23.9</v>
      </c>
      <c r="J134" s="158">
        <v>11.69</v>
      </c>
      <c r="K134" s="159"/>
      <c r="L134" s="160" t="s">
        <v>853</v>
      </c>
      <c r="M134" s="163" t="s">
        <v>40</v>
      </c>
      <c r="N134" s="203"/>
      <c r="O134" s="203"/>
      <c r="P134" s="203"/>
      <c r="Q134" s="203"/>
      <c r="R134" s="203"/>
      <c r="S134" s="203"/>
      <c r="T134" s="203"/>
      <c r="U134" s="203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</row>
    <row r="135" s="150" customFormat="1" ht="40" customHeight="1" spans="1:35">
      <c r="A135" s="157">
        <v>153</v>
      </c>
      <c r="B135" s="186"/>
      <c r="C135" s="158" t="s">
        <v>445</v>
      </c>
      <c r="D135" s="158">
        <v>2514205</v>
      </c>
      <c r="E135" s="157" t="s">
        <v>880</v>
      </c>
      <c r="F135" s="157" t="s">
        <v>875</v>
      </c>
      <c r="G135" s="157" t="s">
        <v>876</v>
      </c>
      <c r="H135" s="158" t="s">
        <v>877</v>
      </c>
      <c r="I135" s="158">
        <v>23.9</v>
      </c>
      <c r="J135" s="158">
        <v>11.69</v>
      </c>
      <c r="K135" s="159"/>
      <c r="L135" s="160" t="s">
        <v>853</v>
      </c>
      <c r="M135" s="163" t="s">
        <v>40</v>
      </c>
      <c r="N135" s="203"/>
      <c r="O135" s="203"/>
      <c r="P135" s="203"/>
      <c r="Q135" s="203"/>
      <c r="R135" s="203"/>
      <c r="S135" s="203"/>
      <c r="T135" s="203"/>
      <c r="U135" s="203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</row>
    <row r="136" s="150" customFormat="1" ht="40" customHeight="1" spans="1:35">
      <c r="A136" s="157">
        <v>154</v>
      </c>
      <c r="B136" s="186"/>
      <c r="C136" s="158" t="s">
        <v>445</v>
      </c>
      <c r="D136" s="158">
        <v>2514201</v>
      </c>
      <c r="E136" s="157" t="s">
        <v>881</v>
      </c>
      <c r="F136" s="157" t="s">
        <v>875</v>
      </c>
      <c r="G136" s="157" t="s">
        <v>876</v>
      </c>
      <c r="H136" s="158" t="s">
        <v>877</v>
      </c>
      <c r="I136" s="158">
        <v>23.9</v>
      </c>
      <c r="J136" s="158">
        <v>11.69</v>
      </c>
      <c r="K136" s="159"/>
      <c r="L136" s="160" t="s">
        <v>853</v>
      </c>
      <c r="M136" s="163" t="s">
        <v>40</v>
      </c>
      <c r="N136" s="203"/>
      <c r="O136" s="203"/>
      <c r="P136" s="203"/>
      <c r="Q136" s="203"/>
      <c r="R136" s="203"/>
      <c r="S136" s="203"/>
      <c r="T136" s="203"/>
      <c r="U136" s="203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</row>
    <row r="137" s="150" customFormat="1" ht="40" customHeight="1" spans="1:35">
      <c r="A137" s="157">
        <v>155</v>
      </c>
      <c r="B137" s="186"/>
      <c r="C137" s="158" t="s">
        <v>445</v>
      </c>
      <c r="D137" s="158">
        <v>2514204</v>
      </c>
      <c r="E137" s="157" t="s">
        <v>882</v>
      </c>
      <c r="F137" s="157" t="s">
        <v>875</v>
      </c>
      <c r="G137" s="157" t="s">
        <v>876</v>
      </c>
      <c r="H137" s="158" t="s">
        <v>877</v>
      </c>
      <c r="I137" s="158">
        <v>23.9</v>
      </c>
      <c r="J137" s="158">
        <v>11.69</v>
      </c>
      <c r="K137" s="159"/>
      <c r="L137" s="160" t="s">
        <v>853</v>
      </c>
      <c r="M137" s="163" t="s">
        <v>40</v>
      </c>
      <c r="N137" s="203"/>
      <c r="O137" s="203"/>
      <c r="P137" s="203"/>
      <c r="Q137" s="203"/>
      <c r="R137" s="203"/>
      <c r="S137" s="203"/>
      <c r="T137" s="203"/>
      <c r="U137" s="203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</row>
    <row r="138" customHeight="1" spans="1:21">
      <c r="A138" s="157">
        <v>156</v>
      </c>
      <c r="B138" s="158"/>
      <c r="C138" s="158" t="s">
        <v>445</v>
      </c>
      <c r="D138" s="158">
        <v>2515349</v>
      </c>
      <c r="E138" s="157" t="s">
        <v>883</v>
      </c>
      <c r="F138" s="157" t="s">
        <v>884</v>
      </c>
      <c r="G138" s="157" t="s">
        <v>885</v>
      </c>
      <c r="H138" s="158" t="s">
        <v>424</v>
      </c>
      <c r="I138" s="158">
        <v>29.9</v>
      </c>
      <c r="J138" s="158">
        <v>11.01</v>
      </c>
      <c r="K138" s="159" t="s">
        <v>886</v>
      </c>
      <c r="L138" s="160" t="s">
        <v>887</v>
      </c>
      <c r="M138" s="162" t="s">
        <v>40</v>
      </c>
      <c r="N138" s="163"/>
      <c r="O138" s="163"/>
      <c r="P138" s="163"/>
      <c r="Q138" s="163"/>
      <c r="R138" s="163"/>
      <c r="S138" s="163"/>
      <c r="T138" s="163"/>
      <c r="U138" s="163"/>
    </row>
    <row r="139" customHeight="1" spans="1:21">
      <c r="A139" s="157">
        <v>157</v>
      </c>
      <c r="B139" s="158"/>
      <c r="C139" s="158" t="s">
        <v>445</v>
      </c>
      <c r="D139" s="158">
        <v>2515351</v>
      </c>
      <c r="E139" s="157" t="s">
        <v>888</v>
      </c>
      <c r="F139" s="157" t="s">
        <v>884</v>
      </c>
      <c r="G139" s="157" t="s">
        <v>885</v>
      </c>
      <c r="H139" s="158" t="s">
        <v>424</v>
      </c>
      <c r="I139" s="158">
        <v>29.9</v>
      </c>
      <c r="J139" s="158">
        <v>12.02</v>
      </c>
      <c r="K139" s="159"/>
      <c r="L139" s="160" t="s">
        <v>887</v>
      </c>
      <c r="M139" s="162" t="s">
        <v>40</v>
      </c>
      <c r="N139" s="163"/>
      <c r="O139" s="163"/>
      <c r="P139" s="163"/>
      <c r="Q139" s="163"/>
      <c r="R139" s="163"/>
      <c r="S139" s="163"/>
      <c r="T139" s="163"/>
      <c r="U139" s="163"/>
    </row>
    <row r="140" customHeight="1" spans="1:21">
      <c r="A140" s="157">
        <v>158</v>
      </c>
      <c r="B140" s="158"/>
      <c r="C140" s="158" t="s">
        <v>445</v>
      </c>
      <c r="D140" s="158">
        <v>2515497</v>
      </c>
      <c r="E140" s="157" t="s">
        <v>889</v>
      </c>
      <c r="F140" s="157" t="s">
        <v>658</v>
      </c>
      <c r="G140" s="157" t="s">
        <v>890</v>
      </c>
      <c r="H140" s="158" t="s">
        <v>424</v>
      </c>
      <c r="I140" s="158">
        <v>29.9</v>
      </c>
      <c r="J140" s="158">
        <v>11.01</v>
      </c>
      <c r="K140" s="159"/>
      <c r="L140" s="160" t="s">
        <v>887</v>
      </c>
      <c r="M140" s="162" t="s">
        <v>40</v>
      </c>
      <c r="N140" s="163"/>
      <c r="O140" s="163"/>
      <c r="P140" s="163"/>
      <c r="Q140" s="163"/>
      <c r="R140" s="163"/>
      <c r="S140" s="163"/>
      <c r="T140" s="163"/>
      <c r="U140" s="163"/>
    </row>
    <row r="141" customHeight="1" spans="1:21">
      <c r="A141" s="157">
        <v>159</v>
      </c>
      <c r="B141" s="158"/>
      <c r="C141" s="158" t="s">
        <v>445</v>
      </c>
      <c r="D141" s="158">
        <v>2510151</v>
      </c>
      <c r="E141" s="157" t="s">
        <v>610</v>
      </c>
      <c r="F141" s="157" t="s">
        <v>891</v>
      </c>
      <c r="G141" s="157" t="s">
        <v>892</v>
      </c>
      <c r="H141" s="158" t="s">
        <v>424</v>
      </c>
      <c r="I141" s="158">
        <v>13.9</v>
      </c>
      <c r="J141" s="158">
        <v>4.95</v>
      </c>
      <c r="K141" s="159" t="s">
        <v>893</v>
      </c>
      <c r="L141" s="160" t="s">
        <v>887</v>
      </c>
      <c r="M141" s="162" t="s">
        <v>40</v>
      </c>
      <c r="N141" s="163"/>
      <c r="O141" s="163"/>
      <c r="P141" s="163"/>
      <c r="Q141" s="163"/>
      <c r="R141" s="163"/>
      <c r="S141" s="163"/>
      <c r="T141" s="163"/>
      <c r="U141" s="163"/>
    </row>
  </sheetData>
  <autoFilter xmlns:etc="http://www.wps.cn/officeDocument/2017/etCustomData" ref="A1:AI141" etc:filterBottomFollowUsedRange="0">
    <extLst/>
  </autoFilter>
  <mergeCells count="17">
    <mergeCell ref="K3:K7"/>
    <mergeCell ref="K8:K9"/>
    <mergeCell ref="K12:K14"/>
    <mergeCell ref="K15:K19"/>
    <mergeCell ref="K24:K34"/>
    <mergeCell ref="K35:K38"/>
    <mergeCell ref="K39:K49"/>
    <mergeCell ref="K50:K57"/>
    <mergeCell ref="K69:K70"/>
    <mergeCell ref="K78:K81"/>
    <mergeCell ref="K87:K90"/>
    <mergeCell ref="K118:K121"/>
    <mergeCell ref="K129:K132"/>
    <mergeCell ref="K133:K137"/>
    <mergeCell ref="K138:K140"/>
    <mergeCell ref="L78:L81"/>
    <mergeCell ref="M78:M81"/>
  </mergeCells>
  <conditionalFormatting sqref="D1">
    <cfRule type="duplicateValues" dxfId="1" priority="15"/>
    <cfRule type="duplicateValues" dxfId="1" priority="14"/>
  </conditionalFormatting>
  <conditionalFormatting sqref="D2:D23">
    <cfRule type="duplicateValues" dxfId="1" priority="13"/>
  </conditionalFormatting>
  <conditionalFormatting sqref="D24:D34">
    <cfRule type="duplicateValues" dxfId="1" priority="10"/>
    <cfRule type="duplicateValues" dxfId="1" priority="11"/>
    <cfRule type="duplicateValues" dxfId="0" priority="12"/>
  </conditionalFormatting>
  <conditionalFormatting sqref="D35:D38">
    <cfRule type="duplicateValues" dxfId="1" priority="7"/>
    <cfRule type="duplicateValues" dxfId="1" priority="8"/>
    <cfRule type="duplicateValues" dxfId="0" priority="9"/>
  </conditionalFormatting>
  <conditionalFormatting sqref="D39:D49">
    <cfRule type="duplicateValues" dxfId="1" priority="5"/>
    <cfRule type="duplicateValues" dxfId="1" priority="6"/>
  </conditionalFormatting>
  <conditionalFormatting sqref="D50:D57">
    <cfRule type="duplicateValues" dxfId="1" priority="3"/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$A1:$XFD1048576"/>
    </sheetView>
  </sheetViews>
  <sheetFormatPr defaultColWidth="9" defaultRowHeight="24" customHeight="1"/>
  <cols>
    <col min="1" max="1" width="13.875" style="65" customWidth="1"/>
    <col min="2" max="2" width="9" style="65"/>
    <col min="3" max="3" width="12" style="65" customWidth="1"/>
    <col min="4" max="4" width="18.5" style="65" customWidth="1"/>
    <col min="5" max="5" width="12" style="65" customWidth="1"/>
    <col min="6" max="6" width="27.625" style="65" customWidth="1"/>
    <col min="7" max="7" width="39.375" style="65" customWidth="1"/>
    <col min="8" max="8" width="9" style="65"/>
    <col min="9" max="9" width="19.125" style="65" customWidth="1"/>
    <col min="10" max="16384" width="9" style="65"/>
  </cols>
  <sheetData>
    <row r="1" s="65" customFormat="1" customHeight="1" spans="1:9">
      <c r="A1" s="119" t="s">
        <v>894</v>
      </c>
      <c r="B1" s="119"/>
      <c r="C1" s="119"/>
      <c r="D1" s="119"/>
      <c r="E1" s="119"/>
      <c r="F1" s="119"/>
      <c r="G1" s="119"/>
      <c r="H1" s="119"/>
      <c r="I1" s="119"/>
    </row>
    <row r="2" s="65" customFormat="1" customHeight="1" spans="1:9">
      <c r="A2" s="120" t="s">
        <v>895</v>
      </c>
      <c r="B2" s="120"/>
      <c r="C2" s="120"/>
      <c r="D2" s="121" t="s">
        <v>896</v>
      </c>
      <c r="E2" s="121"/>
      <c r="F2" s="121"/>
      <c r="G2" s="121"/>
      <c r="H2" s="121"/>
      <c r="I2" s="121"/>
    </row>
    <row r="3" s="65" customFormat="1" customHeight="1" spans="1:9">
      <c r="A3" s="122" t="s">
        <v>897</v>
      </c>
      <c r="B3" s="122" t="s">
        <v>898</v>
      </c>
      <c r="C3" s="122" t="s">
        <v>899</v>
      </c>
      <c r="D3" s="122" t="s">
        <v>900</v>
      </c>
      <c r="E3" s="123" t="s">
        <v>901</v>
      </c>
      <c r="F3" s="123"/>
      <c r="G3" s="123" t="s">
        <v>902</v>
      </c>
      <c r="H3" s="123" t="s">
        <v>11</v>
      </c>
      <c r="I3" s="144" t="s">
        <v>903</v>
      </c>
    </row>
    <row r="4" s="65" customFormat="1" customHeight="1" spans="1:9">
      <c r="A4" s="124"/>
      <c r="B4" s="124"/>
      <c r="C4" s="125" t="s">
        <v>904</v>
      </c>
      <c r="D4" s="125" t="s">
        <v>904</v>
      </c>
      <c r="E4" s="125" t="s">
        <v>905</v>
      </c>
      <c r="F4" s="125" t="s">
        <v>906</v>
      </c>
      <c r="G4" s="125" t="s">
        <v>902</v>
      </c>
      <c r="H4" s="125" t="s">
        <v>11</v>
      </c>
      <c r="I4" s="125" t="s">
        <v>903</v>
      </c>
    </row>
    <row r="5" s="65" customFormat="1" customHeight="1" spans="1:9">
      <c r="A5" s="126" t="s">
        <v>907</v>
      </c>
      <c r="B5" s="125" t="s">
        <v>908</v>
      </c>
      <c r="C5" s="127" t="s">
        <v>909</v>
      </c>
      <c r="D5" s="128" t="s">
        <v>910</v>
      </c>
      <c r="E5" s="129"/>
      <c r="F5" s="129"/>
      <c r="G5" s="130" t="s">
        <v>911</v>
      </c>
      <c r="H5" s="129">
        <v>248</v>
      </c>
      <c r="I5" s="130" t="s">
        <v>912</v>
      </c>
    </row>
    <row r="6" s="65" customFormat="1" customHeight="1" spans="1:9">
      <c r="A6" s="126"/>
      <c r="B6" s="125"/>
      <c r="C6" s="127" t="s">
        <v>909</v>
      </c>
      <c r="D6" s="128" t="s">
        <v>910</v>
      </c>
      <c r="E6" s="130">
        <v>261525</v>
      </c>
      <c r="F6" s="130">
        <v>9920419</v>
      </c>
      <c r="G6" s="131" t="s">
        <v>913</v>
      </c>
      <c r="H6" s="130">
        <v>298</v>
      </c>
      <c r="I6" s="130" t="s">
        <v>912</v>
      </c>
    </row>
    <row r="7" s="65" customFormat="1" customHeight="1" spans="1:9">
      <c r="A7" s="126"/>
      <c r="B7" s="125"/>
      <c r="C7" s="132" t="s">
        <v>909</v>
      </c>
      <c r="D7" s="133" t="s">
        <v>910</v>
      </c>
      <c r="E7" s="134"/>
      <c r="F7" s="134"/>
      <c r="G7" s="134" t="s">
        <v>914</v>
      </c>
      <c r="H7" s="134">
        <v>298</v>
      </c>
      <c r="I7" s="134" t="s">
        <v>915</v>
      </c>
    </row>
    <row r="8" s="65" customFormat="1" customHeight="1" spans="1:9">
      <c r="A8" s="126"/>
      <c r="B8" s="125"/>
      <c r="C8" s="127" t="s">
        <v>909</v>
      </c>
      <c r="D8" s="128" t="s">
        <v>910</v>
      </c>
      <c r="E8" s="130">
        <v>236550</v>
      </c>
      <c r="F8" s="130">
        <v>9918073</v>
      </c>
      <c r="G8" s="131" t="s">
        <v>916</v>
      </c>
      <c r="H8" s="135">
        <v>338</v>
      </c>
      <c r="I8" s="130" t="s">
        <v>912</v>
      </c>
    </row>
    <row r="9" s="65" customFormat="1" customHeight="1" spans="1:9">
      <c r="A9" s="126"/>
      <c r="B9" s="125"/>
      <c r="C9" s="127" t="s">
        <v>909</v>
      </c>
      <c r="D9" s="128" t="s">
        <v>910</v>
      </c>
      <c r="E9" s="129">
        <v>2503392</v>
      </c>
      <c r="F9" s="129"/>
      <c r="G9" s="129" t="s">
        <v>917</v>
      </c>
      <c r="H9" s="129">
        <v>198</v>
      </c>
      <c r="I9" s="145"/>
    </row>
    <row r="10" s="65" customFormat="1" customHeight="1" spans="1:9">
      <c r="A10" s="126"/>
      <c r="B10" s="125"/>
      <c r="C10" s="127" t="s">
        <v>909</v>
      </c>
      <c r="D10" s="128" t="s">
        <v>910</v>
      </c>
      <c r="E10" s="129">
        <v>2503390</v>
      </c>
      <c r="F10" s="129"/>
      <c r="G10" s="129" t="s">
        <v>918</v>
      </c>
      <c r="H10" s="129">
        <v>298</v>
      </c>
      <c r="I10" s="129"/>
    </row>
    <row r="11" s="65" customFormat="1" customHeight="1" spans="1:9">
      <c r="A11" s="126"/>
      <c r="B11" s="125"/>
      <c r="C11" s="127" t="s">
        <v>909</v>
      </c>
      <c r="D11" s="128" t="s">
        <v>910</v>
      </c>
      <c r="E11" s="128" t="s">
        <v>919</v>
      </c>
      <c r="F11" s="128" t="s">
        <v>920</v>
      </c>
      <c r="G11" s="129" t="s">
        <v>921</v>
      </c>
      <c r="H11" s="129">
        <v>188</v>
      </c>
      <c r="I11" s="130" t="s">
        <v>912</v>
      </c>
    </row>
    <row r="12" s="65" customFormat="1" customHeight="1" spans="1:9">
      <c r="A12" s="126"/>
      <c r="B12" s="125"/>
      <c r="C12" s="127" t="s">
        <v>909</v>
      </c>
      <c r="D12" s="128" t="s">
        <v>910</v>
      </c>
      <c r="E12" s="128" t="s">
        <v>922</v>
      </c>
      <c r="F12" s="128" t="s">
        <v>923</v>
      </c>
      <c r="G12" s="130" t="s">
        <v>924</v>
      </c>
      <c r="H12" s="130">
        <v>198</v>
      </c>
      <c r="I12" s="130" t="s">
        <v>912</v>
      </c>
    </row>
    <row r="13" s="65" customFormat="1" customHeight="1" spans="1:9">
      <c r="A13" s="126"/>
      <c r="B13" s="125"/>
      <c r="C13" s="127" t="s">
        <v>909</v>
      </c>
      <c r="D13" s="128" t="s">
        <v>910</v>
      </c>
      <c r="E13" s="130">
        <v>218904</v>
      </c>
      <c r="F13" s="130"/>
      <c r="G13" s="131" t="s">
        <v>925</v>
      </c>
      <c r="H13" s="130">
        <v>398</v>
      </c>
      <c r="I13" s="130" t="s">
        <v>926</v>
      </c>
    </row>
    <row r="14" s="65" customFormat="1" customHeight="1" spans="1:9">
      <c r="A14" s="126"/>
      <c r="B14" s="125"/>
      <c r="C14" s="127" t="s">
        <v>909</v>
      </c>
      <c r="D14" s="128" t="s">
        <v>910</v>
      </c>
      <c r="E14" s="130">
        <v>181291</v>
      </c>
      <c r="F14" s="130">
        <v>9917995</v>
      </c>
      <c r="G14" s="130" t="s">
        <v>927</v>
      </c>
      <c r="H14" s="130">
        <v>298</v>
      </c>
      <c r="I14" s="130" t="s">
        <v>912</v>
      </c>
    </row>
    <row r="15" s="65" customFormat="1" customHeight="1" spans="1:9">
      <c r="A15" s="126"/>
      <c r="B15" s="125"/>
      <c r="C15" s="127" t="s">
        <v>909</v>
      </c>
      <c r="D15" s="128" t="s">
        <v>910</v>
      </c>
      <c r="E15" s="130">
        <v>260433</v>
      </c>
      <c r="F15" s="130">
        <v>9920417</v>
      </c>
      <c r="G15" s="130" t="s">
        <v>928</v>
      </c>
      <c r="H15" s="136">
        <v>298</v>
      </c>
      <c r="I15" s="130" t="s">
        <v>912</v>
      </c>
    </row>
    <row r="16" s="65" customFormat="1" customHeight="1" spans="1:9">
      <c r="A16" s="137" t="s">
        <v>929</v>
      </c>
      <c r="B16" s="138" t="s">
        <v>930</v>
      </c>
      <c r="C16" s="139" t="s">
        <v>931</v>
      </c>
      <c r="D16" s="139" t="s">
        <v>932</v>
      </c>
      <c r="E16" s="140">
        <v>150090</v>
      </c>
      <c r="F16" s="140">
        <v>9918021</v>
      </c>
      <c r="G16" s="141" t="s">
        <v>933</v>
      </c>
      <c r="H16" s="140">
        <v>268</v>
      </c>
      <c r="I16" s="131" t="s">
        <v>934</v>
      </c>
    </row>
    <row r="17" s="65" customFormat="1" customHeight="1" spans="1:9">
      <c r="A17" s="137"/>
      <c r="B17" s="138"/>
      <c r="C17" s="139" t="s">
        <v>931</v>
      </c>
      <c r="D17" s="139" t="s">
        <v>932</v>
      </c>
      <c r="E17" s="140">
        <v>185350</v>
      </c>
      <c r="F17" s="140">
        <v>9918049</v>
      </c>
      <c r="G17" s="141" t="s">
        <v>935</v>
      </c>
      <c r="H17" s="140">
        <v>188</v>
      </c>
      <c r="I17" s="131" t="s">
        <v>936</v>
      </c>
    </row>
    <row r="18" s="65" customFormat="1" customHeight="1" spans="1:9">
      <c r="A18" s="137"/>
      <c r="B18" s="138"/>
      <c r="C18" s="139" t="s">
        <v>931</v>
      </c>
      <c r="D18" s="139" t="s">
        <v>932</v>
      </c>
      <c r="E18" s="140">
        <v>191033</v>
      </c>
      <c r="F18" s="140">
        <v>9918059</v>
      </c>
      <c r="G18" s="141" t="s">
        <v>937</v>
      </c>
      <c r="H18" s="140">
        <v>398</v>
      </c>
      <c r="I18" s="131" t="s">
        <v>938</v>
      </c>
    </row>
    <row r="19" s="65" customFormat="1" customHeight="1" spans="1:9">
      <c r="A19" s="137"/>
      <c r="B19" s="138"/>
      <c r="C19" s="128" t="s">
        <v>931</v>
      </c>
      <c r="D19" s="128" t="s">
        <v>932</v>
      </c>
      <c r="E19" s="130">
        <v>215787</v>
      </c>
      <c r="F19" s="130">
        <v>9918043</v>
      </c>
      <c r="G19" s="131" t="s">
        <v>939</v>
      </c>
      <c r="H19" s="130">
        <v>168</v>
      </c>
      <c r="I19" s="130" t="s">
        <v>912</v>
      </c>
    </row>
    <row r="20" s="65" customFormat="1" customHeight="1" spans="1:9">
      <c r="A20" s="137"/>
      <c r="B20" s="138"/>
      <c r="C20" s="128" t="s">
        <v>931</v>
      </c>
      <c r="D20" s="128" t="s">
        <v>932</v>
      </c>
      <c r="E20" s="130">
        <v>260443</v>
      </c>
      <c r="F20" s="130">
        <v>9920413</v>
      </c>
      <c r="G20" s="130" t="s">
        <v>940</v>
      </c>
      <c r="H20" s="136">
        <v>198</v>
      </c>
      <c r="I20" s="130" t="s">
        <v>912</v>
      </c>
    </row>
    <row r="21" s="65" customFormat="1" customHeight="1" spans="1:9">
      <c r="A21" s="137"/>
      <c r="B21" s="138"/>
      <c r="C21" s="128" t="s">
        <v>931</v>
      </c>
      <c r="D21" s="128" t="s">
        <v>932</v>
      </c>
      <c r="E21" s="130">
        <v>260442</v>
      </c>
      <c r="F21" s="130">
        <v>9920432</v>
      </c>
      <c r="G21" s="130" t="s">
        <v>941</v>
      </c>
      <c r="H21" s="136">
        <v>298</v>
      </c>
      <c r="I21" s="130" t="s">
        <v>912</v>
      </c>
    </row>
    <row r="22" s="65" customFormat="1" ht="75" customHeight="1" spans="1:9">
      <c r="A22" s="142" t="s">
        <v>942</v>
      </c>
      <c r="B22" s="128" t="s">
        <v>943</v>
      </c>
      <c r="C22" s="128" t="s">
        <v>909</v>
      </c>
      <c r="D22" s="128" t="s">
        <v>910</v>
      </c>
      <c r="E22" s="143" t="s">
        <v>944</v>
      </c>
      <c r="F22" s="143"/>
      <c r="G22" s="143"/>
      <c r="H22" s="143"/>
      <c r="I22" s="143"/>
    </row>
  </sheetData>
  <mergeCells count="9">
    <mergeCell ref="A1:I1"/>
    <mergeCell ref="A2:C2"/>
    <mergeCell ref="D2:I2"/>
    <mergeCell ref="A4:B4"/>
    <mergeCell ref="E22:I22"/>
    <mergeCell ref="A5:A15"/>
    <mergeCell ref="A16:A21"/>
    <mergeCell ref="B5:B15"/>
    <mergeCell ref="B16:B2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$A1:$XFD1048576"/>
    </sheetView>
  </sheetViews>
  <sheetFormatPr defaultColWidth="9" defaultRowHeight="36" customHeight="1"/>
  <cols>
    <col min="1" max="1" width="9" style="65"/>
    <col min="2" max="2" width="11.125" style="65"/>
    <col min="3" max="3" width="32.625" style="65" customWidth="1"/>
    <col min="4" max="4" width="9" style="65"/>
    <col min="5" max="5" width="16" style="99" customWidth="1"/>
    <col min="6" max="6" width="9" style="65"/>
    <col min="7" max="7" width="13.625" style="65" customWidth="1"/>
    <col min="8" max="8" width="40" style="65" customWidth="1"/>
    <col min="9" max="16384" width="9" style="65"/>
  </cols>
  <sheetData>
    <row r="1" s="65" customFormat="1" customHeight="1" spans="1:8">
      <c r="A1" s="100" t="s">
        <v>945</v>
      </c>
      <c r="B1" s="101" t="s">
        <v>946</v>
      </c>
      <c r="C1" s="100" t="s">
        <v>902</v>
      </c>
      <c r="D1" s="100" t="s">
        <v>947</v>
      </c>
      <c r="E1" s="100" t="s">
        <v>948</v>
      </c>
      <c r="F1" s="100" t="s">
        <v>949</v>
      </c>
      <c r="G1" s="102" t="s">
        <v>950</v>
      </c>
      <c r="H1" s="103" t="s">
        <v>951</v>
      </c>
    </row>
    <row r="2" s="65" customFormat="1" customHeight="1" spans="1:8">
      <c r="A2" s="102">
        <v>188698</v>
      </c>
      <c r="B2" s="104">
        <v>100001112</v>
      </c>
      <c r="C2" s="105" t="s">
        <v>952</v>
      </c>
      <c r="D2" s="105" t="s">
        <v>953</v>
      </c>
      <c r="E2" s="105" t="s">
        <v>954</v>
      </c>
      <c r="F2" s="102">
        <v>198</v>
      </c>
      <c r="G2" s="102" t="s">
        <v>955</v>
      </c>
      <c r="H2" s="101" t="s">
        <v>956</v>
      </c>
    </row>
    <row r="3" s="65" customFormat="1" customHeight="1" spans="1:8">
      <c r="A3" s="102">
        <v>2513904</v>
      </c>
      <c r="B3" s="104">
        <v>100001078</v>
      </c>
      <c r="C3" s="105" t="s">
        <v>957</v>
      </c>
      <c r="D3" s="105" t="s">
        <v>953</v>
      </c>
      <c r="E3" s="105" t="s">
        <v>954</v>
      </c>
      <c r="F3" s="102">
        <v>198</v>
      </c>
      <c r="G3" s="102" t="s">
        <v>955</v>
      </c>
      <c r="H3" s="101" t="s">
        <v>958</v>
      </c>
    </row>
    <row r="4" s="65" customFormat="1" customHeight="1" spans="1:8">
      <c r="A4" s="106">
        <v>263507</v>
      </c>
      <c r="B4" s="107">
        <v>9920552</v>
      </c>
      <c r="C4" s="108" t="s">
        <v>959</v>
      </c>
      <c r="D4" s="108" t="s">
        <v>960</v>
      </c>
      <c r="E4" s="105" t="s">
        <v>961</v>
      </c>
      <c r="F4" s="106">
        <v>99</v>
      </c>
      <c r="G4" s="102" t="s">
        <v>962</v>
      </c>
      <c r="H4" s="101" t="s">
        <v>963</v>
      </c>
    </row>
    <row r="5" s="65" customFormat="1" customHeight="1" spans="1:8">
      <c r="A5" s="106">
        <v>263510</v>
      </c>
      <c r="B5" s="107"/>
      <c r="C5" s="108" t="s">
        <v>964</v>
      </c>
      <c r="D5" s="108" t="s">
        <v>965</v>
      </c>
      <c r="E5" s="105" t="s">
        <v>966</v>
      </c>
      <c r="F5" s="106">
        <v>98</v>
      </c>
      <c r="G5" s="102" t="s">
        <v>962</v>
      </c>
      <c r="H5" s="101" t="s">
        <v>967</v>
      </c>
    </row>
    <row r="6" s="65" customFormat="1" customHeight="1" spans="1:8">
      <c r="A6" s="106">
        <v>263484</v>
      </c>
      <c r="B6" s="107">
        <v>9920773</v>
      </c>
      <c r="C6" s="108" t="s">
        <v>968</v>
      </c>
      <c r="D6" s="108" t="s">
        <v>969</v>
      </c>
      <c r="E6" s="105" t="s">
        <v>970</v>
      </c>
      <c r="F6" s="106">
        <v>68</v>
      </c>
      <c r="G6" s="102"/>
      <c r="H6" s="101"/>
    </row>
    <row r="7" s="65" customFormat="1" customHeight="1" spans="1:8">
      <c r="A7" s="106">
        <v>263498</v>
      </c>
      <c r="B7" s="107">
        <v>9920774</v>
      </c>
      <c r="C7" s="108" t="s">
        <v>971</v>
      </c>
      <c r="D7" s="108" t="s">
        <v>972</v>
      </c>
      <c r="E7" s="105" t="s">
        <v>973</v>
      </c>
      <c r="F7" s="106">
        <v>68</v>
      </c>
      <c r="G7" s="102"/>
      <c r="H7" s="101"/>
    </row>
    <row r="8" s="65" customFormat="1" customHeight="1" spans="1:8">
      <c r="A8" s="102">
        <v>264195</v>
      </c>
      <c r="B8" s="104">
        <v>9920555</v>
      </c>
      <c r="C8" s="105" t="s">
        <v>974</v>
      </c>
      <c r="D8" s="105" t="s">
        <v>953</v>
      </c>
      <c r="E8" s="109" t="s">
        <v>975</v>
      </c>
      <c r="F8" s="110">
        <v>168</v>
      </c>
      <c r="G8" s="102" t="s">
        <v>976</v>
      </c>
      <c r="H8" s="101" t="s">
        <v>977</v>
      </c>
    </row>
    <row r="9" s="65" customFormat="1" customHeight="1" spans="1:8">
      <c r="A9" s="102">
        <v>263499</v>
      </c>
      <c r="B9" s="104">
        <v>9920556</v>
      </c>
      <c r="C9" s="105" t="s">
        <v>978</v>
      </c>
      <c r="D9" s="105" t="s">
        <v>972</v>
      </c>
      <c r="E9" s="109" t="s">
        <v>101</v>
      </c>
      <c r="F9" s="110">
        <v>178</v>
      </c>
      <c r="G9" s="102" t="s">
        <v>979</v>
      </c>
      <c r="H9" s="101" t="s">
        <v>980</v>
      </c>
    </row>
    <row r="10" s="65" customFormat="1" customHeight="1" spans="1:8">
      <c r="A10" s="102">
        <v>263743</v>
      </c>
      <c r="B10" s="104">
        <v>9920535</v>
      </c>
      <c r="C10" s="105" t="s">
        <v>981</v>
      </c>
      <c r="D10" s="105" t="s">
        <v>982</v>
      </c>
      <c r="E10" s="109" t="s">
        <v>646</v>
      </c>
      <c r="F10" s="110">
        <v>188</v>
      </c>
      <c r="G10" s="102" t="s">
        <v>955</v>
      </c>
      <c r="H10" s="101" t="s">
        <v>983</v>
      </c>
    </row>
    <row r="11" s="65" customFormat="1" customHeight="1" spans="1:8">
      <c r="A11" s="102">
        <v>2505028</v>
      </c>
      <c r="B11" s="104">
        <v>9920535</v>
      </c>
      <c r="C11" s="105" t="s">
        <v>984</v>
      </c>
      <c r="D11" s="105" t="s">
        <v>982</v>
      </c>
      <c r="E11" s="109" t="s">
        <v>646</v>
      </c>
      <c r="F11" s="110">
        <v>188</v>
      </c>
      <c r="G11" s="102" t="s">
        <v>955</v>
      </c>
      <c r="H11" s="101" t="s">
        <v>985</v>
      </c>
    </row>
    <row r="12" s="65" customFormat="1" customHeight="1" spans="1:8">
      <c r="A12" s="102">
        <v>263485</v>
      </c>
      <c r="B12" s="104">
        <v>9920533</v>
      </c>
      <c r="C12" s="105" t="s">
        <v>974</v>
      </c>
      <c r="D12" s="105" t="s">
        <v>969</v>
      </c>
      <c r="E12" s="109" t="s">
        <v>986</v>
      </c>
      <c r="F12" s="110">
        <v>218</v>
      </c>
      <c r="G12" s="102" t="s">
        <v>987</v>
      </c>
      <c r="H12" s="101" t="s">
        <v>988</v>
      </c>
    </row>
    <row r="13" s="65" customFormat="1" customHeight="1" spans="1:8">
      <c r="A13" s="102">
        <v>221860</v>
      </c>
      <c r="B13" s="104">
        <v>9920553</v>
      </c>
      <c r="C13" s="105" t="s">
        <v>989</v>
      </c>
      <c r="D13" s="105" t="s">
        <v>990</v>
      </c>
      <c r="E13" s="109" t="s">
        <v>646</v>
      </c>
      <c r="F13" s="110">
        <v>178</v>
      </c>
      <c r="G13" s="102" t="s">
        <v>979</v>
      </c>
      <c r="H13" s="101" t="s">
        <v>991</v>
      </c>
    </row>
    <row r="14" s="65" customFormat="1" customHeight="1" spans="1:8">
      <c r="A14" s="102">
        <v>263517</v>
      </c>
      <c r="B14" s="104">
        <v>9920554</v>
      </c>
      <c r="C14" s="105" t="s">
        <v>992</v>
      </c>
      <c r="D14" s="105" t="s">
        <v>953</v>
      </c>
      <c r="E14" s="109" t="s">
        <v>975</v>
      </c>
      <c r="F14" s="110">
        <v>168</v>
      </c>
      <c r="G14" s="102" t="s">
        <v>976</v>
      </c>
      <c r="H14" s="101" t="s">
        <v>993</v>
      </c>
    </row>
    <row r="15" s="65" customFormat="1" customHeight="1" spans="1:8">
      <c r="A15" s="111">
        <v>263511</v>
      </c>
      <c r="B15" s="112">
        <v>9920534</v>
      </c>
      <c r="C15" s="113" t="s">
        <v>964</v>
      </c>
      <c r="D15" s="113" t="s">
        <v>965</v>
      </c>
      <c r="E15" s="114" t="s">
        <v>244</v>
      </c>
      <c r="F15" s="115">
        <v>228</v>
      </c>
      <c r="G15" s="111" t="s">
        <v>994</v>
      </c>
      <c r="H15" s="116" t="s">
        <v>995</v>
      </c>
    </row>
    <row r="16" s="65" customFormat="1" customHeight="1" spans="1:8">
      <c r="A16" s="111">
        <v>2512606</v>
      </c>
      <c r="B16" s="112">
        <v>20100001056</v>
      </c>
      <c r="C16" s="113" t="s">
        <v>996</v>
      </c>
      <c r="D16" s="113" t="s">
        <v>997</v>
      </c>
      <c r="E16" s="114" t="s">
        <v>998</v>
      </c>
      <c r="F16" s="115">
        <v>368</v>
      </c>
      <c r="G16" s="111" t="s">
        <v>999</v>
      </c>
      <c r="H16" s="116" t="s">
        <v>1000</v>
      </c>
    </row>
    <row r="17" s="65" customFormat="1" customHeight="1" spans="1:8">
      <c r="A17" s="102">
        <v>2513646</v>
      </c>
      <c r="B17" s="104">
        <v>100001079</v>
      </c>
      <c r="C17" s="105" t="s">
        <v>1001</v>
      </c>
      <c r="D17" s="105" t="s">
        <v>972</v>
      </c>
      <c r="E17" s="109" t="s">
        <v>1002</v>
      </c>
      <c r="F17" s="110">
        <v>178</v>
      </c>
      <c r="G17" s="102" t="s">
        <v>979</v>
      </c>
      <c r="H17" s="101" t="s">
        <v>1003</v>
      </c>
    </row>
    <row r="18" s="65" customFormat="1" customHeight="1" spans="1:8">
      <c r="A18" s="102">
        <v>2509266</v>
      </c>
      <c r="B18" s="104">
        <v>100001080</v>
      </c>
      <c r="C18" s="105" t="s">
        <v>1004</v>
      </c>
      <c r="D18" s="105" t="s">
        <v>969</v>
      </c>
      <c r="E18" s="109" t="s">
        <v>1005</v>
      </c>
      <c r="F18" s="110">
        <v>228</v>
      </c>
      <c r="G18" s="102" t="s">
        <v>994</v>
      </c>
      <c r="H18" s="101" t="s">
        <v>1006</v>
      </c>
    </row>
    <row r="19" s="65" customFormat="1" customHeight="1" spans="1:8">
      <c r="A19" s="102">
        <v>2509268</v>
      </c>
      <c r="B19" s="104">
        <v>100001081</v>
      </c>
      <c r="C19" s="105" t="s">
        <v>1007</v>
      </c>
      <c r="D19" s="105" t="s">
        <v>969</v>
      </c>
      <c r="E19" s="109" t="s">
        <v>1005</v>
      </c>
      <c r="F19" s="110">
        <v>298</v>
      </c>
      <c r="G19" s="102" t="s">
        <v>1008</v>
      </c>
      <c r="H19" s="101" t="s">
        <v>1006</v>
      </c>
    </row>
    <row r="20" s="65" customFormat="1" customHeight="1" spans="1:8">
      <c r="A20" s="102">
        <v>2509252</v>
      </c>
      <c r="B20" s="104">
        <v>100001082</v>
      </c>
      <c r="C20" s="105" t="s">
        <v>1009</v>
      </c>
      <c r="D20" s="105" t="s">
        <v>1010</v>
      </c>
      <c r="E20" s="109" t="s">
        <v>244</v>
      </c>
      <c r="F20" s="110">
        <v>298</v>
      </c>
      <c r="G20" s="102" t="s">
        <v>1008</v>
      </c>
      <c r="H20" s="101" t="s">
        <v>1011</v>
      </c>
    </row>
    <row r="21" s="98" customFormat="1" customHeight="1" spans="1:9">
      <c r="A21" s="117">
        <v>2509253</v>
      </c>
      <c r="B21" s="117">
        <v>9920534</v>
      </c>
      <c r="C21" s="117" t="s">
        <v>964</v>
      </c>
      <c r="D21" s="117" t="s">
        <v>965</v>
      </c>
      <c r="E21" s="118" t="s">
        <v>1012</v>
      </c>
      <c r="F21" s="117">
        <v>228</v>
      </c>
      <c r="G21" s="117" t="s">
        <v>994</v>
      </c>
      <c r="H21" s="101" t="s">
        <v>1013</v>
      </c>
      <c r="I21" s="98" t="s">
        <v>1014</v>
      </c>
    </row>
  </sheetData>
  <mergeCells count="2">
    <mergeCell ref="G5:G7"/>
    <mergeCell ref="H5:H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A1" sqref="$A1:$XFD1048576"/>
    </sheetView>
  </sheetViews>
  <sheetFormatPr defaultColWidth="15" defaultRowHeight="24" customHeight="1" outlineLevelRow="2"/>
  <cols>
    <col min="1" max="16384" width="15" style="65" customWidth="1"/>
  </cols>
  <sheetData>
    <row r="1" s="65" customFormat="1" customHeight="1" spans="1:9">
      <c r="A1" s="95" t="s">
        <v>1015</v>
      </c>
      <c r="B1" s="96"/>
      <c r="C1" s="96"/>
      <c r="D1" s="96"/>
      <c r="E1" s="96"/>
      <c r="F1" s="96"/>
      <c r="G1" s="96"/>
      <c r="H1" s="96"/>
      <c r="I1" s="96"/>
    </row>
    <row r="2" s="65" customFormat="1" customHeight="1" spans="1:9">
      <c r="A2" s="96"/>
      <c r="B2" s="96"/>
      <c r="C2" s="96"/>
      <c r="D2" s="96"/>
      <c r="E2" s="96"/>
      <c r="F2" s="96"/>
      <c r="G2" s="96"/>
      <c r="H2" s="96"/>
      <c r="I2" s="96"/>
    </row>
    <row r="3" s="65" customFormat="1" customHeight="1" spans="1:1">
      <c r="A3" s="97" t="s">
        <v>1016</v>
      </c>
    </row>
  </sheetData>
  <mergeCells count="1">
    <mergeCell ref="A1:I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1" sqref="$A1:$XFD1048576"/>
    </sheetView>
  </sheetViews>
  <sheetFormatPr defaultColWidth="9" defaultRowHeight="23" customHeight="1" outlineLevelCol="7"/>
  <cols>
    <col min="1" max="1" width="9" style="78"/>
    <col min="2" max="3" width="26.875" style="78" customWidth="1"/>
    <col min="4" max="4" width="19.5" style="78" customWidth="1"/>
    <col min="5" max="5" width="27.75" style="78" customWidth="1"/>
    <col min="6" max="6" width="15.75" style="78" customWidth="1"/>
    <col min="7" max="7" width="17.5" style="78" customWidth="1"/>
    <col min="8" max="8" width="15" style="78" customWidth="1"/>
    <col min="9" max="16384" width="9" style="65"/>
  </cols>
  <sheetData>
    <row r="1" s="65" customFormat="1" customHeight="1" spans="1:8">
      <c r="A1" s="67" t="s">
        <v>1017</v>
      </c>
      <c r="B1" s="67"/>
      <c r="C1" s="67"/>
      <c r="D1" s="67"/>
      <c r="E1" s="67"/>
      <c r="F1" s="67"/>
      <c r="G1" s="67"/>
      <c r="H1" s="67"/>
    </row>
    <row r="2" s="65" customFormat="1" customHeight="1" spans="1:8">
      <c r="A2" s="79" t="s">
        <v>1018</v>
      </c>
      <c r="B2" s="79"/>
      <c r="C2" s="79"/>
      <c r="D2" s="79"/>
      <c r="E2" s="79"/>
      <c r="F2" s="79"/>
      <c r="G2" s="79"/>
      <c r="H2" s="79"/>
    </row>
    <row r="3" s="65" customFormat="1" customHeight="1" spans="1:8">
      <c r="A3" s="80" t="s">
        <v>4</v>
      </c>
      <c r="B3" s="80" t="s">
        <v>5</v>
      </c>
      <c r="C3" s="80" t="s">
        <v>6</v>
      </c>
      <c r="D3" s="80" t="s">
        <v>7</v>
      </c>
      <c r="E3" s="80" t="s">
        <v>13</v>
      </c>
      <c r="F3" s="80" t="s">
        <v>14</v>
      </c>
      <c r="G3" s="80" t="s">
        <v>3</v>
      </c>
      <c r="H3" s="81"/>
    </row>
    <row r="4" s="65" customFormat="1" customHeight="1" spans="1:8">
      <c r="A4" s="82">
        <v>198979</v>
      </c>
      <c r="B4" s="83" t="s">
        <v>380</v>
      </c>
      <c r="C4" s="83" t="s">
        <v>381</v>
      </c>
      <c r="D4" s="83" t="s">
        <v>382</v>
      </c>
      <c r="E4" s="82" t="s">
        <v>383</v>
      </c>
      <c r="F4" s="82" t="s">
        <v>333</v>
      </c>
      <c r="G4" s="82" t="s">
        <v>18</v>
      </c>
      <c r="H4" s="82"/>
    </row>
    <row r="5" s="65" customFormat="1" customHeight="1" spans="1:8">
      <c r="A5" s="82">
        <v>2513249</v>
      </c>
      <c r="B5" s="83" t="s">
        <v>385</v>
      </c>
      <c r="C5" s="83" t="s">
        <v>381</v>
      </c>
      <c r="D5" s="83" t="s">
        <v>386</v>
      </c>
      <c r="E5" s="82" t="s">
        <v>383</v>
      </c>
      <c r="F5" s="82" t="s">
        <v>184</v>
      </c>
      <c r="G5" s="82" t="s">
        <v>25</v>
      </c>
      <c r="H5" s="82"/>
    </row>
    <row r="6" s="65" customFormat="1" customHeight="1" spans="1:8">
      <c r="A6" s="82">
        <v>2513251</v>
      </c>
      <c r="B6" s="83" t="s">
        <v>385</v>
      </c>
      <c r="C6" s="83" t="s">
        <v>381</v>
      </c>
      <c r="D6" s="83" t="s">
        <v>387</v>
      </c>
      <c r="E6" s="82" t="s">
        <v>383</v>
      </c>
      <c r="F6" s="82" t="s">
        <v>184</v>
      </c>
      <c r="G6" s="82" t="s">
        <v>25</v>
      </c>
      <c r="H6" s="82"/>
    </row>
    <row r="7" s="65" customFormat="1" customHeight="1" spans="1:8">
      <c r="A7" s="82">
        <v>2507599</v>
      </c>
      <c r="B7" s="83" t="s">
        <v>388</v>
      </c>
      <c r="C7" s="83" t="s">
        <v>381</v>
      </c>
      <c r="D7" s="83" t="s">
        <v>389</v>
      </c>
      <c r="E7" s="82" t="s">
        <v>383</v>
      </c>
      <c r="F7" s="82" t="s">
        <v>184</v>
      </c>
      <c r="G7" s="82" t="s">
        <v>25</v>
      </c>
      <c r="H7" s="82"/>
    </row>
    <row r="8" s="65" customFormat="1" customHeight="1" spans="1:8">
      <c r="A8" s="82">
        <v>162305</v>
      </c>
      <c r="B8" s="84" t="s">
        <v>390</v>
      </c>
      <c r="C8" s="84" t="s">
        <v>381</v>
      </c>
      <c r="D8" s="84" t="s">
        <v>391</v>
      </c>
      <c r="E8" s="82" t="s">
        <v>383</v>
      </c>
      <c r="F8" s="82" t="s">
        <v>184</v>
      </c>
      <c r="G8" s="82" t="s">
        <v>18</v>
      </c>
      <c r="H8" s="82"/>
    </row>
    <row r="9" s="65" customFormat="1" customHeight="1" spans="1:8">
      <c r="A9" s="82">
        <v>140507</v>
      </c>
      <c r="B9" s="83" t="s">
        <v>392</v>
      </c>
      <c r="C9" s="83" t="s">
        <v>381</v>
      </c>
      <c r="D9" s="83" t="s">
        <v>387</v>
      </c>
      <c r="E9" s="82" t="s">
        <v>383</v>
      </c>
      <c r="F9" s="82" t="s">
        <v>36</v>
      </c>
      <c r="G9" s="82" t="s">
        <v>18</v>
      </c>
      <c r="H9" s="82"/>
    </row>
    <row r="10" s="65" customFormat="1" customHeight="1" spans="1:8">
      <c r="A10" s="82">
        <v>131921</v>
      </c>
      <c r="B10" s="83" t="s">
        <v>393</v>
      </c>
      <c r="C10" s="83" t="s">
        <v>381</v>
      </c>
      <c r="D10" s="83" t="s">
        <v>394</v>
      </c>
      <c r="E10" s="82" t="s">
        <v>383</v>
      </c>
      <c r="F10" s="82" t="s">
        <v>121</v>
      </c>
      <c r="G10" s="82" t="s">
        <v>18</v>
      </c>
      <c r="H10" s="82"/>
    </row>
    <row r="11" s="65" customFormat="1" customHeight="1" spans="1:8">
      <c r="A11" s="82">
        <v>240097</v>
      </c>
      <c r="B11" s="83" t="s">
        <v>395</v>
      </c>
      <c r="C11" s="83" t="s">
        <v>381</v>
      </c>
      <c r="D11" s="83" t="s">
        <v>396</v>
      </c>
      <c r="E11" s="82" t="s">
        <v>383</v>
      </c>
      <c r="F11" s="82" t="s">
        <v>147</v>
      </c>
      <c r="G11" s="82" t="s">
        <v>18</v>
      </c>
      <c r="H11" s="82"/>
    </row>
    <row r="12" s="65" customFormat="1" customHeight="1" spans="1:8">
      <c r="A12" s="82">
        <v>198102</v>
      </c>
      <c r="B12" s="83" t="s">
        <v>397</v>
      </c>
      <c r="C12" s="83" t="s">
        <v>381</v>
      </c>
      <c r="D12" s="83" t="s">
        <v>398</v>
      </c>
      <c r="E12" s="82" t="s">
        <v>383</v>
      </c>
      <c r="F12" s="82" t="s">
        <v>184</v>
      </c>
      <c r="G12" s="82" t="s">
        <v>18</v>
      </c>
      <c r="H12" s="82"/>
    </row>
    <row r="13" s="65" customFormat="1" customHeight="1" spans="1:8">
      <c r="A13" s="82">
        <v>2515361</v>
      </c>
      <c r="B13" s="83" t="s">
        <v>399</v>
      </c>
      <c r="C13" s="83" t="s">
        <v>381</v>
      </c>
      <c r="D13" s="83" t="s">
        <v>400</v>
      </c>
      <c r="E13" s="82" t="s">
        <v>383</v>
      </c>
      <c r="F13" s="82" t="s">
        <v>59</v>
      </c>
      <c r="G13" s="82" t="s">
        <v>18</v>
      </c>
      <c r="H13" s="82"/>
    </row>
    <row r="14" s="65" customFormat="1" customHeight="1" spans="1:8">
      <c r="A14" s="82">
        <v>195767</v>
      </c>
      <c r="B14" s="83" t="s">
        <v>401</v>
      </c>
      <c r="C14" s="83" t="s">
        <v>381</v>
      </c>
      <c r="D14" s="83" t="s">
        <v>402</v>
      </c>
      <c r="E14" s="82" t="s">
        <v>383</v>
      </c>
      <c r="F14" s="82" t="s">
        <v>147</v>
      </c>
      <c r="G14" s="82" t="s">
        <v>18</v>
      </c>
      <c r="H14" s="82"/>
    </row>
    <row r="15" s="65" customFormat="1" customHeight="1" spans="1:8">
      <c r="A15" s="82">
        <v>52439</v>
      </c>
      <c r="B15" s="83" t="s">
        <v>403</v>
      </c>
      <c r="C15" s="83" t="s">
        <v>381</v>
      </c>
      <c r="D15" s="83" t="s">
        <v>404</v>
      </c>
      <c r="E15" s="82" t="s">
        <v>383</v>
      </c>
      <c r="F15" s="82" t="s">
        <v>333</v>
      </c>
      <c r="G15" s="82" t="s">
        <v>18</v>
      </c>
      <c r="H15" s="82"/>
    </row>
    <row r="16" s="65" customFormat="1" customHeight="1" spans="1:8">
      <c r="A16" s="82">
        <v>215071</v>
      </c>
      <c r="B16" s="83" t="s">
        <v>405</v>
      </c>
      <c r="C16" s="83" t="s">
        <v>381</v>
      </c>
      <c r="D16" s="83" t="s">
        <v>406</v>
      </c>
      <c r="E16" s="82" t="s">
        <v>383</v>
      </c>
      <c r="F16" s="82" t="s">
        <v>333</v>
      </c>
      <c r="G16" s="82" t="s">
        <v>18</v>
      </c>
      <c r="H16" s="82"/>
    </row>
    <row r="17" s="65" customFormat="1" ht="9" customHeight="1" spans="1:8">
      <c r="A17" s="85"/>
      <c r="B17" s="85"/>
      <c r="C17" s="85"/>
      <c r="D17" s="85"/>
      <c r="E17" s="85"/>
      <c r="F17" s="85"/>
      <c r="G17" s="85"/>
      <c r="H17" s="85"/>
    </row>
    <row r="18" s="77" customFormat="1" customHeight="1" spans="1:8">
      <c r="A18" s="79" t="s">
        <v>1019</v>
      </c>
      <c r="B18" s="79"/>
      <c r="C18" s="79"/>
      <c r="D18" s="79"/>
      <c r="E18" s="79"/>
      <c r="F18" s="79"/>
      <c r="G18" s="79"/>
      <c r="H18" s="79"/>
    </row>
    <row r="19" s="65" customFormat="1" ht="29" customHeight="1" spans="1:8">
      <c r="A19" s="86" t="s">
        <v>1020</v>
      </c>
      <c r="B19" s="86" t="s">
        <v>1021</v>
      </c>
      <c r="C19" s="86" t="s">
        <v>1022</v>
      </c>
      <c r="D19" s="87" t="s">
        <v>1023</v>
      </c>
      <c r="E19" s="81" t="s">
        <v>1024</v>
      </c>
      <c r="F19" s="81"/>
      <c r="G19" s="81"/>
      <c r="H19" s="81"/>
    </row>
    <row r="20" s="65" customFormat="1" customHeight="1" spans="1:8">
      <c r="A20" s="86" t="s">
        <v>1025</v>
      </c>
      <c r="B20" s="86">
        <v>30</v>
      </c>
      <c r="C20" s="86">
        <v>42</v>
      </c>
      <c r="D20" s="86">
        <v>300</v>
      </c>
      <c r="E20" s="88" t="s">
        <v>1026</v>
      </c>
      <c r="F20" s="88" t="s">
        <v>1027</v>
      </c>
      <c r="G20" s="88" t="s">
        <v>1028</v>
      </c>
      <c r="H20" s="88" t="s">
        <v>1029</v>
      </c>
    </row>
    <row r="21" s="65" customFormat="1" customHeight="1" spans="1:8">
      <c r="A21" s="86" t="s">
        <v>1030</v>
      </c>
      <c r="B21" s="86">
        <v>30</v>
      </c>
      <c r="C21" s="86">
        <v>42</v>
      </c>
      <c r="D21" s="86">
        <v>300</v>
      </c>
      <c r="E21" s="88" t="s">
        <v>1031</v>
      </c>
      <c r="F21" s="88" t="s">
        <v>1032</v>
      </c>
      <c r="G21" s="88" t="s">
        <v>1033</v>
      </c>
      <c r="H21" s="88">
        <v>20</v>
      </c>
    </row>
    <row r="22" s="65" customFormat="1" customHeight="1" spans="1:8">
      <c r="A22" s="86" t="s">
        <v>1034</v>
      </c>
      <c r="B22" s="86">
        <v>29</v>
      </c>
      <c r="C22" s="86">
        <v>40</v>
      </c>
      <c r="D22" s="86">
        <v>300</v>
      </c>
      <c r="E22" s="87" t="s">
        <v>1035</v>
      </c>
      <c r="F22" s="86" t="s">
        <v>1032</v>
      </c>
      <c r="G22" s="86" t="s">
        <v>1036</v>
      </c>
      <c r="H22" s="86">
        <v>20</v>
      </c>
    </row>
    <row r="23" s="65" customFormat="1" customHeight="1" spans="1:8">
      <c r="A23" s="86" t="s">
        <v>1037</v>
      </c>
      <c r="B23" s="86">
        <v>26</v>
      </c>
      <c r="C23" s="86">
        <v>37</v>
      </c>
      <c r="D23" s="86">
        <v>300</v>
      </c>
      <c r="E23" s="73" t="s">
        <v>1038</v>
      </c>
      <c r="F23" s="88" t="s">
        <v>1032</v>
      </c>
      <c r="G23" s="88" t="s">
        <v>1039</v>
      </c>
      <c r="H23" s="88">
        <v>1</v>
      </c>
    </row>
    <row r="24" s="65" customFormat="1" customHeight="1" spans="1:8">
      <c r="A24" s="86" t="s">
        <v>1040</v>
      </c>
      <c r="B24" s="86">
        <v>15</v>
      </c>
      <c r="C24" s="86">
        <v>20</v>
      </c>
      <c r="D24" s="86">
        <v>200</v>
      </c>
      <c r="E24" s="73" t="s">
        <v>1041</v>
      </c>
      <c r="F24" s="88" t="s">
        <v>1032</v>
      </c>
      <c r="G24" s="88" t="s">
        <v>1042</v>
      </c>
      <c r="H24" s="88">
        <v>20</v>
      </c>
    </row>
    <row r="25" s="65" customFormat="1" customHeight="1" spans="1:8">
      <c r="A25" s="86" t="s">
        <v>1043</v>
      </c>
      <c r="B25" s="86">
        <v>8</v>
      </c>
      <c r="C25" s="86">
        <v>12</v>
      </c>
      <c r="D25" s="86">
        <v>100</v>
      </c>
      <c r="E25" s="73" t="s">
        <v>1044</v>
      </c>
      <c r="F25" s="88" t="s">
        <v>1045</v>
      </c>
      <c r="G25" s="88" t="s">
        <v>1046</v>
      </c>
      <c r="H25" s="88">
        <v>111</v>
      </c>
    </row>
    <row r="26" s="65" customFormat="1" customHeight="1" spans="1:8">
      <c r="A26" s="86" t="s">
        <v>1047</v>
      </c>
      <c r="B26" s="86">
        <v>5</v>
      </c>
      <c r="C26" s="86">
        <v>7</v>
      </c>
      <c r="D26" s="86">
        <v>100</v>
      </c>
      <c r="E26" s="89"/>
      <c r="F26" s="90"/>
      <c r="G26" s="90"/>
      <c r="H26" s="91"/>
    </row>
    <row r="27" s="65" customFormat="1" customHeight="1" spans="1:8">
      <c r="A27" s="86" t="s">
        <v>1044</v>
      </c>
      <c r="B27" s="86">
        <v>143</v>
      </c>
      <c r="C27" s="86">
        <v>200</v>
      </c>
      <c r="D27" s="86">
        <v>1600</v>
      </c>
      <c r="E27" s="92"/>
      <c r="F27" s="93"/>
      <c r="G27" s="93"/>
      <c r="H27" s="94"/>
    </row>
  </sheetData>
  <mergeCells count="6">
    <mergeCell ref="A1:H1"/>
    <mergeCell ref="A2:H2"/>
    <mergeCell ref="A17:G17"/>
    <mergeCell ref="A18:H18"/>
    <mergeCell ref="E19:H19"/>
    <mergeCell ref="E26:H27"/>
  </mergeCells>
  <conditionalFormatting sqref="A4:A16">
    <cfRule type="duplicateValues" dxfId="0" priority="1"/>
  </conditionalFormatting>
  <dataValidations count="1">
    <dataValidation type="list" allowBlank="1" showInputMessage="1" showErrorMessage="1" sqref="G4:G16">
      <formula1>"挂金,晒单,认购"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E6" sqref="E6"/>
    </sheetView>
  </sheetViews>
  <sheetFormatPr defaultColWidth="9" defaultRowHeight="28" customHeight="1"/>
  <cols>
    <col min="1" max="1" width="16.125" style="65" customWidth="1"/>
    <col min="2" max="2" width="15" style="65" customWidth="1"/>
    <col min="3" max="3" width="25.375" style="66" customWidth="1"/>
    <col min="4" max="6" width="15" style="65" customWidth="1"/>
    <col min="7" max="7" width="37.625" style="65" customWidth="1"/>
    <col min="8" max="8" width="15" style="65" customWidth="1"/>
    <col min="9" max="9" width="19.75" style="65" customWidth="1"/>
    <col min="10" max="16384" width="9" style="65"/>
  </cols>
  <sheetData>
    <row r="1" s="65" customFormat="1" customHeight="1" spans="1:9">
      <c r="A1" s="67" t="s">
        <v>1048</v>
      </c>
      <c r="B1" s="67"/>
      <c r="C1" s="67"/>
      <c r="D1" s="67"/>
      <c r="E1" s="67"/>
      <c r="F1" s="67"/>
      <c r="G1" s="67"/>
      <c r="H1" s="67"/>
      <c r="I1" s="67"/>
    </row>
    <row r="2" s="65" customFormat="1" customHeight="1" spans="1:9">
      <c r="A2" s="68" t="s">
        <v>1049</v>
      </c>
      <c r="B2" s="69" t="s">
        <v>1050</v>
      </c>
      <c r="C2" s="70" t="s">
        <v>1051</v>
      </c>
      <c r="D2" s="69" t="s">
        <v>10</v>
      </c>
      <c r="E2" s="69" t="s">
        <v>11</v>
      </c>
      <c r="F2" s="69" t="s">
        <v>1052</v>
      </c>
      <c r="G2" s="69" t="s">
        <v>1053</v>
      </c>
      <c r="H2" s="69" t="s">
        <v>1054</v>
      </c>
      <c r="I2" s="69" t="s">
        <v>1055</v>
      </c>
    </row>
    <row r="3" s="65" customFormat="1" ht="51" customHeight="1" spans="1:9">
      <c r="A3" s="71"/>
      <c r="B3" s="72">
        <v>2509766</v>
      </c>
      <c r="C3" s="73" t="s">
        <v>1056</v>
      </c>
      <c r="D3" s="72">
        <v>33.31</v>
      </c>
      <c r="E3" s="72">
        <v>59.9</v>
      </c>
      <c r="F3" s="74">
        <v>0.42</v>
      </c>
      <c r="G3" s="75" t="s">
        <v>1057</v>
      </c>
      <c r="H3" s="74">
        <f t="shared" ref="H3:H9" si="0">(E3-D3)/E3</f>
        <v>0.443906510851419</v>
      </c>
      <c r="I3" s="75" t="s">
        <v>1058</v>
      </c>
    </row>
    <row r="4" s="65" customFormat="1" ht="51" customHeight="1" spans="1:9">
      <c r="A4" s="71"/>
      <c r="B4" s="72">
        <v>2513051</v>
      </c>
      <c r="C4" s="73" t="s">
        <v>1059</v>
      </c>
      <c r="D4" s="72">
        <v>33.31</v>
      </c>
      <c r="E4" s="72">
        <v>59.9</v>
      </c>
      <c r="F4" s="74"/>
      <c r="G4" s="75"/>
      <c r="H4" s="74">
        <f t="shared" si="0"/>
        <v>0.443906510851419</v>
      </c>
      <c r="I4" s="75"/>
    </row>
    <row r="5" s="65" customFormat="1" ht="93" customHeight="1" spans="1:9">
      <c r="A5" s="71"/>
      <c r="B5" s="72">
        <v>2512869</v>
      </c>
      <c r="C5" s="73" t="s">
        <v>1060</v>
      </c>
      <c r="D5" s="72">
        <v>14.6</v>
      </c>
      <c r="E5" s="72">
        <v>24.8</v>
      </c>
      <c r="F5" s="74">
        <v>0.33</v>
      </c>
      <c r="G5" s="75"/>
      <c r="H5" s="74">
        <f t="shared" si="0"/>
        <v>0.411290322580645</v>
      </c>
      <c r="I5" s="75" t="s">
        <v>1061</v>
      </c>
    </row>
    <row r="6" s="65" customFormat="1" ht="97" customHeight="1" spans="1:9">
      <c r="A6" s="71"/>
      <c r="B6" s="72">
        <v>2509769</v>
      </c>
      <c r="C6" s="73" t="s">
        <v>1062</v>
      </c>
      <c r="D6" s="72">
        <v>19.5</v>
      </c>
      <c r="E6" s="72">
        <v>29.9</v>
      </c>
      <c r="F6" s="74">
        <v>0.33</v>
      </c>
      <c r="G6" s="75"/>
      <c r="H6" s="74">
        <f t="shared" si="0"/>
        <v>0.347826086956522</v>
      </c>
      <c r="I6" s="75" t="s">
        <v>1061</v>
      </c>
    </row>
    <row r="7" s="65" customFormat="1" ht="97" customHeight="1" spans="1:9">
      <c r="A7" s="71"/>
      <c r="B7" s="75">
        <v>2509647</v>
      </c>
      <c r="C7" s="73" t="s">
        <v>1063</v>
      </c>
      <c r="D7" s="72">
        <v>13.62</v>
      </c>
      <c r="E7" s="72">
        <v>19.9</v>
      </c>
      <c r="F7" s="74">
        <v>0.3</v>
      </c>
      <c r="G7" s="75"/>
      <c r="H7" s="74">
        <f t="shared" si="0"/>
        <v>0.315577889447236</v>
      </c>
      <c r="I7" s="75" t="s">
        <v>1061</v>
      </c>
    </row>
    <row r="8" s="65" customFormat="1" ht="97" customHeight="1" spans="1:9">
      <c r="A8" s="71"/>
      <c r="B8" s="72">
        <v>2509768</v>
      </c>
      <c r="C8" s="73" t="s">
        <v>1064</v>
      </c>
      <c r="D8" s="72">
        <v>17.63</v>
      </c>
      <c r="E8" s="72">
        <v>29.9</v>
      </c>
      <c r="F8" s="76">
        <v>0.4</v>
      </c>
      <c r="G8" s="75"/>
      <c r="H8" s="74">
        <f t="shared" si="0"/>
        <v>0.410367892976589</v>
      </c>
      <c r="I8" s="75" t="s">
        <v>1061</v>
      </c>
    </row>
    <row r="9" s="65" customFormat="1" ht="97" customHeight="1" spans="1:9">
      <c r="A9" s="71"/>
      <c r="B9" s="72">
        <v>2509767</v>
      </c>
      <c r="C9" s="73" t="s">
        <v>237</v>
      </c>
      <c r="D9" s="72">
        <v>14.21</v>
      </c>
      <c r="E9" s="72">
        <v>23</v>
      </c>
      <c r="F9" s="74">
        <v>0.37</v>
      </c>
      <c r="G9" s="75" t="s">
        <v>1065</v>
      </c>
      <c r="H9" s="74">
        <f t="shared" si="0"/>
        <v>0.382173913043478</v>
      </c>
      <c r="I9" s="75" t="s">
        <v>1066</v>
      </c>
    </row>
  </sheetData>
  <mergeCells count="5">
    <mergeCell ref="A1:I1"/>
    <mergeCell ref="A3:A4"/>
    <mergeCell ref="F3:F4"/>
    <mergeCell ref="G3:G4"/>
    <mergeCell ref="I3:I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7"/>
  <sheetViews>
    <sheetView workbookViewId="0">
      <selection activeCell="J10" sqref="J10"/>
    </sheetView>
  </sheetViews>
  <sheetFormatPr defaultColWidth="9" defaultRowHeight="14.25"/>
  <cols>
    <col min="1" max="1" width="4.125" customWidth="1"/>
    <col min="2" max="2" width="16.125" customWidth="1"/>
    <col min="3" max="3" width="8.375" customWidth="1"/>
    <col min="4" max="4" width="15" customWidth="1"/>
    <col min="5" max="5" width="35.25" customWidth="1"/>
    <col min="6" max="6" width="42.625" customWidth="1"/>
    <col min="7" max="7" width="3.375" customWidth="1"/>
    <col min="8" max="8" width="5.875" customWidth="1"/>
    <col min="9" max="9" width="6.375" style="51" customWidth="1"/>
    <col min="10" max="10" width="5.875" style="51" customWidth="1"/>
    <col min="11" max="11" width="20.375" customWidth="1"/>
    <col min="12" max="12" width="8.625" style="52" customWidth="1"/>
    <col min="13" max="13" width="14.875" customWidth="1"/>
  </cols>
  <sheetData>
    <row r="1" ht="37" customHeight="1" spans="1:13">
      <c r="A1" s="5" t="s">
        <v>1</v>
      </c>
      <c r="B1" s="53" t="s">
        <v>570</v>
      </c>
      <c r="C1" s="5" t="s">
        <v>1067</v>
      </c>
      <c r="D1" s="5" t="s">
        <v>5</v>
      </c>
      <c r="E1" s="5" t="s">
        <v>7</v>
      </c>
      <c r="F1" s="5" t="s">
        <v>6</v>
      </c>
      <c r="G1" s="5" t="s">
        <v>424</v>
      </c>
      <c r="H1" s="5" t="s">
        <v>11</v>
      </c>
      <c r="I1" s="57" t="s">
        <v>10</v>
      </c>
      <c r="J1" s="58" t="s">
        <v>1068</v>
      </c>
      <c r="K1" s="59" t="s">
        <v>1069</v>
      </c>
      <c r="L1" s="60" t="s">
        <v>1070</v>
      </c>
      <c r="M1" s="5" t="s">
        <v>417</v>
      </c>
    </row>
    <row r="2" spans="1:13">
      <c r="A2" s="54"/>
      <c r="B2" s="55" t="s">
        <v>445</v>
      </c>
      <c r="C2" s="56">
        <v>2500384</v>
      </c>
      <c r="D2" s="56" t="s">
        <v>1071</v>
      </c>
      <c r="E2" s="56" t="s">
        <v>1072</v>
      </c>
      <c r="F2" s="56" t="s">
        <v>1073</v>
      </c>
      <c r="G2" s="54" t="s">
        <v>424</v>
      </c>
      <c r="H2" s="56">
        <v>29.9</v>
      </c>
      <c r="I2" s="61">
        <v>13</v>
      </c>
      <c r="J2" s="62">
        <v>0.565217391304348</v>
      </c>
      <c r="K2" s="63" t="s">
        <v>1074</v>
      </c>
      <c r="L2" s="64">
        <f t="shared" ref="L2:L65" si="0">H2*0.8</f>
        <v>23.92</v>
      </c>
      <c r="M2" s="54" t="s">
        <v>1075</v>
      </c>
    </row>
    <row r="3" spans="1:13">
      <c r="A3" s="54"/>
      <c r="B3" s="55" t="s">
        <v>445</v>
      </c>
      <c r="C3" s="56">
        <v>2500414</v>
      </c>
      <c r="D3" s="56" t="s">
        <v>1071</v>
      </c>
      <c r="E3" s="56" t="s">
        <v>1076</v>
      </c>
      <c r="F3" s="56" t="s">
        <v>1073</v>
      </c>
      <c r="G3" s="54" t="s">
        <v>424</v>
      </c>
      <c r="H3" s="56">
        <v>29.9</v>
      </c>
      <c r="I3" s="61">
        <v>13</v>
      </c>
      <c r="J3" s="62">
        <v>0.565217391304348</v>
      </c>
      <c r="K3" s="63" t="s">
        <v>1074</v>
      </c>
      <c r="L3" s="64">
        <f t="shared" si="0"/>
        <v>23.92</v>
      </c>
      <c r="M3" s="54" t="s">
        <v>1075</v>
      </c>
    </row>
    <row r="4" spans="1:13">
      <c r="A4" s="54"/>
      <c r="B4" s="55" t="s">
        <v>445</v>
      </c>
      <c r="C4" s="56">
        <v>2500412</v>
      </c>
      <c r="D4" s="56" t="s">
        <v>1071</v>
      </c>
      <c r="E4" s="56" t="s">
        <v>1077</v>
      </c>
      <c r="F4" s="56" t="s">
        <v>1073</v>
      </c>
      <c r="G4" s="54" t="s">
        <v>424</v>
      </c>
      <c r="H4" s="56">
        <v>29.9</v>
      </c>
      <c r="I4" s="61">
        <v>13</v>
      </c>
      <c r="J4" s="62">
        <v>0.565217391304348</v>
      </c>
      <c r="K4" s="63" t="s">
        <v>1074</v>
      </c>
      <c r="L4" s="64">
        <f t="shared" si="0"/>
        <v>23.92</v>
      </c>
      <c r="M4" s="54" t="s">
        <v>1075</v>
      </c>
    </row>
    <row r="5" spans="1:13">
      <c r="A5" s="54"/>
      <c r="B5" s="55" t="s">
        <v>445</v>
      </c>
      <c r="C5" s="56">
        <v>2500411</v>
      </c>
      <c r="D5" s="56" t="s">
        <v>1071</v>
      </c>
      <c r="E5" s="56" t="s">
        <v>1078</v>
      </c>
      <c r="F5" s="56" t="s">
        <v>1073</v>
      </c>
      <c r="G5" s="54" t="s">
        <v>424</v>
      </c>
      <c r="H5" s="56">
        <v>29.9</v>
      </c>
      <c r="I5" s="61">
        <v>13</v>
      </c>
      <c r="J5" s="62">
        <v>0.565217391304348</v>
      </c>
      <c r="K5" s="63" t="s">
        <v>1074</v>
      </c>
      <c r="L5" s="64">
        <f t="shared" si="0"/>
        <v>23.92</v>
      </c>
      <c r="M5" s="54" t="s">
        <v>1075</v>
      </c>
    </row>
    <row r="6" spans="1:13">
      <c r="A6" s="54"/>
      <c r="B6" s="55" t="s">
        <v>445</v>
      </c>
      <c r="C6" s="56">
        <v>2500409</v>
      </c>
      <c r="D6" s="56" t="s">
        <v>1071</v>
      </c>
      <c r="E6" s="56" t="s">
        <v>1079</v>
      </c>
      <c r="F6" s="56" t="s">
        <v>1073</v>
      </c>
      <c r="G6" s="54" t="s">
        <v>424</v>
      </c>
      <c r="H6" s="56">
        <v>29.9</v>
      </c>
      <c r="I6" s="61">
        <v>13</v>
      </c>
      <c r="J6" s="62">
        <v>0.565217391304348</v>
      </c>
      <c r="K6" s="63" t="s">
        <v>1074</v>
      </c>
      <c r="L6" s="64">
        <f t="shared" si="0"/>
        <v>23.92</v>
      </c>
      <c r="M6" s="54" t="s">
        <v>1075</v>
      </c>
    </row>
    <row r="7" spans="1:13">
      <c r="A7" s="54"/>
      <c r="B7" s="55" t="s">
        <v>445</v>
      </c>
      <c r="C7" s="56">
        <v>2500403</v>
      </c>
      <c r="D7" s="56" t="s">
        <v>1071</v>
      </c>
      <c r="E7" s="56" t="s">
        <v>1080</v>
      </c>
      <c r="F7" s="56" t="s">
        <v>1073</v>
      </c>
      <c r="G7" s="54" t="s">
        <v>424</v>
      </c>
      <c r="H7" s="56">
        <v>29.9</v>
      </c>
      <c r="I7" s="61">
        <v>13</v>
      </c>
      <c r="J7" s="62">
        <v>0.565217391304348</v>
      </c>
      <c r="K7" s="63" t="s">
        <v>1074</v>
      </c>
      <c r="L7" s="64">
        <f t="shared" si="0"/>
        <v>23.92</v>
      </c>
      <c r="M7" s="54" t="s">
        <v>1075</v>
      </c>
    </row>
    <row r="8" spans="1:13">
      <c r="A8" s="54"/>
      <c r="B8" s="55" t="s">
        <v>445</v>
      </c>
      <c r="C8" s="56">
        <v>2500401</v>
      </c>
      <c r="D8" s="56" t="s">
        <v>1071</v>
      </c>
      <c r="E8" s="56" t="s">
        <v>1081</v>
      </c>
      <c r="F8" s="56" t="s">
        <v>1073</v>
      </c>
      <c r="G8" s="54" t="s">
        <v>424</v>
      </c>
      <c r="H8" s="56">
        <v>29.9</v>
      </c>
      <c r="I8" s="61">
        <v>13</v>
      </c>
      <c r="J8" s="62">
        <v>0.565217391304348</v>
      </c>
      <c r="K8" s="63" t="s">
        <v>1074</v>
      </c>
      <c r="L8" s="64">
        <f t="shared" si="0"/>
        <v>23.92</v>
      </c>
      <c r="M8" s="54" t="s">
        <v>1075</v>
      </c>
    </row>
    <row r="9" spans="1:13">
      <c r="A9" s="54"/>
      <c r="B9" s="55" t="s">
        <v>445</v>
      </c>
      <c r="C9" s="56">
        <v>2500400</v>
      </c>
      <c r="D9" s="56" t="s">
        <v>1071</v>
      </c>
      <c r="E9" s="56" t="s">
        <v>1082</v>
      </c>
      <c r="F9" s="56" t="s">
        <v>1073</v>
      </c>
      <c r="G9" s="54" t="s">
        <v>424</v>
      </c>
      <c r="H9" s="56">
        <v>29.9</v>
      </c>
      <c r="I9" s="61">
        <v>13</v>
      </c>
      <c r="J9" s="62">
        <v>0.565217391304348</v>
      </c>
      <c r="K9" s="63" t="s">
        <v>1074</v>
      </c>
      <c r="L9" s="64">
        <f t="shared" si="0"/>
        <v>23.92</v>
      </c>
      <c r="M9" s="54" t="s">
        <v>1075</v>
      </c>
    </row>
    <row r="10" spans="1:13">
      <c r="A10" s="54"/>
      <c r="B10" s="55" t="s">
        <v>445</v>
      </c>
      <c r="C10" s="56">
        <v>2500393</v>
      </c>
      <c r="D10" s="56" t="s">
        <v>1071</v>
      </c>
      <c r="E10" s="56" t="s">
        <v>1083</v>
      </c>
      <c r="F10" s="56" t="s">
        <v>1073</v>
      </c>
      <c r="G10" s="54" t="s">
        <v>424</v>
      </c>
      <c r="H10" s="56">
        <v>29.9</v>
      </c>
      <c r="I10" s="61">
        <v>13</v>
      </c>
      <c r="J10" s="62">
        <v>0.565217391304348</v>
      </c>
      <c r="K10" s="63" t="s">
        <v>1074</v>
      </c>
      <c r="L10" s="64">
        <f t="shared" si="0"/>
        <v>23.92</v>
      </c>
      <c r="M10" s="54" t="s">
        <v>1075</v>
      </c>
    </row>
    <row r="11" spans="1:13">
      <c r="A11" s="54"/>
      <c r="B11" s="55" t="s">
        <v>445</v>
      </c>
      <c r="C11" s="56">
        <v>2500394</v>
      </c>
      <c r="D11" s="56" t="s">
        <v>1071</v>
      </c>
      <c r="E11" s="56" t="s">
        <v>1084</v>
      </c>
      <c r="F11" s="56" t="s">
        <v>1073</v>
      </c>
      <c r="G11" s="54" t="s">
        <v>424</v>
      </c>
      <c r="H11" s="56">
        <v>29.9</v>
      </c>
      <c r="I11" s="61">
        <v>13</v>
      </c>
      <c r="J11" s="62">
        <v>0.565217391304348</v>
      </c>
      <c r="K11" s="63" t="s">
        <v>1074</v>
      </c>
      <c r="L11" s="64">
        <f t="shared" si="0"/>
        <v>23.92</v>
      </c>
      <c r="M11" s="54" t="s">
        <v>1075</v>
      </c>
    </row>
    <row r="12" spans="1:13">
      <c r="A12" s="54"/>
      <c r="B12" s="55" t="s">
        <v>445</v>
      </c>
      <c r="C12" s="56">
        <v>2500392</v>
      </c>
      <c r="D12" s="56" t="s">
        <v>1071</v>
      </c>
      <c r="E12" s="56" t="s">
        <v>1085</v>
      </c>
      <c r="F12" s="56" t="s">
        <v>1073</v>
      </c>
      <c r="G12" s="54" t="s">
        <v>424</v>
      </c>
      <c r="H12" s="56">
        <v>29.9</v>
      </c>
      <c r="I12" s="61">
        <v>13</v>
      </c>
      <c r="J12" s="62">
        <v>0.565217391304348</v>
      </c>
      <c r="K12" s="63" t="s">
        <v>1074</v>
      </c>
      <c r="L12" s="64">
        <f t="shared" si="0"/>
        <v>23.92</v>
      </c>
      <c r="M12" s="54" t="s">
        <v>1075</v>
      </c>
    </row>
    <row r="13" spans="1:13">
      <c r="A13" s="54"/>
      <c r="B13" s="55" t="s">
        <v>445</v>
      </c>
      <c r="C13" s="56">
        <v>2500391</v>
      </c>
      <c r="D13" s="56" t="s">
        <v>1071</v>
      </c>
      <c r="E13" s="56" t="s">
        <v>1086</v>
      </c>
      <c r="F13" s="56" t="s">
        <v>1073</v>
      </c>
      <c r="G13" s="54" t="s">
        <v>424</v>
      </c>
      <c r="H13" s="56">
        <v>29.9</v>
      </c>
      <c r="I13" s="61">
        <v>13</v>
      </c>
      <c r="J13" s="62">
        <v>0.565217391304348</v>
      </c>
      <c r="K13" s="63" t="s">
        <v>1074</v>
      </c>
      <c r="L13" s="64">
        <f t="shared" si="0"/>
        <v>23.92</v>
      </c>
      <c r="M13" s="54" t="s">
        <v>1075</v>
      </c>
    </row>
    <row r="14" spans="1:13">
      <c r="A14" s="54"/>
      <c r="B14" s="55" t="s">
        <v>445</v>
      </c>
      <c r="C14" s="56">
        <v>2500398</v>
      </c>
      <c r="D14" s="56" t="s">
        <v>1071</v>
      </c>
      <c r="E14" s="56" t="s">
        <v>1087</v>
      </c>
      <c r="F14" s="56" t="s">
        <v>1073</v>
      </c>
      <c r="G14" s="54" t="s">
        <v>424</v>
      </c>
      <c r="H14" s="56">
        <v>29.9</v>
      </c>
      <c r="I14" s="61">
        <v>13</v>
      </c>
      <c r="J14" s="62">
        <v>0.565217391304348</v>
      </c>
      <c r="K14" s="63" t="s">
        <v>1074</v>
      </c>
      <c r="L14" s="64">
        <f t="shared" si="0"/>
        <v>23.92</v>
      </c>
      <c r="M14" s="54" t="s">
        <v>1075</v>
      </c>
    </row>
    <row r="15" spans="1:13">
      <c r="A15" s="54"/>
      <c r="B15" s="55" t="s">
        <v>445</v>
      </c>
      <c r="C15" s="56">
        <v>2500397</v>
      </c>
      <c r="D15" s="56" t="s">
        <v>1071</v>
      </c>
      <c r="E15" s="56" t="s">
        <v>1088</v>
      </c>
      <c r="F15" s="56" t="s">
        <v>1073</v>
      </c>
      <c r="G15" s="54" t="s">
        <v>424</v>
      </c>
      <c r="H15" s="56">
        <v>29.9</v>
      </c>
      <c r="I15" s="61">
        <v>13</v>
      </c>
      <c r="J15" s="62">
        <v>0.565217391304348</v>
      </c>
      <c r="K15" s="63" t="s">
        <v>1074</v>
      </c>
      <c r="L15" s="64">
        <f t="shared" si="0"/>
        <v>23.92</v>
      </c>
      <c r="M15" s="54" t="s">
        <v>1075</v>
      </c>
    </row>
    <row r="16" spans="1:13">
      <c r="A16" s="54"/>
      <c r="B16" s="55" t="s">
        <v>445</v>
      </c>
      <c r="C16" s="56">
        <v>2500447</v>
      </c>
      <c r="D16" s="56" t="s">
        <v>1071</v>
      </c>
      <c r="E16" s="56" t="s">
        <v>1089</v>
      </c>
      <c r="F16" s="56" t="s">
        <v>1073</v>
      </c>
      <c r="G16" s="54" t="s">
        <v>424</v>
      </c>
      <c r="H16" s="56">
        <v>29.9</v>
      </c>
      <c r="I16" s="61">
        <v>13</v>
      </c>
      <c r="J16" s="62">
        <v>0.565217391304348</v>
      </c>
      <c r="K16" s="63" t="s">
        <v>1074</v>
      </c>
      <c r="L16" s="64">
        <f t="shared" si="0"/>
        <v>23.92</v>
      </c>
      <c r="M16" s="54" t="s">
        <v>1075</v>
      </c>
    </row>
    <row r="17" spans="1:13">
      <c r="A17" s="54"/>
      <c r="B17" s="55" t="s">
        <v>445</v>
      </c>
      <c r="C17" s="56">
        <v>2500381</v>
      </c>
      <c r="D17" s="56" t="s">
        <v>1071</v>
      </c>
      <c r="E17" s="56" t="s">
        <v>1090</v>
      </c>
      <c r="F17" s="56" t="s">
        <v>1073</v>
      </c>
      <c r="G17" s="54" t="s">
        <v>424</v>
      </c>
      <c r="H17" s="56">
        <v>29.9</v>
      </c>
      <c r="I17" s="61">
        <v>13</v>
      </c>
      <c r="J17" s="62">
        <v>0.565217391304348</v>
      </c>
      <c r="K17" s="63" t="s">
        <v>1074</v>
      </c>
      <c r="L17" s="64">
        <f t="shared" si="0"/>
        <v>23.92</v>
      </c>
      <c r="M17" s="54" t="s">
        <v>1075</v>
      </c>
    </row>
    <row r="18" spans="1:13">
      <c r="A18" s="54"/>
      <c r="B18" s="55" t="s">
        <v>445</v>
      </c>
      <c r="C18" s="56">
        <v>2500389</v>
      </c>
      <c r="D18" s="56" t="s">
        <v>1071</v>
      </c>
      <c r="E18" s="56" t="s">
        <v>1091</v>
      </c>
      <c r="F18" s="56" t="s">
        <v>1073</v>
      </c>
      <c r="G18" s="54" t="s">
        <v>424</v>
      </c>
      <c r="H18" s="56">
        <v>29.9</v>
      </c>
      <c r="I18" s="61">
        <v>13</v>
      </c>
      <c r="J18" s="62">
        <v>0.565217391304348</v>
      </c>
      <c r="K18" s="63" t="s">
        <v>1074</v>
      </c>
      <c r="L18" s="64">
        <f t="shared" si="0"/>
        <v>23.92</v>
      </c>
      <c r="M18" s="54" t="s">
        <v>1075</v>
      </c>
    </row>
    <row r="19" spans="1:13">
      <c r="A19" s="54"/>
      <c r="B19" s="55" t="s">
        <v>445</v>
      </c>
      <c r="C19" s="56">
        <v>2500445</v>
      </c>
      <c r="D19" s="56" t="s">
        <v>1071</v>
      </c>
      <c r="E19" s="56" t="s">
        <v>1092</v>
      </c>
      <c r="F19" s="56" t="s">
        <v>1073</v>
      </c>
      <c r="G19" s="54" t="s">
        <v>424</v>
      </c>
      <c r="H19" s="56">
        <v>29.9</v>
      </c>
      <c r="I19" s="61">
        <v>13</v>
      </c>
      <c r="J19" s="62">
        <v>0.565217391304348</v>
      </c>
      <c r="K19" s="63" t="s">
        <v>1074</v>
      </c>
      <c r="L19" s="64">
        <f t="shared" si="0"/>
        <v>23.92</v>
      </c>
      <c r="M19" s="54" t="s">
        <v>1075</v>
      </c>
    </row>
    <row r="20" spans="1:13">
      <c r="A20" s="54"/>
      <c r="B20" s="55" t="s">
        <v>445</v>
      </c>
      <c r="C20" s="56">
        <v>2500444</v>
      </c>
      <c r="D20" s="56" t="s">
        <v>1071</v>
      </c>
      <c r="E20" s="56" t="s">
        <v>1093</v>
      </c>
      <c r="F20" s="56" t="s">
        <v>1073</v>
      </c>
      <c r="G20" s="54" t="s">
        <v>424</v>
      </c>
      <c r="H20" s="56">
        <v>29.9</v>
      </c>
      <c r="I20" s="61">
        <v>13</v>
      </c>
      <c r="J20" s="62">
        <v>0.565217391304348</v>
      </c>
      <c r="K20" s="63" t="s">
        <v>1074</v>
      </c>
      <c r="L20" s="64">
        <f t="shared" si="0"/>
        <v>23.92</v>
      </c>
      <c r="M20" s="54" t="s">
        <v>1075</v>
      </c>
    </row>
    <row r="21" spans="1:13">
      <c r="A21" s="54"/>
      <c r="B21" s="55" t="s">
        <v>445</v>
      </c>
      <c r="C21" s="56">
        <v>2500443</v>
      </c>
      <c r="D21" s="56" t="s">
        <v>1071</v>
      </c>
      <c r="E21" s="56" t="s">
        <v>1094</v>
      </c>
      <c r="F21" s="56" t="s">
        <v>1073</v>
      </c>
      <c r="G21" s="54" t="s">
        <v>424</v>
      </c>
      <c r="H21" s="56">
        <v>29.9</v>
      </c>
      <c r="I21" s="61">
        <v>13</v>
      </c>
      <c r="J21" s="62">
        <v>0.565217391304348</v>
      </c>
      <c r="K21" s="63" t="s">
        <v>1074</v>
      </c>
      <c r="L21" s="64">
        <f t="shared" si="0"/>
        <v>23.92</v>
      </c>
      <c r="M21" s="54" t="s">
        <v>1075</v>
      </c>
    </row>
    <row r="22" spans="1:13">
      <c r="A22" s="54"/>
      <c r="B22" s="55" t="s">
        <v>445</v>
      </c>
      <c r="C22" s="56">
        <v>2500441</v>
      </c>
      <c r="D22" s="56" t="s">
        <v>1071</v>
      </c>
      <c r="E22" s="56" t="s">
        <v>1095</v>
      </c>
      <c r="F22" s="56" t="s">
        <v>1073</v>
      </c>
      <c r="G22" s="54" t="s">
        <v>424</v>
      </c>
      <c r="H22" s="56">
        <v>29.9</v>
      </c>
      <c r="I22" s="61">
        <v>13</v>
      </c>
      <c r="J22" s="62">
        <v>0.565217391304348</v>
      </c>
      <c r="K22" s="63" t="s">
        <v>1074</v>
      </c>
      <c r="L22" s="64">
        <f t="shared" si="0"/>
        <v>23.92</v>
      </c>
      <c r="M22" s="54" t="s">
        <v>1075</v>
      </c>
    </row>
    <row r="23" spans="1:13">
      <c r="A23" s="54"/>
      <c r="B23" s="55" t="s">
        <v>445</v>
      </c>
      <c r="C23" s="56">
        <v>2500450</v>
      </c>
      <c r="D23" s="56" t="s">
        <v>1071</v>
      </c>
      <c r="E23" s="56" t="s">
        <v>1096</v>
      </c>
      <c r="F23" s="56" t="s">
        <v>1073</v>
      </c>
      <c r="G23" s="54" t="s">
        <v>424</v>
      </c>
      <c r="H23" s="56">
        <v>29.9</v>
      </c>
      <c r="I23" s="61">
        <v>13</v>
      </c>
      <c r="J23" s="62">
        <v>0.565217391304348</v>
      </c>
      <c r="K23" s="63" t="s">
        <v>1074</v>
      </c>
      <c r="L23" s="64">
        <f t="shared" si="0"/>
        <v>23.92</v>
      </c>
      <c r="M23" s="54" t="s">
        <v>1075</v>
      </c>
    </row>
    <row r="24" spans="1:13">
      <c r="A24" s="54"/>
      <c r="B24" s="55" t="s">
        <v>445</v>
      </c>
      <c r="C24" s="56">
        <v>2500440</v>
      </c>
      <c r="D24" s="56" t="s">
        <v>1071</v>
      </c>
      <c r="E24" s="56" t="s">
        <v>1097</v>
      </c>
      <c r="F24" s="56" t="s">
        <v>1073</v>
      </c>
      <c r="G24" s="54" t="s">
        <v>424</v>
      </c>
      <c r="H24" s="56">
        <v>29.9</v>
      </c>
      <c r="I24" s="61">
        <v>13</v>
      </c>
      <c r="J24" s="62">
        <v>0.565217391304348</v>
      </c>
      <c r="K24" s="63" t="s">
        <v>1074</v>
      </c>
      <c r="L24" s="64">
        <f t="shared" si="0"/>
        <v>23.92</v>
      </c>
      <c r="M24" s="54" t="s">
        <v>1075</v>
      </c>
    </row>
    <row r="25" spans="1:13">
      <c r="A25" s="54"/>
      <c r="B25" s="55" t="s">
        <v>445</v>
      </c>
      <c r="C25" s="56">
        <v>2500448</v>
      </c>
      <c r="D25" s="56" t="s">
        <v>1071</v>
      </c>
      <c r="E25" s="56" t="s">
        <v>1098</v>
      </c>
      <c r="F25" s="56" t="s">
        <v>1073</v>
      </c>
      <c r="G25" s="54" t="s">
        <v>424</v>
      </c>
      <c r="H25" s="56">
        <v>29.9</v>
      </c>
      <c r="I25" s="61">
        <v>13</v>
      </c>
      <c r="J25" s="62">
        <v>0.565217391304348</v>
      </c>
      <c r="K25" s="63" t="s">
        <v>1074</v>
      </c>
      <c r="L25" s="64">
        <f t="shared" si="0"/>
        <v>23.92</v>
      </c>
      <c r="M25" s="54" t="s">
        <v>1075</v>
      </c>
    </row>
    <row r="26" spans="1:13">
      <c r="A26" s="54"/>
      <c r="B26" s="55" t="s">
        <v>445</v>
      </c>
      <c r="C26" s="56">
        <v>2500438</v>
      </c>
      <c r="D26" s="56" t="s">
        <v>1071</v>
      </c>
      <c r="E26" s="56" t="s">
        <v>1099</v>
      </c>
      <c r="F26" s="56" t="s">
        <v>1073</v>
      </c>
      <c r="G26" s="54" t="s">
        <v>424</v>
      </c>
      <c r="H26" s="56">
        <v>29.9</v>
      </c>
      <c r="I26" s="61">
        <v>13</v>
      </c>
      <c r="J26" s="62">
        <v>0.565217391304348</v>
      </c>
      <c r="K26" s="63" t="s">
        <v>1074</v>
      </c>
      <c r="L26" s="64">
        <f t="shared" si="0"/>
        <v>23.92</v>
      </c>
      <c r="M26" s="54" t="s">
        <v>1075</v>
      </c>
    </row>
    <row r="27" spans="1:13">
      <c r="A27" s="54"/>
      <c r="B27" s="55" t="s">
        <v>445</v>
      </c>
      <c r="C27" s="56">
        <v>2500437</v>
      </c>
      <c r="D27" s="56" t="s">
        <v>1071</v>
      </c>
      <c r="E27" s="56" t="s">
        <v>1100</v>
      </c>
      <c r="F27" s="56" t="s">
        <v>1073</v>
      </c>
      <c r="G27" s="54" t="s">
        <v>424</v>
      </c>
      <c r="H27" s="56">
        <v>29.9</v>
      </c>
      <c r="I27" s="61">
        <v>13</v>
      </c>
      <c r="J27" s="62">
        <v>0.565217391304348</v>
      </c>
      <c r="K27" s="63" t="s">
        <v>1074</v>
      </c>
      <c r="L27" s="64">
        <f t="shared" si="0"/>
        <v>23.92</v>
      </c>
      <c r="M27" s="54" t="s">
        <v>1075</v>
      </c>
    </row>
    <row r="28" spans="1:13">
      <c r="A28" s="54"/>
      <c r="B28" s="55" t="s">
        <v>445</v>
      </c>
      <c r="C28" s="56">
        <v>2500435</v>
      </c>
      <c r="D28" s="56" t="s">
        <v>1071</v>
      </c>
      <c r="E28" s="56" t="s">
        <v>1101</v>
      </c>
      <c r="F28" s="56" t="s">
        <v>1073</v>
      </c>
      <c r="G28" s="54" t="s">
        <v>424</v>
      </c>
      <c r="H28" s="56">
        <v>29.9</v>
      </c>
      <c r="I28" s="61">
        <v>13</v>
      </c>
      <c r="J28" s="62">
        <v>0.565217391304348</v>
      </c>
      <c r="K28" s="63" t="s">
        <v>1074</v>
      </c>
      <c r="L28" s="64">
        <f t="shared" si="0"/>
        <v>23.92</v>
      </c>
      <c r="M28" s="54" t="s">
        <v>1075</v>
      </c>
    </row>
    <row r="29" spans="1:13">
      <c r="A29" s="54"/>
      <c r="B29" s="55" t="s">
        <v>445</v>
      </c>
      <c r="C29" s="56">
        <v>2500434</v>
      </c>
      <c r="D29" s="56" t="s">
        <v>1071</v>
      </c>
      <c r="E29" s="56" t="s">
        <v>1102</v>
      </c>
      <c r="F29" s="56" t="s">
        <v>1073</v>
      </c>
      <c r="G29" s="54" t="s">
        <v>424</v>
      </c>
      <c r="H29" s="56">
        <v>29.9</v>
      </c>
      <c r="I29" s="61">
        <v>13</v>
      </c>
      <c r="J29" s="62">
        <v>0.565217391304348</v>
      </c>
      <c r="K29" s="63" t="s">
        <v>1074</v>
      </c>
      <c r="L29" s="64">
        <f t="shared" si="0"/>
        <v>23.92</v>
      </c>
      <c r="M29" s="54" t="s">
        <v>1075</v>
      </c>
    </row>
    <row r="30" spans="1:13">
      <c r="A30" s="54"/>
      <c r="B30" s="55" t="s">
        <v>445</v>
      </c>
      <c r="C30" s="56">
        <v>2500432</v>
      </c>
      <c r="D30" s="56" t="s">
        <v>1071</v>
      </c>
      <c r="E30" s="56" t="s">
        <v>1103</v>
      </c>
      <c r="F30" s="56" t="s">
        <v>1073</v>
      </c>
      <c r="G30" s="54" t="s">
        <v>424</v>
      </c>
      <c r="H30" s="56">
        <v>29.9</v>
      </c>
      <c r="I30" s="61">
        <v>13</v>
      </c>
      <c r="J30" s="62">
        <v>0.565217391304348</v>
      </c>
      <c r="K30" s="63" t="s">
        <v>1074</v>
      </c>
      <c r="L30" s="64">
        <f t="shared" si="0"/>
        <v>23.92</v>
      </c>
      <c r="M30" s="54" t="s">
        <v>1075</v>
      </c>
    </row>
    <row r="31" spans="1:13">
      <c r="A31" s="54"/>
      <c r="B31" s="55" t="s">
        <v>445</v>
      </c>
      <c r="C31" s="56">
        <v>2500430</v>
      </c>
      <c r="D31" s="56" t="s">
        <v>1071</v>
      </c>
      <c r="E31" s="56" t="s">
        <v>1104</v>
      </c>
      <c r="F31" s="56" t="s">
        <v>1073</v>
      </c>
      <c r="G31" s="54" t="s">
        <v>424</v>
      </c>
      <c r="H31" s="56">
        <v>29.9</v>
      </c>
      <c r="I31" s="61">
        <v>13</v>
      </c>
      <c r="J31" s="62">
        <v>0.565217391304348</v>
      </c>
      <c r="K31" s="63" t="s">
        <v>1074</v>
      </c>
      <c r="L31" s="64">
        <f t="shared" si="0"/>
        <v>23.92</v>
      </c>
      <c r="M31" s="54" t="s">
        <v>1075</v>
      </c>
    </row>
    <row r="32" spans="1:13">
      <c r="A32" s="54"/>
      <c r="B32" s="55" t="s">
        <v>445</v>
      </c>
      <c r="C32" s="56">
        <v>2500429</v>
      </c>
      <c r="D32" s="56" t="s">
        <v>1071</v>
      </c>
      <c r="E32" s="56" t="s">
        <v>1105</v>
      </c>
      <c r="F32" s="56" t="s">
        <v>1073</v>
      </c>
      <c r="G32" s="54" t="s">
        <v>424</v>
      </c>
      <c r="H32" s="56">
        <v>29.9</v>
      </c>
      <c r="I32" s="61">
        <v>13</v>
      </c>
      <c r="J32" s="62">
        <v>0.565217391304348</v>
      </c>
      <c r="K32" s="63" t="s">
        <v>1074</v>
      </c>
      <c r="L32" s="64">
        <f t="shared" si="0"/>
        <v>23.92</v>
      </c>
      <c r="M32" s="54" t="s">
        <v>1075</v>
      </c>
    </row>
    <row r="33" spans="1:13">
      <c r="A33" s="54"/>
      <c r="B33" s="55" t="s">
        <v>445</v>
      </c>
      <c r="C33" s="56">
        <v>2500427</v>
      </c>
      <c r="D33" s="56" t="s">
        <v>1071</v>
      </c>
      <c r="E33" s="56" t="s">
        <v>1106</v>
      </c>
      <c r="F33" s="56" t="s">
        <v>1073</v>
      </c>
      <c r="G33" s="54" t="s">
        <v>424</v>
      </c>
      <c r="H33" s="56">
        <v>29.9</v>
      </c>
      <c r="I33" s="61">
        <v>13</v>
      </c>
      <c r="J33" s="62">
        <v>0.565217391304348</v>
      </c>
      <c r="K33" s="63" t="s">
        <v>1074</v>
      </c>
      <c r="L33" s="64">
        <f t="shared" si="0"/>
        <v>23.92</v>
      </c>
      <c r="M33" s="54" t="s">
        <v>1075</v>
      </c>
    </row>
    <row r="34" spans="1:13">
      <c r="A34" s="54"/>
      <c r="B34" s="55" t="s">
        <v>445</v>
      </c>
      <c r="C34" s="56">
        <v>2500426</v>
      </c>
      <c r="D34" s="56" t="s">
        <v>1071</v>
      </c>
      <c r="E34" s="56" t="s">
        <v>1107</v>
      </c>
      <c r="F34" s="56" t="s">
        <v>1073</v>
      </c>
      <c r="G34" s="54" t="s">
        <v>424</v>
      </c>
      <c r="H34" s="56">
        <v>29.9</v>
      </c>
      <c r="I34" s="61">
        <v>13</v>
      </c>
      <c r="J34" s="62">
        <v>0.565217391304348</v>
      </c>
      <c r="K34" s="63" t="s">
        <v>1074</v>
      </c>
      <c r="L34" s="64">
        <f t="shared" si="0"/>
        <v>23.92</v>
      </c>
      <c r="M34" s="54" t="s">
        <v>1075</v>
      </c>
    </row>
    <row r="35" spans="1:13">
      <c r="A35" s="54"/>
      <c r="B35" s="55" t="s">
        <v>445</v>
      </c>
      <c r="C35" s="56">
        <v>2500424</v>
      </c>
      <c r="D35" s="56" t="s">
        <v>1071</v>
      </c>
      <c r="E35" s="56" t="s">
        <v>1108</v>
      </c>
      <c r="F35" s="56" t="s">
        <v>1073</v>
      </c>
      <c r="G35" s="54" t="s">
        <v>424</v>
      </c>
      <c r="H35" s="56">
        <v>29.9</v>
      </c>
      <c r="I35" s="61">
        <v>13</v>
      </c>
      <c r="J35" s="62">
        <v>0.565217391304348</v>
      </c>
      <c r="K35" s="63" t="s">
        <v>1074</v>
      </c>
      <c r="L35" s="64">
        <f t="shared" si="0"/>
        <v>23.92</v>
      </c>
      <c r="M35" s="54" t="s">
        <v>1075</v>
      </c>
    </row>
    <row r="36" spans="1:13">
      <c r="A36" s="54"/>
      <c r="B36" s="55" t="s">
        <v>445</v>
      </c>
      <c r="C36" s="56">
        <v>2500423</v>
      </c>
      <c r="D36" s="56" t="s">
        <v>1071</v>
      </c>
      <c r="E36" s="56" t="s">
        <v>1109</v>
      </c>
      <c r="F36" s="56" t="s">
        <v>1073</v>
      </c>
      <c r="G36" s="54" t="s">
        <v>424</v>
      </c>
      <c r="H36" s="56">
        <v>29.9</v>
      </c>
      <c r="I36" s="61">
        <v>13</v>
      </c>
      <c r="J36" s="62">
        <v>0.565217391304348</v>
      </c>
      <c r="K36" s="63" t="s">
        <v>1074</v>
      </c>
      <c r="L36" s="64">
        <f t="shared" si="0"/>
        <v>23.92</v>
      </c>
      <c r="M36" s="54" t="s">
        <v>1075</v>
      </c>
    </row>
    <row r="37" spans="1:13">
      <c r="A37" s="54"/>
      <c r="B37" s="55" t="s">
        <v>445</v>
      </c>
      <c r="C37" s="56">
        <v>2500421</v>
      </c>
      <c r="D37" s="56" t="s">
        <v>1071</v>
      </c>
      <c r="E37" s="56" t="s">
        <v>1110</v>
      </c>
      <c r="F37" s="56" t="s">
        <v>1073</v>
      </c>
      <c r="G37" s="54" t="s">
        <v>424</v>
      </c>
      <c r="H37" s="56">
        <v>29.9</v>
      </c>
      <c r="I37" s="61">
        <v>13</v>
      </c>
      <c r="J37" s="62">
        <v>0.565217391304348</v>
      </c>
      <c r="K37" s="63" t="s">
        <v>1074</v>
      </c>
      <c r="L37" s="64">
        <f t="shared" si="0"/>
        <v>23.92</v>
      </c>
      <c r="M37" s="54" t="s">
        <v>1075</v>
      </c>
    </row>
    <row r="38" spans="1:13">
      <c r="A38" s="54"/>
      <c r="B38" s="55" t="s">
        <v>445</v>
      </c>
      <c r="C38" s="56">
        <v>2500419</v>
      </c>
      <c r="D38" s="56" t="s">
        <v>1071</v>
      </c>
      <c r="E38" s="56" t="s">
        <v>1111</v>
      </c>
      <c r="F38" s="56" t="s">
        <v>1073</v>
      </c>
      <c r="G38" s="54" t="s">
        <v>424</v>
      </c>
      <c r="H38" s="56">
        <v>29.9</v>
      </c>
      <c r="I38" s="61">
        <v>13</v>
      </c>
      <c r="J38" s="62">
        <v>0.565217391304348</v>
      </c>
      <c r="K38" s="63" t="s">
        <v>1074</v>
      </c>
      <c r="L38" s="64">
        <f t="shared" si="0"/>
        <v>23.92</v>
      </c>
      <c r="M38" s="54" t="s">
        <v>1075</v>
      </c>
    </row>
    <row r="39" spans="1:13">
      <c r="A39" s="54"/>
      <c r="B39" s="55" t="s">
        <v>445</v>
      </c>
      <c r="C39" s="56">
        <v>2500417</v>
      </c>
      <c r="D39" s="56" t="s">
        <v>1071</v>
      </c>
      <c r="E39" s="56" t="s">
        <v>1112</v>
      </c>
      <c r="F39" s="56" t="s">
        <v>1073</v>
      </c>
      <c r="G39" s="54" t="s">
        <v>424</v>
      </c>
      <c r="H39" s="56">
        <v>29.9</v>
      </c>
      <c r="I39" s="61">
        <v>13</v>
      </c>
      <c r="J39" s="62">
        <v>0.565217391304348</v>
      </c>
      <c r="K39" s="63" t="s">
        <v>1074</v>
      </c>
      <c r="L39" s="64">
        <f t="shared" si="0"/>
        <v>23.92</v>
      </c>
      <c r="M39" s="54" t="s">
        <v>1075</v>
      </c>
    </row>
    <row r="40" spans="1:13">
      <c r="A40" s="54"/>
      <c r="B40" s="55" t="s">
        <v>445</v>
      </c>
      <c r="C40" s="56">
        <v>2500416</v>
      </c>
      <c r="D40" s="56" t="s">
        <v>1071</v>
      </c>
      <c r="E40" s="56" t="s">
        <v>1113</v>
      </c>
      <c r="F40" s="56" t="s">
        <v>1073</v>
      </c>
      <c r="G40" s="54" t="s">
        <v>424</v>
      </c>
      <c r="H40" s="56">
        <v>29.9</v>
      </c>
      <c r="I40" s="61">
        <v>13</v>
      </c>
      <c r="J40" s="62">
        <v>0.565217391304348</v>
      </c>
      <c r="K40" s="63" t="s">
        <v>1074</v>
      </c>
      <c r="L40" s="64">
        <f t="shared" si="0"/>
        <v>23.92</v>
      </c>
      <c r="M40" s="54" t="s">
        <v>1075</v>
      </c>
    </row>
    <row r="41" spans="1:13">
      <c r="A41" s="54"/>
      <c r="B41" s="55" t="s">
        <v>445</v>
      </c>
      <c r="C41" s="56">
        <v>2500551</v>
      </c>
      <c r="D41" s="56" t="s">
        <v>1071</v>
      </c>
      <c r="E41" s="56" t="s">
        <v>1114</v>
      </c>
      <c r="F41" s="56" t="s">
        <v>1115</v>
      </c>
      <c r="G41" s="54" t="s">
        <v>424</v>
      </c>
      <c r="H41" s="56">
        <v>49.9</v>
      </c>
      <c r="I41" s="61">
        <v>17.5</v>
      </c>
      <c r="J41" s="62">
        <v>0.649298597194389</v>
      </c>
      <c r="K41" s="63" t="s">
        <v>1116</v>
      </c>
      <c r="L41" s="64">
        <f t="shared" si="0"/>
        <v>39.92</v>
      </c>
      <c r="M41" s="54" t="s">
        <v>1075</v>
      </c>
    </row>
    <row r="42" spans="1:13">
      <c r="A42" s="54"/>
      <c r="B42" s="55" t="s">
        <v>445</v>
      </c>
      <c r="C42" s="56">
        <v>2500552</v>
      </c>
      <c r="D42" s="56" t="s">
        <v>1071</v>
      </c>
      <c r="E42" s="56" t="s">
        <v>1117</v>
      </c>
      <c r="F42" s="56" t="s">
        <v>1115</v>
      </c>
      <c r="G42" s="54" t="s">
        <v>424</v>
      </c>
      <c r="H42" s="56">
        <v>49.9</v>
      </c>
      <c r="I42" s="61">
        <v>17.5</v>
      </c>
      <c r="J42" s="62">
        <v>0.649298597194389</v>
      </c>
      <c r="K42" s="63" t="s">
        <v>1116</v>
      </c>
      <c r="L42" s="64">
        <f t="shared" si="0"/>
        <v>39.92</v>
      </c>
      <c r="M42" s="54" t="s">
        <v>1075</v>
      </c>
    </row>
    <row r="43" spans="1:13">
      <c r="A43" s="54"/>
      <c r="B43" s="55" t="s">
        <v>445</v>
      </c>
      <c r="C43" s="56">
        <v>2500553</v>
      </c>
      <c r="D43" s="56" t="s">
        <v>1071</v>
      </c>
      <c r="E43" s="56" t="s">
        <v>1118</v>
      </c>
      <c r="F43" s="56" t="s">
        <v>1115</v>
      </c>
      <c r="G43" s="54" t="s">
        <v>424</v>
      </c>
      <c r="H43" s="56">
        <v>49.9</v>
      </c>
      <c r="I43" s="61">
        <v>17.5</v>
      </c>
      <c r="J43" s="62">
        <v>0.649298597194389</v>
      </c>
      <c r="K43" s="63" t="s">
        <v>1116</v>
      </c>
      <c r="L43" s="64">
        <f t="shared" si="0"/>
        <v>39.92</v>
      </c>
      <c r="M43" s="54" t="s">
        <v>1075</v>
      </c>
    </row>
    <row r="44" spans="1:13">
      <c r="A44" s="54"/>
      <c r="B44" s="55" t="s">
        <v>445</v>
      </c>
      <c r="C44" s="56">
        <v>2500554</v>
      </c>
      <c r="D44" s="56" t="s">
        <v>1071</v>
      </c>
      <c r="E44" s="56" t="s">
        <v>1119</v>
      </c>
      <c r="F44" s="56" t="s">
        <v>1115</v>
      </c>
      <c r="G44" s="54" t="s">
        <v>424</v>
      </c>
      <c r="H44" s="56">
        <v>49.9</v>
      </c>
      <c r="I44" s="61">
        <v>17.5</v>
      </c>
      <c r="J44" s="62">
        <v>0.649298597194389</v>
      </c>
      <c r="K44" s="63" t="s">
        <v>1116</v>
      </c>
      <c r="L44" s="64">
        <f t="shared" si="0"/>
        <v>39.92</v>
      </c>
      <c r="M44" s="54" t="s">
        <v>1075</v>
      </c>
    </row>
    <row r="45" spans="1:13">
      <c r="A45" s="54"/>
      <c r="B45" s="55" t="s">
        <v>445</v>
      </c>
      <c r="C45" s="56">
        <v>2500555</v>
      </c>
      <c r="D45" s="56" t="s">
        <v>1071</v>
      </c>
      <c r="E45" s="56" t="s">
        <v>1120</v>
      </c>
      <c r="F45" s="56" t="s">
        <v>1115</v>
      </c>
      <c r="G45" s="54" t="s">
        <v>424</v>
      </c>
      <c r="H45" s="56">
        <v>49.9</v>
      </c>
      <c r="I45" s="61">
        <v>17.5</v>
      </c>
      <c r="J45" s="62">
        <v>0.649298597194389</v>
      </c>
      <c r="K45" s="63" t="s">
        <v>1116</v>
      </c>
      <c r="L45" s="64">
        <f t="shared" si="0"/>
        <v>39.92</v>
      </c>
      <c r="M45" s="54" t="s">
        <v>1075</v>
      </c>
    </row>
    <row r="46" spans="1:13">
      <c r="A46" s="54"/>
      <c r="B46" s="55" t="s">
        <v>445</v>
      </c>
      <c r="C46" s="56">
        <v>2500556</v>
      </c>
      <c r="D46" s="56" t="s">
        <v>1071</v>
      </c>
      <c r="E46" s="56" t="s">
        <v>1121</v>
      </c>
      <c r="F46" s="56" t="s">
        <v>1115</v>
      </c>
      <c r="G46" s="54" t="s">
        <v>424</v>
      </c>
      <c r="H46" s="56">
        <v>49.9</v>
      </c>
      <c r="I46" s="61">
        <v>17.5</v>
      </c>
      <c r="J46" s="62">
        <v>0.649298597194389</v>
      </c>
      <c r="K46" s="63" t="s">
        <v>1116</v>
      </c>
      <c r="L46" s="64">
        <f t="shared" si="0"/>
        <v>39.92</v>
      </c>
      <c r="M46" s="54" t="s">
        <v>1075</v>
      </c>
    </row>
    <row r="47" spans="1:13">
      <c r="A47" s="54"/>
      <c r="B47" s="55" t="s">
        <v>445</v>
      </c>
      <c r="C47" s="56">
        <v>2500557</v>
      </c>
      <c r="D47" s="56" t="s">
        <v>1071</v>
      </c>
      <c r="E47" s="56" t="s">
        <v>1122</v>
      </c>
      <c r="F47" s="56" t="s">
        <v>1115</v>
      </c>
      <c r="G47" s="54" t="s">
        <v>424</v>
      </c>
      <c r="H47" s="56">
        <v>49.9</v>
      </c>
      <c r="I47" s="61">
        <v>17.5</v>
      </c>
      <c r="J47" s="62">
        <v>0.649298597194389</v>
      </c>
      <c r="K47" s="63" t="s">
        <v>1116</v>
      </c>
      <c r="L47" s="64">
        <f t="shared" si="0"/>
        <v>39.92</v>
      </c>
      <c r="M47" s="54" t="s">
        <v>1075</v>
      </c>
    </row>
    <row r="48" spans="1:13">
      <c r="A48" s="54"/>
      <c r="B48" s="55" t="s">
        <v>445</v>
      </c>
      <c r="C48" s="56">
        <v>2500558</v>
      </c>
      <c r="D48" s="56" t="s">
        <v>1071</v>
      </c>
      <c r="E48" s="56" t="s">
        <v>1123</v>
      </c>
      <c r="F48" s="56" t="s">
        <v>1115</v>
      </c>
      <c r="G48" s="54" t="s">
        <v>424</v>
      </c>
      <c r="H48" s="56">
        <v>49.9</v>
      </c>
      <c r="I48" s="61">
        <v>17.5</v>
      </c>
      <c r="J48" s="62">
        <v>0.649298597194389</v>
      </c>
      <c r="K48" s="63" t="s">
        <v>1116</v>
      </c>
      <c r="L48" s="64">
        <f t="shared" si="0"/>
        <v>39.92</v>
      </c>
      <c r="M48" s="54" t="s">
        <v>1075</v>
      </c>
    </row>
    <row r="49" spans="1:13">
      <c r="A49" s="54"/>
      <c r="B49" s="55" t="s">
        <v>445</v>
      </c>
      <c r="C49" s="56">
        <v>2500559</v>
      </c>
      <c r="D49" s="56" t="s">
        <v>1071</v>
      </c>
      <c r="E49" s="56" t="s">
        <v>1124</v>
      </c>
      <c r="F49" s="56" t="s">
        <v>1115</v>
      </c>
      <c r="G49" s="54" t="s">
        <v>424</v>
      </c>
      <c r="H49" s="56">
        <v>49.9</v>
      </c>
      <c r="I49" s="61">
        <v>17.5</v>
      </c>
      <c r="J49" s="62">
        <v>0.649298597194389</v>
      </c>
      <c r="K49" s="63" t="s">
        <v>1116</v>
      </c>
      <c r="L49" s="64">
        <f t="shared" si="0"/>
        <v>39.92</v>
      </c>
      <c r="M49" s="54" t="s">
        <v>1075</v>
      </c>
    </row>
    <row r="50" spans="1:13">
      <c r="A50" s="54"/>
      <c r="B50" s="55" t="s">
        <v>445</v>
      </c>
      <c r="C50" s="56">
        <v>2500560</v>
      </c>
      <c r="D50" s="56" t="s">
        <v>1071</v>
      </c>
      <c r="E50" s="56" t="s">
        <v>1125</v>
      </c>
      <c r="F50" s="56" t="s">
        <v>1115</v>
      </c>
      <c r="G50" s="54" t="s">
        <v>424</v>
      </c>
      <c r="H50" s="56">
        <v>49.9</v>
      </c>
      <c r="I50" s="61">
        <v>17.5</v>
      </c>
      <c r="J50" s="62">
        <v>0.649298597194389</v>
      </c>
      <c r="K50" s="63" t="s">
        <v>1116</v>
      </c>
      <c r="L50" s="64">
        <f t="shared" si="0"/>
        <v>39.92</v>
      </c>
      <c r="M50" s="54" t="s">
        <v>1075</v>
      </c>
    </row>
    <row r="51" spans="1:13">
      <c r="A51" s="54"/>
      <c r="B51" s="55" t="s">
        <v>445</v>
      </c>
      <c r="C51" s="56">
        <v>2500561</v>
      </c>
      <c r="D51" s="56" t="s">
        <v>1071</v>
      </c>
      <c r="E51" s="56" t="s">
        <v>1126</v>
      </c>
      <c r="F51" s="56" t="s">
        <v>1115</v>
      </c>
      <c r="G51" s="54" t="s">
        <v>424</v>
      </c>
      <c r="H51" s="56">
        <v>49.9</v>
      </c>
      <c r="I51" s="61">
        <v>17.5</v>
      </c>
      <c r="J51" s="62">
        <v>0.649298597194389</v>
      </c>
      <c r="K51" s="63" t="s">
        <v>1116</v>
      </c>
      <c r="L51" s="64">
        <f t="shared" si="0"/>
        <v>39.92</v>
      </c>
      <c r="M51" s="54" t="s">
        <v>1075</v>
      </c>
    </row>
    <row r="52" spans="1:13">
      <c r="A52" s="54"/>
      <c r="B52" s="55" t="s">
        <v>445</v>
      </c>
      <c r="C52" s="56">
        <v>2500562</v>
      </c>
      <c r="D52" s="56" t="s">
        <v>1071</v>
      </c>
      <c r="E52" s="56" t="s">
        <v>1127</v>
      </c>
      <c r="F52" s="56" t="s">
        <v>1115</v>
      </c>
      <c r="G52" s="54" t="s">
        <v>424</v>
      </c>
      <c r="H52" s="56">
        <v>49.9</v>
      </c>
      <c r="I52" s="61">
        <v>17.5</v>
      </c>
      <c r="J52" s="62">
        <v>0.649298597194389</v>
      </c>
      <c r="K52" s="63" t="s">
        <v>1116</v>
      </c>
      <c r="L52" s="64">
        <f t="shared" si="0"/>
        <v>39.92</v>
      </c>
      <c r="M52" s="54" t="s">
        <v>1075</v>
      </c>
    </row>
    <row r="53" spans="1:13">
      <c r="A53" s="54"/>
      <c r="B53" s="55" t="s">
        <v>445</v>
      </c>
      <c r="C53" s="56">
        <v>2500563</v>
      </c>
      <c r="D53" s="56" t="s">
        <v>1071</v>
      </c>
      <c r="E53" s="56" t="s">
        <v>1128</v>
      </c>
      <c r="F53" s="56" t="s">
        <v>1115</v>
      </c>
      <c r="G53" s="54" t="s">
        <v>424</v>
      </c>
      <c r="H53" s="56">
        <v>49.9</v>
      </c>
      <c r="I53" s="61">
        <v>17.5</v>
      </c>
      <c r="J53" s="62">
        <v>0.649298597194389</v>
      </c>
      <c r="K53" s="63" t="s">
        <v>1116</v>
      </c>
      <c r="L53" s="64">
        <f t="shared" si="0"/>
        <v>39.92</v>
      </c>
      <c r="M53" s="54" t="s">
        <v>1075</v>
      </c>
    </row>
    <row r="54" spans="1:13">
      <c r="A54" s="54"/>
      <c r="B54" s="55" t="s">
        <v>445</v>
      </c>
      <c r="C54" s="56">
        <v>2500564</v>
      </c>
      <c r="D54" s="56" t="s">
        <v>1071</v>
      </c>
      <c r="E54" s="56" t="s">
        <v>1129</v>
      </c>
      <c r="F54" s="56" t="s">
        <v>1115</v>
      </c>
      <c r="G54" s="54" t="s">
        <v>424</v>
      </c>
      <c r="H54" s="56">
        <v>49.9</v>
      </c>
      <c r="I54" s="61">
        <v>17.5</v>
      </c>
      <c r="J54" s="62">
        <v>0.649298597194389</v>
      </c>
      <c r="K54" s="63" t="s">
        <v>1116</v>
      </c>
      <c r="L54" s="64">
        <f t="shared" si="0"/>
        <v>39.92</v>
      </c>
      <c r="M54" s="54" t="s">
        <v>1075</v>
      </c>
    </row>
    <row r="55" spans="1:13">
      <c r="A55" s="54"/>
      <c r="B55" s="55" t="s">
        <v>445</v>
      </c>
      <c r="C55" s="56">
        <v>2500565</v>
      </c>
      <c r="D55" s="56" t="s">
        <v>1071</v>
      </c>
      <c r="E55" s="56" t="s">
        <v>1130</v>
      </c>
      <c r="F55" s="56" t="s">
        <v>1115</v>
      </c>
      <c r="G55" s="54" t="s">
        <v>424</v>
      </c>
      <c r="H55" s="56">
        <v>49.9</v>
      </c>
      <c r="I55" s="61">
        <v>17.5</v>
      </c>
      <c r="J55" s="62">
        <v>0.649298597194389</v>
      </c>
      <c r="K55" s="63" t="s">
        <v>1116</v>
      </c>
      <c r="L55" s="64">
        <f t="shared" si="0"/>
        <v>39.92</v>
      </c>
      <c r="M55" s="54" t="s">
        <v>1075</v>
      </c>
    </row>
    <row r="56" spans="1:13">
      <c r="A56" s="54"/>
      <c r="B56" s="55" t="s">
        <v>445</v>
      </c>
      <c r="C56" s="56">
        <v>2500566</v>
      </c>
      <c r="D56" s="56" t="s">
        <v>1071</v>
      </c>
      <c r="E56" s="56" t="s">
        <v>1131</v>
      </c>
      <c r="F56" s="56" t="s">
        <v>1115</v>
      </c>
      <c r="G56" s="54" t="s">
        <v>424</v>
      </c>
      <c r="H56" s="56">
        <v>49.9</v>
      </c>
      <c r="I56" s="61">
        <v>17.5</v>
      </c>
      <c r="J56" s="62">
        <v>0.649298597194389</v>
      </c>
      <c r="K56" s="63" t="s">
        <v>1116</v>
      </c>
      <c r="L56" s="64">
        <f t="shared" si="0"/>
        <v>39.92</v>
      </c>
      <c r="M56" s="54" t="s">
        <v>1075</v>
      </c>
    </row>
    <row r="57" spans="1:13">
      <c r="A57" s="54"/>
      <c r="B57" s="55" t="s">
        <v>445</v>
      </c>
      <c r="C57" s="56">
        <v>2500567</v>
      </c>
      <c r="D57" s="56" t="s">
        <v>1071</v>
      </c>
      <c r="E57" s="56" t="s">
        <v>1132</v>
      </c>
      <c r="F57" s="56" t="s">
        <v>1115</v>
      </c>
      <c r="G57" s="54" t="s">
        <v>424</v>
      </c>
      <c r="H57" s="56">
        <v>49.9</v>
      </c>
      <c r="I57" s="61">
        <v>17.5</v>
      </c>
      <c r="J57" s="62">
        <v>0.649298597194389</v>
      </c>
      <c r="K57" s="63" t="s">
        <v>1116</v>
      </c>
      <c r="L57" s="64">
        <f t="shared" si="0"/>
        <v>39.92</v>
      </c>
      <c r="M57" s="54" t="s">
        <v>1075</v>
      </c>
    </row>
    <row r="58" spans="1:13">
      <c r="A58" s="54"/>
      <c r="B58" s="55" t="s">
        <v>445</v>
      </c>
      <c r="C58" s="56">
        <v>2500568</v>
      </c>
      <c r="D58" s="56" t="s">
        <v>1071</v>
      </c>
      <c r="E58" s="56" t="s">
        <v>1133</v>
      </c>
      <c r="F58" s="56" t="s">
        <v>1115</v>
      </c>
      <c r="G58" s="54" t="s">
        <v>424</v>
      </c>
      <c r="H58" s="56">
        <v>49.9</v>
      </c>
      <c r="I58" s="61">
        <v>17.5</v>
      </c>
      <c r="J58" s="62">
        <v>0.649298597194389</v>
      </c>
      <c r="K58" s="63" t="s">
        <v>1116</v>
      </c>
      <c r="L58" s="64">
        <f t="shared" si="0"/>
        <v>39.92</v>
      </c>
      <c r="M58" s="54" t="s">
        <v>1075</v>
      </c>
    </row>
    <row r="59" spans="1:13">
      <c r="A59" s="54"/>
      <c r="B59" s="55" t="s">
        <v>445</v>
      </c>
      <c r="C59" s="56">
        <v>2500569</v>
      </c>
      <c r="D59" s="56" t="s">
        <v>1071</v>
      </c>
      <c r="E59" s="56" t="s">
        <v>1134</v>
      </c>
      <c r="F59" s="56" t="s">
        <v>1115</v>
      </c>
      <c r="G59" s="54" t="s">
        <v>424</v>
      </c>
      <c r="H59" s="56">
        <v>49.9</v>
      </c>
      <c r="I59" s="61">
        <v>17.5</v>
      </c>
      <c r="J59" s="62">
        <v>0.649298597194389</v>
      </c>
      <c r="K59" s="63" t="s">
        <v>1116</v>
      </c>
      <c r="L59" s="64">
        <f t="shared" si="0"/>
        <v>39.92</v>
      </c>
      <c r="M59" s="54" t="s">
        <v>1075</v>
      </c>
    </row>
    <row r="60" spans="1:13">
      <c r="A60" s="54"/>
      <c r="B60" s="55" t="s">
        <v>445</v>
      </c>
      <c r="C60" s="56">
        <v>2500570</v>
      </c>
      <c r="D60" s="56" t="s">
        <v>1071</v>
      </c>
      <c r="E60" s="56" t="s">
        <v>1135</v>
      </c>
      <c r="F60" s="56" t="s">
        <v>1115</v>
      </c>
      <c r="G60" s="54" t="s">
        <v>424</v>
      </c>
      <c r="H60" s="56">
        <v>49.9</v>
      </c>
      <c r="I60" s="61">
        <v>17.5</v>
      </c>
      <c r="J60" s="62">
        <v>0.649298597194389</v>
      </c>
      <c r="K60" s="63" t="s">
        <v>1116</v>
      </c>
      <c r="L60" s="64">
        <f t="shared" si="0"/>
        <v>39.92</v>
      </c>
      <c r="M60" s="54" t="s">
        <v>1075</v>
      </c>
    </row>
    <row r="61" spans="1:13">
      <c r="A61" s="54"/>
      <c r="B61" s="55" t="s">
        <v>445</v>
      </c>
      <c r="C61" s="56">
        <v>2500571</v>
      </c>
      <c r="D61" s="56" t="s">
        <v>1071</v>
      </c>
      <c r="E61" s="56" t="s">
        <v>1136</v>
      </c>
      <c r="F61" s="56" t="s">
        <v>1115</v>
      </c>
      <c r="G61" s="54" t="s">
        <v>424</v>
      </c>
      <c r="H61" s="56">
        <v>49.9</v>
      </c>
      <c r="I61" s="61">
        <v>17.5</v>
      </c>
      <c r="J61" s="62">
        <v>0.649298597194389</v>
      </c>
      <c r="K61" s="63" t="s">
        <v>1116</v>
      </c>
      <c r="L61" s="64">
        <f t="shared" si="0"/>
        <v>39.92</v>
      </c>
      <c r="M61" s="54" t="s">
        <v>1075</v>
      </c>
    </row>
    <row r="62" spans="1:13">
      <c r="A62" s="54"/>
      <c r="B62" s="55" t="s">
        <v>445</v>
      </c>
      <c r="C62" s="56">
        <v>2500572</v>
      </c>
      <c r="D62" s="56" t="s">
        <v>1071</v>
      </c>
      <c r="E62" s="56" t="s">
        <v>1137</v>
      </c>
      <c r="F62" s="56" t="s">
        <v>1115</v>
      </c>
      <c r="G62" s="54" t="s">
        <v>424</v>
      </c>
      <c r="H62" s="56">
        <v>49.9</v>
      </c>
      <c r="I62" s="61">
        <v>17.5</v>
      </c>
      <c r="J62" s="62">
        <v>0.649298597194389</v>
      </c>
      <c r="K62" s="63" t="s">
        <v>1116</v>
      </c>
      <c r="L62" s="64">
        <f t="shared" si="0"/>
        <v>39.92</v>
      </c>
      <c r="M62" s="54" t="s">
        <v>1075</v>
      </c>
    </row>
    <row r="63" spans="1:13">
      <c r="A63" s="54"/>
      <c r="B63" s="55" t="s">
        <v>445</v>
      </c>
      <c r="C63" s="56">
        <v>2500457</v>
      </c>
      <c r="D63" s="56" t="s">
        <v>1071</v>
      </c>
      <c r="E63" s="56" t="s">
        <v>1138</v>
      </c>
      <c r="F63" s="56" t="s">
        <v>1115</v>
      </c>
      <c r="G63" s="54" t="s">
        <v>424</v>
      </c>
      <c r="H63" s="56">
        <v>49.9</v>
      </c>
      <c r="I63" s="61">
        <v>17.5</v>
      </c>
      <c r="J63" s="62">
        <v>0.649298597194389</v>
      </c>
      <c r="K63" s="63" t="s">
        <v>1116</v>
      </c>
      <c r="L63" s="64">
        <f t="shared" si="0"/>
        <v>39.92</v>
      </c>
      <c r="M63" s="54" t="s">
        <v>1075</v>
      </c>
    </row>
    <row r="64" spans="1:13">
      <c r="A64" s="54"/>
      <c r="B64" s="55" t="s">
        <v>445</v>
      </c>
      <c r="C64" s="56">
        <v>2500460</v>
      </c>
      <c r="D64" s="56" t="s">
        <v>1071</v>
      </c>
      <c r="E64" s="56" t="s">
        <v>1139</v>
      </c>
      <c r="F64" s="56" t="s">
        <v>1115</v>
      </c>
      <c r="G64" s="54" t="s">
        <v>424</v>
      </c>
      <c r="H64" s="56">
        <v>49.9</v>
      </c>
      <c r="I64" s="61">
        <v>17.5</v>
      </c>
      <c r="J64" s="62">
        <v>0.649298597194389</v>
      </c>
      <c r="K64" s="63" t="s">
        <v>1116</v>
      </c>
      <c r="L64" s="64">
        <f t="shared" si="0"/>
        <v>39.92</v>
      </c>
      <c r="M64" s="54" t="s">
        <v>1075</v>
      </c>
    </row>
    <row r="65" spans="1:13">
      <c r="A65" s="54"/>
      <c r="B65" s="55" t="s">
        <v>445</v>
      </c>
      <c r="C65" s="56">
        <v>2500484</v>
      </c>
      <c r="D65" s="56" t="s">
        <v>1071</v>
      </c>
      <c r="E65" s="56" t="s">
        <v>1140</v>
      </c>
      <c r="F65" s="56" t="s">
        <v>1115</v>
      </c>
      <c r="G65" s="54" t="s">
        <v>424</v>
      </c>
      <c r="H65" s="56">
        <v>49.9</v>
      </c>
      <c r="I65" s="61">
        <v>17.5</v>
      </c>
      <c r="J65" s="62">
        <v>0.649298597194389</v>
      </c>
      <c r="K65" s="63" t="s">
        <v>1116</v>
      </c>
      <c r="L65" s="64">
        <f t="shared" si="0"/>
        <v>39.92</v>
      </c>
      <c r="M65" s="54" t="s">
        <v>1075</v>
      </c>
    </row>
    <row r="66" spans="1:13">
      <c r="A66" s="54"/>
      <c r="B66" s="55" t="s">
        <v>445</v>
      </c>
      <c r="C66" s="56">
        <v>2500479</v>
      </c>
      <c r="D66" s="56" t="s">
        <v>1071</v>
      </c>
      <c r="E66" s="56" t="s">
        <v>1141</v>
      </c>
      <c r="F66" s="56" t="s">
        <v>1115</v>
      </c>
      <c r="G66" s="54" t="s">
        <v>424</v>
      </c>
      <c r="H66" s="56">
        <v>49.9</v>
      </c>
      <c r="I66" s="61">
        <v>17.5</v>
      </c>
      <c r="J66" s="62">
        <v>0.649298597194389</v>
      </c>
      <c r="K66" s="63" t="s">
        <v>1116</v>
      </c>
      <c r="L66" s="64">
        <f t="shared" ref="L66:L129" si="1">H66*0.8</f>
        <v>39.92</v>
      </c>
      <c r="M66" s="54" t="s">
        <v>1075</v>
      </c>
    </row>
    <row r="67" spans="1:13">
      <c r="A67" s="54"/>
      <c r="B67" s="55" t="s">
        <v>445</v>
      </c>
      <c r="C67" s="56">
        <v>2500469</v>
      </c>
      <c r="D67" s="56" t="s">
        <v>1071</v>
      </c>
      <c r="E67" s="56" t="s">
        <v>1142</v>
      </c>
      <c r="F67" s="56" t="s">
        <v>1115</v>
      </c>
      <c r="G67" s="54" t="s">
        <v>424</v>
      </c>
      <c r="H67" s="56">
        <v>49.9</v>
      </c>
      <c r="I67" s="61">
        <v>17.5</v>
      </c>
      <c r="J67" s="62">
        <v>0.649298597194389</v>
      </c>
      <c r="K67" s="63" t="s">
        <v>1116</v>
      </c>
      <c r="L67" s="64">
        <f t="shared" si="1"/>
        <v>39.92</v>
      </c>
      <c r="M67" s="54" t="s">
        <v>1075</v>
      </c>
    </row>
    <row r="68" spans="1:13">
      <c r="A68" s="54"/>
      <c r="B68" s="55" t="s">
        <v>445</v>
      </c>
      <c r="C68" s="56">
        <v>2500467</v>
      </c>
      <c r="D68" s="56" t="s">
        <v>1071</v>
      </c>
      <c r="E68" s="56" t="s">
        <v>1143</v>
      </c>
      <c r="F68" s="56" t="s">
        <v>1115</v>
      </c>
      <c r="G68" s="54" t="s">
        <v>424</v>
      </c>
      <c r="H68" s="56">
        <v>49.9</v>
      </c>
      <c r="I68" s="61">
        <v>17.5</v>
      </c>
      <c r="J68" s="62">
        <v>0.649298597194389</v>
      </c>
      <c r="K68" s="63" t="s">
        <v>1116</v>
      </c>
      <c r="L68" s="64">
        <f t="shared" si="1"/>
        <v>39.92</v>
      </c>
      <c r="M68" s="54" t="s">
        <v>1075</v>
      </c>
    </row>
    <row r="69" spans="1:13">
      <c r="A69" s="54"/>
      <c r="B69" s="55" t="s">
        <v>445</v>
      </c>
      <c r="C69" s="56">
        <v>2500466</v>
      </c>
      <c r="D69" s="56" t="s">
        <v>1071</v>
      </c>
      <c r="E69" s="56" t="s">
        <v>1144</v>
      </c>
      <c r="F69" s="56" t="s">
        <v>1115</v>
      </c>
      <c r="G69" s="54" t="s">
        <v>424</v>
      </c>
      <c r="H69" s="56">
        <v>49.9</v>
      </c>
      <c r="I69" s="61">
        <v>17.5</v>
      </c>
      <c r="J69" s="62">
        <v>0.649298597194389</v>
      </c>
      <c r="K69" s="63" t="s">
        <v>1116</v>
      </c>
      <c r="L69" s="64">
        <f t="shared" si="1"/>
        <v>39.92</v>
      </c>
      <c r="M69" s="54" t="s">
        <v>1075</v>
      </c>
    </row>
    <row r="70" spans="1:13">
      <c r="A70" s="54"/>
      <c r="B70" s="55" t="s">
        <v>445</v>
      </c>
      <c r="C70" s="56">
        <v>2500464</v>
      </c>
      <c r="D70" s="56" t="s">
        <v>1071</v>
      </c>
      <c r="E70" s="56" t="s">
        <v>1145</v>
      </c>
      <c r="F70" s="56" t="s">
        <v>1115</v>
      </c>
      <c r="G70" s="54" t="s">
        <v>424</v>
      </c>
      <c r="H70" s="56">
        <v>49.9</v>
      </c>
      <c r="I70" s="61">
        <v>17.5</v>
      </c>
      <c r="J70" s="62">
        <v>0.649298597194389</v>
      </c>
      <c r="K70" s="63" t="s">
        <v>1116</v>
      </c>
      <c r="L70" s="64">
        <f t="shared" si="1"/>
        <v>39.92</v>
      </c>
      <c r="M70" s="54" t="s">
        <v>1075</v>
      </c>
    </row>
    <row r="71" spans="1:13">
      <c r="A71" s="54"/>
      <c r="B71" s="55" t="s">
        <v>445</v>
      </c>
      <c r="C71" s="56">
        <v>2500462</v>
      </c>
      <c r="D71" s="56" t="s">
        <v>1071</v>
      </c>
      <c r="E71" s="56" t="s">
        <v>1146</v>
      </c>
      <c r="F71" s="56" t="s">
        <v>1115</v>
      </c>
      <c r="G71" s="54" t="s">
        <v>424</v>
      </c>
      <c r="H71" s="56">
        <v>49.9</v>
      </c>
      <c r="I71" s="61">
        <v>17.5</v>
      </c>
      <c r="J71" s="62">
        <v>0.649298597194389</v>
      </c>
      <c r="K71" s="63" t="s">
        <v>1116</v>
      </c>
      <c r="L71" s="64">
        <f t="shared" si="1"/>
        <v>39.92</v>
      </c>
      <c r="M71" s="54" t="s">
        <v>1075</v>
      </c>
    </row>
    <row r="72" spans="1:13">
      <c r="A72" s="54"/>
      <c r="B72" s="55" t="s">
        <v>445</v>
      </c>
      <c r="C72" s="56">
        <v>2500461</v>
      </c>
      <c r="D72" s="56" t="s">
        <v>1071</v>
      </c>
      <c r="E72" s="56" t="s">
        <v>1147</v>
      </c>
      <c r="F72" s="56" t="s">
        <v>1115</v>
      </c>
      <c r="G72" s="54" t="s">
        <v>424</v>
      </c>
      <c r="H72" s="56">
        <v>49.9</v>
      </c>
      <c r="I72" s="61">
        <v>17.5</v>
      </c>
      <c r="J72" s="62">
        <v>0.649298597194389</v>
      </c>
      <c r="K72" s="63" t="s">
        <v>1116</v>
      </c>
      <c r="L72" s="64">
        <f t="shared" si="1"/>
        <v>39.92</v>
      </c>
      <c r="M72" s="54" t="s">
        <v>1075</v>
      </c>
    </row>
    <row r="73" spans="1:13">
      <c r="A73" s="54"/>
      <c r="B73" s="55" t="s">
        <v>445</v>
      </c>
      <c r="C73" s="56">
        <v>2500486</v>
      </c>
      <c r="D73" s="56" t="s">
        <v>1071</v>
      </c>
      <c r="E73" s="56" t="s">
        <v>1148</v>
      </c>
      <c r="F73" s="56" t="s">
        <v>1115</v>
      </c>
      <c r="G73" s="54" t="s">
        <v>424</v>
      </c>
      <c r="H73" s="56">
        <v>49.9</v>
      </c>
      <c r="I73" s="61">
        <v>17.5</v>
      </c>
      <c r="J73" s="62">
        <v>0.649298597194389</v>
      </c>
      <c r="K73" s="63" t="s">
        <v>1116</v>
      </c>
      <c r="L73" s="64">
        <f t="shared" si="1"/>
        <v>39.92</v>
      </c>
      <c r="M73" s="54" t="s">
        <v>1075</v>
      </c>
    </row>
    <row r="74" spans="1:13">
      <c r="A74" s="54"/>
      <c r="B74" s="55" t="s">
        <v>445</v>
      </c>
      <c r="C74" s="56">
        <v>2500482</v>
      </c>
      <c r="D74" s="56" t="s">
        <v>1071</v>
      </c>
      <c r="E74" s="56" t="s">
        <v>1149</v>
      </c>
      <c r="F74" s="56" t="s">
        <v>1115</v>
      </c>
      <c r="G74" s="54" t="s">
        <v>424</v>
      </c>
      <c r="H74" s="56">
        <v>49.9</v>
      </c>
      <c r="I74" s="61">
        <v>17.5</v>
      </c>
      <c r="J74" s="62">
        <v>0.649298597194389</v>
      </c>
      <c r="K74" s="63" t="s">
        <v>1116</v>
      </c>
      <c r="L74" s="64">
        <f t="shared" si="1"/>
        <v>39.92</v>
      </c>
      <c r="M74" s="54" t="s">
        <v>1075</v>
      </c>
    </row>
    <row r="75" spans="1:13">
      <c r="A75" s="54"/>
      <c r="B75" s="55" t="s">
        <v>445</v>
      </c>
      <c r="C75" s="56">
        <v>2500481</v>
      </c>
      <c r="D75" s="56" t="s">
        <v>1071</v>
      </c>
      <c r="E75" s="56" t="s">
        <v>1150</v>
      </c>
      <c r="F75" s="56" t="s">
        <v>1115</v>
      </c>
      <c r="G75" s="54" t="s">
        <v>424</v>
      </c>
      <c r="H75" s="56">
        <v>49.9</v>
      </c>
      <c r="I75" s="61">
        <v>17.5</v>
      </c>
      <c r="J75" s="62">
        <v>0.649298597194389</v>
      </c>
      <c r="K75" s="63" t="s">
        <v>1116</v>
      </c>
      <c r="L75" s="64">
        <f t="shared" si="1"/>
        <v>39.92</v>
      </c>
      <c r="M75" s="54" t="s">
        <v>1075</v>
      </c>
    </row>
    <row r="76" spans="1:13">
      <c r="A76" s="54"/>
      <c r="B76" s="55" t="s">
        <v>445</v>
      </c>
      <c r="C76" s="56">
        <v>2500478</v>
      </c>
      <c r="D76" s="56" t="s">
        <v>1071</v>
      </c>
      <c r="E76" s="56" t="s">
        <v>1151</v>
      </c>
      <c r="F76" s="56" t="s">
        <v>1115</v>
      </c>
      <c r="G76" s="54" t="s">
        <v>424</v>
      </c>
      <c r="H76" s="56">
        <v>49.9</v>
      </c>
      <c r="I76" s="61">
        <v>17.5</v>
      </c>
      <c r="J76" s="62">
        <v>0.649298597194389</v>
      </c>
      <c r="K76" s="63" t="s">
        <v>1116</v>
      </c>
      <c r="L76" s="64">
        <f t="shared" si="1"/>
        <v>39.92</v>
      </c>
      <c r="M76" s="54" t="s">
        <v>1075</v>
      </c>
    </row>
    <row r="77" spans="1:13">
      <c r="A77" s="54"/>
      <c r="B77" s="55" t="s">
        <v>445</v>
      </c>
      <c r="C77" s="56">
        <v>2500476</v>
      </c>
      <c r="D77" s="56" t="s">
        <v>1071</v>
      </c>
      <c r="E77" s="56" t="s">
        <v>1152</v>
      </c>
      <c r="F77" s="56" t="s">
        <v>1115</v>
      </c>
      <c r="G77" s="54" t="s">
        <v>424</v>
      </c>
      <c r="H77" s="56">
        <v>49.9</v>
      </c>
      <c r="I77" s="61">
        <v>17.5</v>
      </c>
      <c r="J77" s="62">
        <v>0.649298597194389</v>
      </c>
      <c r="K77" s="63" t="s">
        <v>1116</v>
      </c>
      <c r="L77" s="64">
        <f t="shared" si="1"/>
        <v>39.92</v>
      </c>
      <c r="M77" s="54" t="s">
        <v>1075</v>
      </c>
    </row>
    <row r="78" spans="1:13">
      <c r="A78" s="54"/>
      <c r="B78" s="55" t="s">
        <v>445</v>
      </c>
      <c r="C78" s="56">
        <v>2500475</v>
      </c>
      <c r="D78" s="56" t="s">
        <v>1071</v>
      </c>
      <c r="E78" s="56" t="s">
        <v>1153</v>
      </c>
      <c r="F78" s="56" t="s">
        <v>1115</v>
      </c>
      <c r="G78" s="54" t="s">
        <v>424</v>
      </c>
      <c r="H78" s="56">
        <v>49.9</v>
      </c>
      <c r="I78" s="61">
        <v>17.5</v>
      </c>
      <c r="J78" s="62">
        <v>0.649298597194389</v>
      </c>
      <c r="K78" s="63" t="s">
        <v>1116</v>
      </c>
      <c r="L78" s="64">
        <f t="shared" si="1"/>
        <v>39.92</v>
      </c>
      <c r="M78" s="54" t="s">
        <v>1075</v>
      </c>
    </row>
    <row r="79" spans="1:13">
      <c r="A79" s="54"/>
      <c r="B79" s="55" t="s">
        <v>445</v>
      </c>
      <c r="C79" s="56">
        <v>2500473</v>
      </c>
      <c r="D79" s="56" t="s">
        <v>1071</v>
      </c>
      <c r="E79" s="56" t="s">
        <v>1154</v>
      </c>
      <c r="F79" s="56" t="s">
        <v>1115</v>
      </c>
      <c r="G79" s="54" t="s">
        <v>424</v>
      </c>
      <c r="H79" s="56">
        <v>49.9</v>
      </c>
      <c r="I79" s="61">
        <v>17.5</v>
      </c>
      <c r="J79" s="62">
        <v>0.649298597194389</v>
      </c>
      <c r="K79" s="63" t="s">
        <v>1116</v>
      </c>
      <c r="L79" s="64">
        <f t="shared" si="1"/>
        <v>39.92</v>
      </c>
      <c r="M79" s="54" t="s">
        <v>1075</v>
      </c>
    </row>
    <row r="80" spans="1:13">
      <c r="A80" s="54"/>
      <c r="B80" s="55" t="s">
        <v>445</v>
      </c>
      <c r="C80" s="56">
        <v>2500472</v>
      </c>
      <c r="D80" s="56" t="s">
        <v>1071</v>
      </c>
      <c r="E80" s="56" t="s">
        <v>1155</v>
      </c>
      <c r="F80" s="56" t="s">
        <v>1115</v>
      </c>
      <c r="G80" s="54" t="s">
        <v>424</v>
      </c>
      <c r="H80" s="56">
        <v>49.9</v>
      </c>
      <c r="I80" s="61">
        <v>17.5</v>
      </c>
      <c r="J80" s="62">
        <v>0.649298597194389</v>
      </c>
      <c r="K80" s="63" t="s">
        <v>1116</v>
      </c>
      <c r="L80" s="64">
        <f t="shared" si="1"/>
        <v>39.92</v>
      </c>
      <c r="M80" s="54" t="s">
        <v>1075</v>
      </c>
    </row>
    <row r="81" spans="1:13">
      <c r="A81" s="54"/>
      <c r="B81" s="55" t="s">
        <v>445</v>
      </c>
      <c r="C81" s="56">
        <v>2500470</v>
      </c>
      <c r="D81" s="56" t="s">
        <v>1071</v>
      </c>
      <c r="E81" s="56" t="s">
        <v>1156</v>
      </c>
      <c r="F81" s="56" t="s">
        <v>1115</v>
      </c>
      <c r="G81" s="54" t="s">
        <v>424</v>
      </c>
      <c r="H81" s="56">
        <v>49.9</v>
      </c>
      <c r="I81" s="61">
        <v>17.5</v>
      </c>
      <c r="J81" s="62">
        <v>0.649298597194389</v>
      </c>
      <c r="K81" s="63" t="s">
        <v>1116</v>
      </c>
      <c r="L81" s="64">
        <f t="shared" si="1"/>
        <v>39.92</v>
      </c>
      <c r="M81" s="54" t="s">
        <v>1075</v>
      </c>
    </row>
    <row r="82" spans="1:13">
      <c r="A82" s="54"/>
      <c r="B82" s="55" t="s">
        <v>445</v>
      </c>
      <c r="C82" s="56">
        <v>2500689</v>
      </c>
      <c r="D82" s="56" t="s">
        <v>1071</v>
      </c>
      <c r="E82" s="56" t="s">
        <v>1157</v>
      </c>
      <c r="F82" s="56" t="s">
        <v>1115</v>
      </c>
      <c r="G82" s="54" t="s">
        <v>424</v>
      </c>
      <c r="H82" s="56">
        <v>49.9</v>
      </c>
      <c r="I82" s="61">
        <v>17.5</v>
      </c>
      <c r="J82" s="62">
        <v>0.649298597194389</v>
      </c>
      <c r="K82" s="63" t="s">
        <v>1116</v>
      </c>
      <c r="L82" s="64">
        <f t="shared" si="1"/>
        <v>39.92</v>
      </c>
      <c r="M82" s="54" t="s">
        <v>1075</v>
      </c>
    </row>
    <row r="83" spans="1:13">
      <c r="A83" s="54"/>
      <c r="B83" s="55" t="s">
        <v>445</v>
      </c>
      <c r="C83" s="56">
        <v>2500690</v>
      </c>
      <c r="D83" s="56" t="s">
        <v>1071</v>
      </c>
      <c r="E83" s="56" t="s">
        <v>1158</v>
      </c>
      <c r="F83" s="56" t="s">
        <v>1115</v>
      </c>
      <c r="G83" s="54" t="s">
        <v>424</v>
      </c>
      <c r="H83" s="56">
        <v>49.9</v>
      </c>
      <c r="I83" s="61">
        <v>17.5</v>
      </c>
      <c r="J83" s="62">
        <v>0.649298597194389</v>
      </c>
      <c r="K83" s="63" t="s">
        <v>1116</v>
      </c>
      <c r="L83" s="64">
        <f t="shared" si="1"/>
        <v>39.92</v>
      </c>
      <c r="M83" s="54" t="s">
        <v>1075</v>
      </c>
    </row>
    <row r="84" spans="1:13">
      <c r="A84" s="54"/>
      <c r="B84" s="55" t="s">
        <v>445</v>
      </c>
      <c r="C84" s="56">
        <v>2500691</v>
      </c>
      <c r="D84" s="56" t="s">
        <v>1071</v>
      </c>
      <c r="E84" s="56" t="s">
        <v>1159</v>
      </c>
      <c r="F84" s="56" t="s">
        <v>1115</v>
      </c>
      <c r="G84" s="54" t="s">
        <v>424</v>
      </c>
      <c r="H84" s="56">
        <v>49.9</v>
      </c>
      <c r="I84" s="61">
        <v>17.5</v>
      </c>
      <c r="J84" s="62">
        <v>0.649298597194389</v>
      </c>
      <c r="K84" s="63" t="s">
        <v>1116</v>
      </c>
      <c r="L84" s="64">
        <f t="shared" si="1"/>
        <v>39.92</v>
      </c>
      <c r="M84" s="54" t="s">
        <v>1075</v>
      </c>
    </row>
    <row r="85" spans="1:13">
      <c r="A85" s="54"/>
      <c r="B85" s="55" t="s">
        <v>445</v>
      </c>
      <c r="C85" s="56">
        <v>2500573</v>
      </c>
      <c r="D85" s="56" t="s">
        <v>1071</v>
      </c>
      <c r="E85" s="56" t="s">
        <v>1160</v>
      </c>
      <c r="F85" s="56" t="s">
        <v>1115</v>
      </c>
      <c r="G85" s="54" t="s">
        <v>424</v>
      </c>
      <c r="H85" s="56">
        <v>49.9</v>
      </c>
      <c r="I85" s="61">
        <v>17.5</v>
      </c>
      <c r="J85" s="62">
        <v>0.649298597194389</v>
      </c>
      <c r="K85" s="63" t="s">
        <v>1116</v>
      </c>
      <c r="L85" s="64">
        <f t="shared" si="1"/>
        <v>39.92</v>
      </c>
      <c r="M85" s="54" t="s">
        <v>1075</v>
      </c>
    </row>
    <row r="86" spans="1:13">
      <c r="A86" s="54"/>
      <c r="B86" s="55" t="s">
        <v>445</v>
      </c>
      <c r="C86" s="56">
        <v>2500574</v>
      </c>
      <c r="D86" s="56" t="s">
        <v>1071</v>
      </c>
      <c r="E86" s="56" t="s">
        <v>1161</v>
      </c>
      <c r="F86" s="56" t="s">
        <v>1115</v>
      </c>
      <c r="G86" s="54" t="s">
        <v>424</v>
      </c>
      <c r="H86" s="56">
        <v>49.9</v>
      </c>
      <c r="I86" s="61">
        <v>17.5</v>
      </c>
      <c r="J86" s="62">
        <v>0.649298597194389</v>
      </c>
      <c r="K86" s="63" t="s">
        <v>1116</v>
      </c>
      <c r="L86" s="64">
        <f t="shared" si="1"/>
        <v>39.92</v>
      </c>
      <c r="M86" s="54" t="s">
        <v>1075</v>
      </c>
    </row>
    <row r="87" spans="1:13">
      <c r="A87" s="54"/>
      <c r="B87" s="55" t="s">
        <v>445</v>
      </c>
      <c r="C87" s="56">
        <v>2500575</v>
      </c>
      <c r="D87" s="56" t="s">
        <v>1071</v>
      </c>
      <c r="E87" s="56" t="s">
        <v>1162</v>
      </c>
      <c r="F87" s="56" t="s">
        <v>1115</v>
      </c>
      <c r="G87" s="54" t="s">
        <v>424</v>
      </c>
      <c r="H87" s="56">
        <v>49.9</v>
      </c>
      <c r="I87" s="61">
        <v>17.5</v>
      </c>
      <c r="J87" s="62">
        <v>0.649298597194389</v>
      </c>
      <c r="K87" s="63" t="s">
        <v>1116</v>
      </c>
      <c r="L87" s="64">
        <f t="shared" si="1"/>
        <v>39.92</v>
      </c>
      <c r="M87" s="54" t="s">
        <v>1075</v>
      </c>
    </row>
    <row r="88" spans="1:13">
      <c r="A88" s="54"/>
      <c r="B88" s="55" t="s">
        <v>445</v>
      </c>
      <c r="C88" s="56">
        <v>2500576</v>
      </c>
      <c r="D88" s="56" t="s">
        <v>1071</v>
      </c>
      <c r="E88" s="56" t="s">
        <v>1163</v>
      </c>
      <c r="F88" s="56" t="s">
        <v>1115</v>
      </c>
      <c r="G88" s="54" t="s">
        <v>424</v>
      </c>
      <c r="H88" s="56">
        <v>49.9</v>
      </c>
      <c r="I88" s="61">
        <v>17.5</v>
      </c>
      <c r="J88" s="62">
        <v>0.649298597194389</v>
      </c>
      <c r="K88" s="63" t="s">
        <v>1116</v>
      </c>
      <c r="L88" s="64">
        <f t="shared" si="1"/>
        <v>39.92</v>
      </c>
      <c r="M88" s="54" t="s">
        <v>1075</v>
      </c>
    </row>
    <row r="89" spans="1:13">
      <c r="A89" s="54"/>
      <c r="B89" s="55" t="s">
        <v>445</v>
      </c>
      <c r="C89" s="56">
        <v>2500577</v>
      </c>
      <c r="D89" s="56" t="s">
        <v>1071</v>
      </c>
      <c r="E89" s="56" t="s">
        <v>1164</v>
      </c>
      <c r="F89" s="56" t="s">
        <v>1115</v>
      </c>
      <c r="G89" s="54" t="s">
        <v>424</v>
      </c>
      <c r="H89" s="56">
        <v>49.9</v>
      </c>
      <c r="I89" s="61">
        <v>17.5</v>
      </c>
      <c r="J89" s="62">
        <v>0.649298597194389</v>
      </c>
      <c r="K89" s="63" t="s">
        <v>1116</v>
      </c>
      <c r="L89" s="64">
        <f t="shared" si="1"/>
        <v>39.92</v>
      </c>
      <c r="M89" s="54" t="s">
        <v>1075</v>
      </c>
    </row>
    <row r="90" spans="1:13">
      <c r="A90" s="54"/>
      <c r="B90" s="55" t="s">
        <v>445</v>
      </c>
      <c r="C90" s="56">
        <v>2500578</v>
      </c>
      <c r="D90" s="56" t="s">
        <v>1071</v>
      </c>
      <c r="E90" s="56" t="s">
        <v>1165</v>
      </c>
      <c r="F90" s="56" t="s">
        <v>1115</v>
      </c>
      <c r="G90" s="54" t="s">
        <v>424</v>
      </c>
      <c r="H90" s="56">
        <v>49.9</v>
      </c>
      <c r="I90" s="61">
        <v>17.5</v>
      </c>
      <c r="J90" s="62">
        <v>0.649298597194389</v>
      </c>
      <c r="K90" s="63" t="s">
        <v>1116</v>
      </c>
      <c r="L90" s="64">
        <f t="shared" si="1"/>
        <v>39.92</v>
      </c>
      <c r="M90" s="54" t="s">
        <v>1075</v>
      </c>
    </row>
    <row r="91" spans="1:13">
      <c r="A91" s="54"/>
      <c r="B91" s="55" t="s">
        <v>445</v>
      </c>
      <c r="C91" s="56">
        <v>2500579</v>
      </c>
      <c r="D91" s="56" t="s">
        <v>1071</v>
      </c>
      <c r="E91" s="56" t="s">
        <v>1166</v>
      </c>
      <c r="F91" s="56" t="s">
        <v>1115</v>
      </c>
      <c r="G91" s="54" t="s">
        <v>424</v>
      </c>
      <c r="H91" s="56">
        <v>49.9</v>
      </c>
      <c r="I91" s="61">
        <v>17.5</v>
      </c>
      <c r="J91" s="62">
        <v>0.649298597194389</v>
      </c>
      <c r="K91" s="63" t="s">
        <v>1116</v>
      </c>
      <c r="L91" s="64">
        <f t="shared" si="1"/>
        <v>39.92</v>
      </c>
      <c r="M91" s="54" t="s">
        <v>1075</v>
      </c>
    </row>
    <row r="92" spans="1:13">
      <c r="A92" s="54"/>
      <c r="B92" s="55" t="s">
        <v>445</v>
      </c>
      <c r="C92" s="56">
        <v>2500580</v>
      </c>
      <c r="D92" s="56" t="s">
        <v>1071</v>
      </c>
      <c r="E92" s="56" t="s">
        <v>1167</v>
      </c>
      <c r="F92" s="56" t="s">
        <v>1115</v>
      </c>
      <c r="G92" s="54" t="s">
        <v>424</v>
      </c>
      <c r="H92" s="56">
        <v>49.9</v>
      </c>
      <c r="I92" s="61">
        <v>17.5</v>
      </c>
      <c r="J92" s="62">
        <v>0.649298597194389</v>
      </c>
      <c r="K92" s="63" t="s">
        <v>1116</v>
      </c>
      <c r="L92" s="64">
        <f t="shared" si="1"/>
        <v>39.92</v>
      </c>
      <c r="M92" s="54" t="s">
        <v>1075</v>
      </c>
    </row>
    <row r="93" spans="1:13">
      <c r="A93" s="54"/>
      <c r="B93" s="55" t="s">
        <v>445</v>
      </c>
      <c r="C93" s="56">
        <v>2500581</v>
      </c>
      <c r="D93" s="56" t="s">
        <v>1071</v>
      </c>
      <c r="E93" s="56" t="s">
        <v>1168</v>
      </c>
      <c r="F93" s="56" t="s">
        <v>1115</v>
      </c>
      <c r="G93" s="54" t="s">
        <v>424</v>
      </c>
      <c r="H93" s="56">
        <v>49.9</v>
      </c>
      <c r="I93" s="61">
        <v>17.5</v>
      </c>
      <c r="J93" s="62">
        <v>0.649298597194389</v>
      </c>
      <c r="K93" s="63" t="s">
        <v>1116</v>
      </c>
      <c r="L93" s="64">
        <f t="shared" si="1"/>
        <v>39.92</v>
      </c>
      <c r="M93" s="54" t="s">
        <v>1075</v>
      </c>
    </row>
    <row r="94" spans="1:13">
      <c r="A94" s="54"/>
      <c r="B94" s="55" t="s">
        <v>445</v>
      </c>
      <c r="C94" s="56">
        <v>2500582</v>
      </c>
      <c r="D94" s="56" t="s">
        <v>1071</v>
      </c>
      <c r="E94" s="56" t="s">
        <v>1169</v>
      </c>
      <c r="F94" s="56" t="s">
        <v>1115</v>
      </c>
      <c r="G94" s="54" t="s">
        <v>424</v>
      </c>
      <c r="H94" s="56">
        <v>49.9</v>
      </c>
      <c r="I94" s="61">
        <v>17.5</v>
      </c>
      <c r="J94" s="62">
        <v>0.649298597194389</v>
      </c>
      <c r="K94" s="63" t="s">
        <v>1116</v>
      </c>
      <c r="L94" s="64">
        <f t="shared" si="1"/>
        <v>39.92</v>
      </c>
      <c r="M94" s="54" t="s">
        <v>1075</v>
      </c>
    </row>
    <row r="95" spans="1:13">
      <c r="A95" s="54"/>
      <c r="B95" s="55" t="s">
        <v>445</v>
      </c>
      <c r="C95" s="56">
        <v>2500583</v>
      </c>
      <c r="D95" s="56" t="s">
        <v>1071</v>
      </c>
      <c r="E95" s="56" t="s">
        <v>1170</v>
      </c>
      <c r="F95" s="56" t="s">
        <v>1115</v>
      </c>
      <c r="G95" s="54" t="s">
        <v>424</v>
      </c>
      <c r="H95" s="56">
        <v>49.9</v>
      </c>
      <c r="I95" s="61">
        <v>17.5</v>
      </c>
      <c r="J95" s="62">
        <v>0.649298597194389</v>
      </c>
      <c r="K95" s="63" t="s">
        <v>1116</v>
      </c>
      <c r="L95" s="64">
        <f t="shared" si="1"/>
        <v>39.92</v>
      </c>
      <c r="M95" s="54" t="s">
        <v>1075</v>
      </c>
    </row>
    <row r="96" spans="1:13">
      <c r="A96" s="54"/>
      <c r="B96" s="55" t="s">
        <v>445</v>
      </c>
      <c r="C96" s="56">
        <v>2500584</v>
      </c>
      <c r="D96" s="56" t="s">
        <v>1071</v>
      </c>
      <c r="E96" s="56" t="s">
        <v>1171</v>
      </c>
      <c r="F96" s="56" t="s">
        <v>1115</v>
      </c>
      <c r="G96" s="54" t="s">
        <v>424</v>
      </c>
      <c r="H96" s="56">
        <v>49.9</v>
      </c>
      <c r="I96" s="61">
        <v>17.5</v>
      </c>
      <c r="J96" s="62">
        <v>0.649298597194389</v>
      </c>
      <c r="K96" s="63" t="s">
        <v>1116</v>
      </c>
      <c r="L96" s="64">
        <f t="shared" si="1"/>
        <v>39.92</v>
      </c>
      <c r="M96" s="54" t="s">
        <v>1075</v>
      </c>
    </row>
    <row r="97" spans="1:13">
      <c r="A97" s="54"/>
      <c r="B97" s="55" t="s">
        <v>445</v>
      </c>
      <c r="C97" s="56">
        <v>2500585</v>
      </c>
      <c r="D97" s="56" t="s">
        <v>1071</v>
      </c>
      <c r="E97" s="56" t="s">
        <v>1172</v>
      </c>
      <c r="F97" s="56" t="s">
        <v>1115</v>
      </c>
      <c r="G97" s="54" t="s">
        <v>424</v>
      </c>
      <c r="H97" s="56">
        <v>49.9</v>
      </c>
      <c r="I97" s="61">
        <v>17.5</v>
      </c>
      <c r="J97" s="62">
        <v>0.649298597194389</v>
      </c>
      <c r="K97" s="63" t="s">
        <v>1116</v>
      </c>
      <c r="L97" s="64">
        <f t="shared" si="1"/>
        <v>39.92</v>
      </c>
      <c r="M97" s="54" t="s">
        <v>1075</v>
      </c>
    </row>
    <row r="98" spans="1:13">
      <c r="A98" s="54"/>
      <c r="B98" s="55" t="s">
        <v>445</v>
      </c>
      <c r="C98" s="56">
        <v>2500586</v>
      </c>
      <c r="D98" s="56" t="s">
        <v>1071</v>
      </c>
      <c r="E98" s="56" t="s">
        <v>1173</v>
      </c>
      <c r="F98" s="56" t="s">
        <v>1115</v>
      </c>
      <c r="G98" s="54" t="s">
        <v>424</v>
      </c>
      <c r="H98" s="56">
        <v>49.9</v>
      </c>
      <c r="I98" s="61">
        <v>17.5</v>
      </c>
      <c r="J98" s="62">
        <v>0.649298597194389</v>
      </c>
      <c r="K98" s="63" t="s">
        <v>1116</v>
      </c>
      <c r="L98" s="64">
        <f t="shared" si="1"/>
        <v>39.92</v>
      </c>
      <c r="M98" s="54" t="s">
        <v>1075</v>
      </c>
    </row>
    <row r="99" spans="1:13">
      <c r="A99" s="54"/>
      <c r="B99" s="55" t="s">
        <v>445</v>
      </c>
      <c r="C99" s="56">
        <v>2500587</v>
      </c>
      <c r="D99" s="56" t="s">
        <v>1071</v>
      </c>
      <c r="E99" s="56" t="s">
        <v>1174</v>
      </c>
      <c r="F99" s="56" t="s">
        <v>1115</v>
      </c>
      <c r="G99" s="54" t="s">
        <v>424</v>
      </c>
      <c r="H99" s="56">
        <v>49.9</v>
      </c>
      <c r="I99" s="61">
        <v>17.5</v>
      </c>
      <c r="J99" s="62">
        <v>0.649298597194389</v>
      </c>
      <c r="K99" s="63" t="s">
        <v>1116</v>
      </c>
      <c r="L99" s="64">
        <f t="shared" si="1"/>
        <v>39.92</v>
      </c>
      <c r="M99" s="54" t="s">
        <v>1075</v>
      </c>
    </row>
    <row r="100" spans="1:13">
      <c r="A100" s="54"/>
      <c r="B100" s="55" t="s">
        <v>445</v>
      </c>
      <c r="C100" s="56">
        <v>2500588</v>
      </c>
      <c r="D100" s="56" t="s">
        <v>1071</v>
      </c>
      <c r="E100" s="56" t="s">
        <v>1175</v>
      </c>
      <c r="F100" s="56" t="s">
        <v>1115</v>
      </c>
      <c r="G100" s="54" t="s">
        <v>424</v>
      </c>
      <c r="H100" s="56">
        <v>49.9</v>
      </c>
      <c r="I100" s="61">
        <v>17.5</v>
      </c>
      <c r="J100" s="62">
        <v>0.649298597194389</v>
      </c>
      <c r="K100" s="63" t="s">
        <v>1116</v>
      </c>
      <c r="L100" s="64">
        <f t="shared" si="1"/>
        <v>39.92</v>
      </c>
      <c r="M100" s="54" t="s">
        <v>1075</v>
      </c>
    </row>
    <row r="101" spans="1:13">
      <c r="A101" s="54"/>
      <c r="B101" s="55" t="s">
        <v>445</v>
      </c>
      <c r="C101" s="56">
        <v>2500589</v>
      </c>
      <c r="D101" s="56" t="s">
        <v>1071</v>
      </c>
      <c r="E101" s="56" t="s">
        <v>1176</v>
      </c>
      <c r="F101" s="56" t="s">
        <v>1115</v>
      </c>
      <c r="G101" s="54" t="s">
        <v>424</v>
      </c>
      <c r="H101" s="56">
        <v>49.9</v>
      </c>
      <c r="I101" s="61">
        <v>17.5</v>
      </c>
      <c r="J101" s="62">
        <v>0.649298597194389</v>
      </c>
      <c r="K101" s="63" t="s">
        <v>1116</v>
      </c>
      <c r="L101" s="64">
        <f t="shared" si="1"/>
        <v>39.92</v>
      </c>
      <c r="M101" s="54" t="s">
        <v>1075</v>
      </c>
    </row>
    <row r="102" spans="1:13">
      <c r="A102" s="54"/>
      <c r="B102" s="55" t="s">
        <v>445</v>
      </c>
      <c r="C102" s="56">
        <v>2500590</v>
      </c>
      <c r="D102" s="56" t="s">
        <v>1071</v>
      </c>
      <c r="E102" s="56" t="s">
        <v>1177</v>
      </c>
      <c r="F102" s="56" t="s">
        <v>1115</v>
      </c>
      <c r="G102" s="54" t="s">
        <v>424</v>
      </c>
      <c r="H102" s="56">
        <v>49.9</v>
      </c>
      <c r="I102" s="61">
        <v>17.5</v>
      </c>
      <c r="J102" s="62">
        <v>0.649298597194389</v>
      </c>
      <c r="K102" s="63" t="s">
        <v>1116</v>
      </c>
      <c r="L102" s="64">
        <f t="shared" si="1"/>
        <v>39.92</v>
      </c>
      <c r="M102" s="54" t="s">
        <v>1075</v>
      </c>
    </row>
    <row r="103" spans="1:13">
      <c r="A103" s="54"/>
      <c r="B103" s="55" t="s">
        <v>445</v>
      </c>
      <c r="C103" s="56">
        <v>2500591</v>
      </c>
      <c r="D103" s="56" t="s">
        <v>1071</v>
      </c>
      <c r="E103" s="56" t="s">
        <v>1178</v>
      </c>
      <c r="F103" s="56" t="s">
        <v>1115</v>
      </c>
      <c r="G103" s="54" t="s">
        <v>424</v>
      </c>
      <c r="H103" s="56">
        <v>49.9</v>
      </c>
      <c r="I103" s="61">
        <v>17.5</v>
      </c>
      <c r="J103" s="62">
        <v>0.649298597194389</v>
      </c>
      <c r="K103" s="63" t="s">
        <v>1116</v>
      </c>
      <c r="L103" s="64">
        <f t="shared" si="1"/>
        <v>39.92</v>
      </c>
      <c r="M103" s="54" t="s">
        <v>1075</v>
      </c>
    </row>
    <row r="104" spans="1:13">
      <c r="A104" s="54"/>
      <c r="B104" s="55" t="s">
        <v>445</v>
      </c>
      <c r="C104" s="56">
        <v>2500592</v>
      </c>
      <c r="D104" s="56" t="s">
        <v>1071</v>
      </c>
      <c r="E104" s="56" t="s">
        <v>1179</v>
      </c>
      <c r="F104" s="56" t="s">
        <v>1115</v>
      </c>
      <c r="G104" s="54" t="s">
        <v>424</v>
      </c>
      <c r="H104" s="56">
        <v>49.9</v>
      </c>
      <c r="I104" s="61">
        <v>17.5</v>
      </c>
      <c r="J104" s="62">
        <v>0.649298597194389</v>
      </c>
      <c r="K104" s="63" t="s">
        <v>1116</v>
      </c>
      <c r="L104" s="64">
        <f t="shared" si="1"/>
        <v>39.92</v>
      </c>
      <c r="M104" s="54" t="s">
        <v>1075</v>
      </c>
    </row>
    <row r="105" spans="1:13">
      <c r="A105" s="54"/>
      <c r="B105" s="55" t="s">
        <v>445</v>
      </c>
      <c r="C105" s="56">
        <v>2500593</v>
      </c>
      <c r="D105" s="56" t="s">
        <v>1071</v>
      </c>
      <c r="E105" s="56" t="s">
        <v>1180</v>
      </c>
      <c r="F105" s="56" t="s">
        <v>1115</v>
      </c>
      <c r="G105" s="54" t="s">
        <v>424</v>
      </c>
      <c r="H105" s="56">
        <v>49.9</v>
      </c>
      <c r="I105" s="61">
        <v>17.5</v>
      </c>
      <c r="J105" s="62">
        <v>0.649298597194389</v>
      </c>
      <c r="K105" s="63" t="s">
        <v>1116</v>
      </c>
      <c r="L105" s="64">
        <f t="shared" si="1"/>
        <v>39.92</v>
      </c>
      <c r="M105" s="54" t="s">
        <v>1075</v>
      </c>
    </row>
    <row r="106" spans="1:13">
      <c r="A106" s="54"/>
      <c r="B106" s="55" t="s">
        <v>445</v>
      </c>
      <c r="C106" s="56">
        <v>2500594</v>
      </c>
      <c r="D106" s="56" t="s">
        <v>1071</v>
      </c>
      <c r="E106" s="56" t="s">
        <v>1181</v>
      </c>
      <c r="F106" s="56" t="s">
        <v>1115</v>
      </c>
      <c r="G106" s="54" t="s">
        <v>424</v>
      </c>
      <c r="H106" s="56">
        <v>49.9</v>
      </c>
      <c r="I106" s="61">
        <v>17.5</v>
      </c>
      <c r="J106" s="62">
        <v>0.649298597194389</v>
      </c>
      <c r="K106" s="63" t="s">
        <v>1116</v>
      </c>
      <c r="L106" s="64">
        <f t="shared" si="1"/>
        <v>39.92</v>
      </c>
      <c r="M106" s="54" t="s">
        <v>1075</v>
      </c>
    </row>
    <row r="107" spans="1:13">
      <c r="A107" s="54"/>
      <c r="B107" s="55" t="s">
        <v>445</v>
      </c>
      <c r="C107" s="56">
        <v>2500501</v>
      </c>
      <c r="D107" s="56" t="s">
        <v>1071</v>
      </c>
      <c r="E107" s="56" t="s">
        <v>1182</v>
      </c>
      <c r="F107" s="56" t="s">
        <v>1115</v>
      </c>
      <c r="G107" s="54" t="s">
        <v>424</v>
      </c>
      <c r="H107" s="56">
        <v>29.9</v>
      </c>
      <c r="I107" s="61">
        <v>11</v>
      </c>
      <c r="J107" s="62">
        <v>0.632107023411371</v>
      </c>
      <c r="K107" s="63" t="s">
        <v>1074</v>
      </c>
      <c r="L107" s="64">
        <f t="shared" si="1"/>
        <v>23.92</v>
      </c>
      <c r="M107" s="54" t="s">
        <v>1075</v>
      </c>
    </row>
    <row r="108" spans="1:13">
      <c r="A108" s="54"/>
      <c r="B108" s="55" t="s">
        <v>445</v>
      </c>
      <c r="C108" s="56">
        <v>2500375</v>
      </c>
      <c r="D108" s="56" t="s">
        <v>1071</v>
      </c>
      <c r="E108" s="56" t="s">
        <v>1183</v>
      </c>
      <c r="F108" s="56" t="s">
        <v>1115</v>
      </c>
      <c r="G108" s="54" t="s">
        <v>424</v>
      </c>
      <c r="H108" s="56">
        <v>29.9</v>
      </c>
      <c r="I108" s="61">
        <v>11</v>
      </c>
      <c r="J108" s="62">
        <v>0.632107023411371</v>
      </c>
      <c r="K108" s="63" t="s">
        <v>1074</v>
      </c>
      <c r="L108" s="64">
        <f t="shared" si="1"/>
        <v>23.92</v>
      </c>
      <c r="M108" s="54" t="s">
        <v>1075</v>
      </c>
    </row>
    <row r="109" spans="1:13">
      <c r="A109" s="54"/>
      <c r="B109" s="55" t="s">
        <v>445</v>
      </c>
      <c r="C109" s="56">
        <v>2500377</v>
      </c>
      <c r="D109" s="56" t="s">
        <v>1071</v>
      </c>
      <c r="E109" s="56" t="s">
        <v>1184</v>
      </c>
      <c r="F109" s="56" t="s">
        <v>1115</v>
      </c>
      <c r="G109" s="54" t="s">
        <v>424</v>
      </c>
      <c r="H109" s="56">
        <v>29.9</v>
      </c>
      <c r="I109" s="61">
        <v>11</v>
      </c>
      <c r="J109" s="62">
        <v>0.632107023411371</v>
      </c>
      <c r="K109" s="63" t="s">
        <v>1074</v>
      </c>
      <c r="L109" s="64">
        <f t="shared" si="1"/>
        <v>23.92</v>
      </c>
      <c r="M109" s="54" t="s">
        <v>1075</v>
      </c>
    </row>
    <row r="110" spans="1:13">
      <c r="A110" s="54"/>
      <c r="B110" s="55" t="s">
        <v>445</v>
      </c>
      <c r="C110" s="56">
        <v>2500513</v>
      </c>
      <c r="D110" s="56" t="s">
        <v>1071</v>
      </c>
      <c r="E110" s="56" t="s">
        <v>1185</v>
      </c>
      <c r="F110" s="56" t="s">
        <v>1115</v>
      </c>
      <c r="G110" s="54" t="s">
        <v>424</v>
      </c>
      <c r="H110" s="56">
        <v>29.9</v>
      </c>
      <c r="I110" s="61">
        <v>11</v>
      </c>
      <c r="J110" s="62">
        <v>0.632107023411371</v>
      </c>
      <c r="K110" s="63" t="s">
        <v>1074</v>
      </c>
      <c r="L110" s="64">
        <f t="shared" si="1"/>
        <v>23.92</v>
      </c>
      <c r="M110" s="54" t="s">
        <v>1075</v>
      </c>
    </row>
    <row r="111" spans="1:13">
      <c r="A111" s="54"/>
      <c r="B111" s="55" t="s">
        <v>445</v>
      </c>
      <c r="C111" s="56">
        <v>2500510</v>
      </c>
      <c r="D111" s="56" t="s">
        <v>1071</v>
      </c>
      <c r="E111" s="56" t="s">
        <v>1186</v>
      </c>
      <c r="F111" s="56" t="s">
        <v>1115</v>
      </c>
      <c r="G111" s="54" t="s">
        <v>424</v>
      </c>
      <c r="H111" s="56">
        <v>29.9</v>
      </c>
      <c r="I111" s="61">
        <v>11</v>
      </c>
      <c r="J111" s="62">
        <v>0.632107023411371</v>
      </c>
      <c r="K111" s="63" t="s">
        <v>1074</v>
      </c>
      <c r="L111" s="64">
        <f t="shared" si="1"/>
        <v>23.92</v>
      </c>
      <c r="M111" s="54" t="s">
        <v>1075</v>
      </c>
    </row>
    <row r="112" spans="1:13">
      <c r="A112" s="54"/>
      <c r="B112" s="55" t="s">
        <v>445</v>
      </c>
      <c r="C112" s="56">
        <v>2500379</v>
      </c>
      <c r="D112" s="56" t="s">
        <v>1071</v>
      </c>
      <c r="E112" s="56" t="s">
        <v>1187</v>
      </c>
      <c r="F112" s="56" t="s">
        <v>1115</v>
      </c>
      <c r="G112" s="54" t="s">
        <v>424</v>
      </c>
      <c r="H112" s="56">
        <v>29.9</v>
      </c>
      <c r="I112" s="61">
        <v>11</v>
      </c>
      <c r="J112" s="62">
        <v>0.632107023411371</v>
      </c>
      <c r="K112" s="63" t="s">
        <v>1074</v>
      </c>
      <c r="L112" s="64">
        <f t="shared" si="1"/>
        <v>23.92</v>
      </c>
      <c r="M112" s="54" t="s">
        <v>1075</v>
      </c>
    </row>
    <row r="113" spans="1:13">
      <c r="A113" s="54"/>
      <c r="B113" s="55" t="s">
        <v>445</v>
      </c>
      <c r="C113" s="56">
        <v>2500382</v>
      </c>
      <c r="D113" s="56" t="s">
        <v>1071</v>
      </c>
      <c r="E113" s="56" t="s">
        <v>1188</v>
      </c>
      <c r="F113" s="56" t="s">
        <v>1115</v>
      </c>
      <c r="G113" s="54" t="s">
        <v>424</v>
      </c>
      <c r="H113" s="56">
        <v>29.9</v>
      </c>
      <c r="I113" s="61">
        <v>11</v>
      </c>
      <c r="J113" s="62">
        <v>0.632107023411371</v>
      </c>
      <c r="K113" s="63" t="s">
        <v>1074</v>
      </c>
      <c r="L113" s="64">
        <f t="shared" si="1"/>
        <v>23.92</v>
      </c>
      <c r="M113" s="54" t="s">
        <v>1075</v>
      </c>
    </row>
    <row r="114" spans="1:13">
      <c r="A114" s="54"/>
      <c r="B114" s="55" t="s">
        <v>445</v>
      </c>
      <c r="C114" s="56">
        <v>2500492</v>
      </c>
      <c r="D114" s="56" t="s">
        <v>1071</v>
      </c>
      <c r="E114" s="56" t="s">
        <v>1189</v>
      </c>
      <c r="F114" s="56" t="s">
        <v>1115</v>
      </c>
      <c r="G114" s="54" t="s">
        <v>424</v>
      </c>
      <c r="H114" s="56">
        <v>29.9</v>
      </c>
      <c r="I114" s="61">
        <v>11</v>
      </c>
      <c r="J114" s="62">
        <v>0.632107023411371</v>
      </c>
      <c r="K114" s="63" t="s">
        <v>1074</v>
      </c>
      <c r="L114" s="64">
        <f t="shared" si="1"/>
        <v>23.92</v>
      </c>
      <c r="M114" s="54" t="s">
        <v>1075</v>
      </c>
    </row>
    <row r="115" spans="1:13">
      <c r="A115" s="54"/>
      <c r="B115" s="55" t="s">
        <v>445</v>
      </c>
      <c r="C115" s="56">
        <v>2500493</v>
      </c>
      <c r="D115" s="56" t="s">
        <v>1071</v>
      </c>
      <c r="E115" s="56" t="s">
        <v>1190</v>
      </c>
      <c r="F115" s="56" t="s">
        <v>1115</v>
      </c>
      <c r="G115" s="54" t="s">
        <v>424</v>
      </c>
      <c r="H115" s="56">
        <v>29.9</v>
      </c>
      <c r="I115" s="61">
        <v>11</v>
      </c>
      <c r="J115" s="62">
        <v>0.632107023411371</v>
      </c>
      <c r="K115" s="63" t="s">
        <v>1074</v>
      </c>
      <c r="L115" s="64">
        <f t="shared" si="1"/>
        <v>23.92</v>
      </c>
      <c r="M115" s="54" t="s">
        <v>1075</v>
      </c>
    </row>
    <row r="116" spans="1:13">
      <c r="A116" s="54"/>
      <c r="B116" s="55" t="s">
        <v>445</v>
      </c>
      <c r="C116" s="56">
        <v>2500494</v>
      </c>
      <c r="D116" s="56" t="s">
        <v>1071</v>
      </c>
      <c r="E116" s="56" t="s">
        <v>1191</v>
      </c>
      <c r="F116" s="56" t="s">
        <v>1115</v>
      </c>
      <c r="G116" s="54" t="s">
        <v>424</v>
      </c>
      <c r="H116" s="56">
        <v>29.9</v>
      </c>
      <c r="I116" s="61">
        <v>11</v>
      </c>
      <c r="J116" s="62">
        <v>0.632107023411371</v>
      </c>
      <c r="K116" s="63" t="s">
        <v>1074</v>
      </c>
      <c r="L116" s="64">
        <f t="shared" si="1"/>
        <v>23.92</v>
      </c>
      <c r="M116" s="54" t="s">
        <v>1075</v>
      </c>
    </row>
    <row r="117" spans="1:13">
      <c r="A117" s="54"/>
      <c r="B117" s="55" t="s">
        <v>445</v>
      </c>
      <c r="C117" s="56">
        <v>2500495</v>
      </c>
      <c r="D117" s="56" t="s">
        <v>1071</v>
      </c>
      <c r="E117" s="56" t="s">
        <v>1192</v>
      </c>
      <c r="F117" s="56" t="s">
        <v>1115</v>
      </c>
      <c r="G117" s="54" t="s">
        <v>424</v>
      </c>
      <c r="H117" s="56">
        <v>29.9</v>
      </c>
      <c r="I117" s="61">
        <v>11</v>
      </c>
      <c r="J117" s="62">
        <v>0.632107023411371</v>
      </c>
      <c r="K117" s="63" t="s">
        <v>1074</v>
      </c>
      <c r="L117" s="64">
        <f t="shared" si="1"/>
        <v>23.92</v>
      </c>
      <c r="M117" s="54" t="s">
        <v>1075</v>
      </c>
    </row>
    <row r="118" spans="1:13">
      <c r="A118" s="54"/>
      <c r="B118" s="55" t="s">
        <v>445</v>
      </c>
      <c r="C118" s="56">
        <v>2500496</v>
      </c>
      <c r="D118" s="56" t="s">
        <v>1071</v>
      </c>
      <c r="E118" s="56" t="s">
        <v>1193</v>
      </c>
      <c r="F118" s="56" t="s">
        <v>1115</v>
      </c>
      <c r="G118" s="54" t="s">
        <v>424</v>
      </c>
      <c r="H118" s="56">
        <v>29.9</v>
      </c>
      <c r="I118" s="61">
        <v>11</v>
      </c>
      <c r="J118" s="62">
        <v>0.632107023411371</v>
      </c>
      <c r="K118" s="63" t="s">
        <v>1074</v>
      </c>
      <c r="L118" s="64">
        <f t="shared" si="1"/>
        <v>23.92</v>
      </c>
      <c r="M118" s="54" t="s">
        <v>1075</v>
      </c>
    </row>
    <row r="119" spans="1:13">
      <c r="A119" s="54"/>
      <c r="B119" s="55" t="s">
        <v>445</v>
      </c>
      <c r="C119" s="56">
        <v>2500497</v>
      </c>
      <c r="D119" s="56" t="s">
        <v>1071</v>
      </c>
      <c r="E119" s="56" t="s">
        <v>1194</v>
      </c>
      <c r="F119" s="56" t="s">
        <v>1115</v>
      </c>
      <c r="G119" s="54" t="s">
        <v>424</v>
      </c>
      <c r="H119" s="56">
        <v>29.9</v>
      </c>
      <c r="I119" s="61">
        <v>11</v>
      </c>
      <c r="J119" s="62">
        <v>0.632107023411371</v>
      </c>
      <c r="K119" s="63" t="s">
        <v>1074</v>
      </c>
      <c r="L119" s="64">
        <f t="shared" si="1"/>
        <v>23.92</v>
      </c>
      <c r="M119" s="54" t="s">
        <v>1075</v>
      </c>
    </row>
    <row r="120" spans="1:13">
      <c r="A120" s="54"/>
      <c r="B120" s="55" t="s">
        <v>445</v>
      </c>
      <c r="C120" s="56">
        <v>2500503</v>
      </c>
      <c r="D120" s="56" t="s">
        <v>1071</v>
      </c>
      <c r="E120" s="56" t="s">
        <v>1195</v>
      </c>
      <c r="F120" s="56" t="s">
        <v>1115</v>
      </c>
      <c r="G120" s="54" t="s">
        <v>424</v>
      </c>
      <c r="H120" s="56">
        <v>29.9</v>
      </c>
      <c r="I120" s="61">
        <v>11</v>
      </c>
      <c r="J120" s="62">
        <v>0.632107023411371</v>
      </c>
      <c r="K120" s="63" t="s">
        <v>1074</v>
      </c>
      <c r="L120" s="64">
        <f t="shared" si="1"/>
        <v>23.92</v>
      </c>
      <c r="M120" s="54" t="s">
        <v>1075</v>
      </c>
    </row>
    <row r="121" spans="1:13">
      <c r="A121" s="54"/>
      <c r="B121" s="55" t="s">
        <v>445</v>
      </c>
      <c r="C121" s="56">
        <v>2500507</v>
      </c>
      <c r="D121" s="56" t="s">
        <v>1071</v>
      </c>
      <c r="E121" s="56" t="s">
        <v>1196</v>
      </c>
      <c r="F121" s="56" t="s">
        <v>1115</v>
      </c>
      <c r="G121" s="54" t="s">
        <v>424</v>
      </c>
      <c r="H121" s="56">
        <v>29.9</v>
      </c>
      <c r="I121" s="61">
        <v>11</v>
      </c>
      <c r="J121" s="62">
        <v>0.632107023411371</v>
      </c>
      <c r="K121" s="63" t="s">
        <v>1074</v>
      </c>
      <c r="L121" s="64">
        <f t="shared" si="1"/>
        <v>23.92</v>
      </c>
      <c r="M121" s="54" t="s">
        <v>1075</v>
      </c>
    </row>
    <row r="122" spans="1:13">
      <c r="A122" s="54"/>
      <c r="B122" s="55" t="s">
        <v>445</v>
      </c>
      <c r="C122" s="56">
        <v>2500372</v>
      </c>
      <c r="D122" s="56" t="s">
        <v>1071</v>
      </c>
      <c r="E122" s="56" t="s">
        <v>1197</v>
      </c>
      <c r="F122" s="56" t="s">
        <v>1115</v>
      </c>
      <c r="G122" s="54" t="s">
        <v>424</v>
      </c>
      <c r="H122" s="56">
        <v>29.9</v>
      </c>
      <c r="I122" s="61">
        <v>11</v>
      </c>
      <c r="J122" s="62">
        <v>0.632107023411371</v>
      </c>
      <c r="K122" s="63" t="s">
        <v>1074</v>
      </c>
      <c r="L122" s="64">
        <f t="shared" si="1"/>
        <v>23.92</v>
      </c>
      <c r="M122" s="54" t="s">
        <v>1075</v>
      </c>
    </row>
    <row r="123" spans="1:13">
      <c r="A123" s="54"/>
      <c r="B123" s="55" t="s">
        <v>445</v>
      </c>
      <c r="C123" s="56">
        <v>2500376</v>
      </c>
      <c r="D123" s="56" t="s">
        <v>1071</v>
      </c>
      <c r="E123" s="56" t="s">
        <v>1198</v>
      </c>
      <c r="F123" s="56" t="s">
        <v>1115</v>
      </c>
      <c r="G123" s="54" t="s">
        <v>424</v>
      </c>
      <c r="H123" s="56">
        <v>29.9</v>
      </c>
      <c r="I123" s="61">
        <v>11</v>
      </c>
      <c r="J123" s="62">
        <v>0.632107023411371</v>
      </c>
      <c r="K123" s="63" t="s">
        <v>1074</v>
      </c>
      <c r="L123" s="64">
        <f t="shared" si="1"/>
        <v>23.92</v>
      </c>
      <c r="M123" s="54" t="s">
        <v>1075</v>
      </c>
    </row>
    <row r="124" spans="1:13">
      <c r="A124" s="54"/>
      <c r="B124" s="55" t="s">
        <v>445</v>
      </c>
      <c r="C124" s="56">
        <v>2500515</v>
      </c>
      <c r="D124" s="56" t="s">
        <v>1071</v>
      </c>
      <c r="E124" s="56" t="s">
        <v>1199</v>
      </c>
      <c r="F124" s="56" t="s">
        <v>1115</v>
      </c>
      <c r="G124" s="54" t="s">
        <v>424</v>
      </c>
      <c r="H124" s="56">
        <v>29.9</v>
      </c>
      <c r="I124" s="61">
        <v>11</v>
      </c>
      <c r="J124" s="62">
        <v>0.632107023411371</v>
      </c>
      <c r="K124" s="63" t="s">
        <v>1074</v>
      </c>
      <c r="L124" s="64">
        <f t="shared" si="1"/>
        <v>23.92</v>
      </c>
      <c r="M124" s="54" t="s">
        <v>1075</v>
      </c>
    </row>
    <row r="125" spans="1:13">
      <c r="A125" s="54"/>
      <c r="B125" s="55" t="s">
        <v>445</v>
      </c>
      <c r="C125" s="56">
        <v>2500514</v>
      </c>
      <c r="D125" s="56" t="s">
        <v>1071</v>
      </c>
      <c r="E125" s="56" t="s">
        <v>1200</v>
      </c>
      <c r="F125" s="56" t="s">
        <v>1115</v>
      </c>
      <c r="G125" s="54" t="s">
        <v>424</v>
      </c>
      <c r="H125" s="56">
        <v>29.9</v>
      </c>
      <c r="I125" s="61">
        <v>11</v>
      </c>
      <c r="J125" s="62">
        <v>0.632107023411371</v>
      </c>
      <c r="K125" s="63" t="s">
        <v>1074</v>
      </c>
      <c r="L125" s="64">
        <f t="shared" si="1"/>
        <v>23.92</v>
      </c>
      <c r="M125" s="54" t="s">
        <v>1075</v>
      </c>
    </row>
    <row r="126" spans="1:13">
      <c r="A126" s="54"/>
      <c r="B126" s="55" t="s">
        <v>445</v>
      </c>
      <c r="C126" s="56">
        <v>2500512</v>
      </c>
      <c r="D126" s="56" t="s">
        <v>1071</v>
      </c>
      <c r="E126" s="56" t="s">
        <v>1201</v>
      </c>
      <c r="F126" s="56" t="s">
        <v>1115</v>
      </c>
      <c r="G126" s="54" t="s">
        <v>424</v>
      </c>
      <c r="H126" s="56">
        <v>29.9</v>
      </c>
      <c r="I126" s="61">
        <v>11</v>
      </c>
      <c r="J126" s="62">
        <v>0.632107023411371</v>
      </c>
      <c r="K126" s="63" t="s">
        <v>1074</v>
      </c>
      <c r="L126" s="64">
        <f t="shared" si="1"/>
        <v>23.92</v>
      </c>
      <c r="M126" s="54" t="s">
        <v>1075</v>
      </c>
    </row>
    <row r="127" spans="1:13">
      <c r="A127" s="54"/>
      <c r="B127" s="55" t="s">
        <v>445</v>
      </c>
      <c r="C127" s="56">
        <v>2500511</v>
      </c>
      <c r="D127" s="56" t="s">
        <v>1071</v>
      </c>
      <c r="E127" s="56" t="s">
        <v>1202</v>
      </c>
      <c r="F127" s="56" t="s">
        <v>1115</v>
      </c>
      <c r="G127" s="54" t="s">
        <v>424</v>
      </c>
      <c r="H127" s="56">
        <v>29.9</v>
      </c>
      <c r="I127" s="61">
        <v>11</v>
      </c>
      <c r="J127" s="62">
        <v>0.632107023411371</v>
      </c>
      <c r="K127" s="63" t="s">
        <v>1074</v>
      </c>
      <c r="L127" s="64">
        <f t="shared" si="1"/>
        <v>23.92</v>
      </c>
      <c r="M127" s="54" t="s">
        <v>1075</v>
      </c>
    </row>
    <row r="128" spans="1:13">
      <c r="A128" s="54"/>
      <c r="B128" s="55" t="s">
        <v>445</v>
      </c>
      <c r="C128" s="56">
        <v>2500378</v>
      </c>
      <c r="D128" s="56" t="s">
        <v>1071</v>
      </c>
      <c r="E128" s="56" t="s">
        <v>1203</v>
      </c>
      <c r="F128" s="56" t="s">
        <v>1115</v>
      </c>
      <c r="G128" s="54" t="s">
        <v>424</v>
      </c>
      <c r="H128" s="56">
        <v>29.9</v>
      </c>
      <c r="I128" s="61">
        <v>11</v>
      </c>
      <c r="J128" s="62">
        <v>0.632107023411371</v>
      </c>
      <c r="K128" s="63" t="s">
        <v>1074</v>
      </c>
      <c r="L128" s="64">
        <f t="shared" si="1"/>
        <v>23.92</v>
      </c>
      <c r="M128" s="54" t="s">
        <v>1075</v>
      </c>
    </row>
    <row r="129" spans="1:13">
      <c r="A129" s="54"/>
      <c r="B129" s="55" t="s">
        <v>445</v>
      </c>
      <c r="C129" s="56">
        <v>2500701</v>
      </c>
      <c r="D129" s="56" t="s">
        <v>1071</v>
      </c>
      <c r="E129" s="56" t="s">
        <v>1204</v>
      </c>
      <c r="F129" s="56" t="s">
        <v>1115</v>
      </c>
      <c r="G129" s="54" t="s">
        <v>424</v>
      </c>
      <c r="H129" s="56">
        <v>29.9</v>
      </c>
      <c r="I129" s="61">
        <v>11</v>
      </c>
      <c r="J129" s="62">
        <v>0.632107023411371</v>
      </c>
      <c r="K129" s="63" t="s">
        <v>1074</v>
      </c>
      <c r="L129" s="64">
        <f t="shared" si="1"/>
        <v>23.92</v>
      </c>
      <c r="M129" s="54" t="s">
        <v>1075</v>
      </c>
    </row>
    <row r="130" spans="1:13">
      <c r="A130" s="54"/>
      <c r="B130" s="55" t="s">
        <v>445</v>
      </c>
      <c r="C130" s="56">
        <v>2500702</v>
      </c>
      <c r="D130" s="56" t="s">
        <v>1071</v>
      </c>
      <c r="E130" s="56" t="s">
        <v>1205</v>
      </c>
      <c r="F130" s="56" t="s">
        <v>1115</v>
      </c>
      <c r="G130" s="54" t="s">
        <v>424</v>
      </c>
      <c r="H130" s="56">
        <v>29.9</v>
      </c>
      <c r="I130" s="61">
        <v>11</v>
      </c>
      <c r="J130" s="62">
        <v>0.632107023411371</v>
      </c>
      <c r="K130" s="63" t="s">
        <v>1074</v>
      </c>
      <c r="L130" s="64">
        <f t="shared" ref="L130:L193" si="2">H130*0.8</f>
        <v>23.92</v>
      </c>
      <c r="M130" s="54" t="s">
        <v>1075</v>
      </c>
    </row>
    <row r="131" spans="1:13">
      <c r="A131" s="54"/>
      <c r="B131" s="55" t="s">
        <v>445</v>
      </c>
      <c r="C131" s="56">
        <v>2500703</v>
      </c>
      <c r="D131" s="56" t="s">
        <v>1071</v>
      </c>
      <c r="E131" s="56" t="s">
        <v>1206</v>
      </c>
      <c r="F131" s="56" t="s">
        <v>1115</v>
      </c>
      <c r="G131" s="54" t="s">
        <v>424</v>
      </c>
      <c r="H131" s="56">
        <v>29.9</v>
      </c>
      <c r="I131" s="61">
        <v>11</v>
      </c>
      <c r="J131" s="62">
        <v>0.632107023411371</v>
      </c>
      <c r="K131" s="63" t="s">
        <v>1074</v>
      </c>
      <c r="L131" s="64">
        <f t="shared" si="2"/>
        <v>23.92</v>
      </c>
      <c r="M131" s="54" t="s">
        <v>1075</v>
      </c>
    </row>
    <row r="132" spans="1:13">
      <c r="A132" s="54"/>
      <c r="B132" s="55" t="s">
        <v>445</v>
      </c>
      <c r="C132" s="56">
        <v>2500704</v>
      </c>
      <c r="D132" s="56" t="s">
        <v>1071</v>
      </c>
      <c r="E132" s="56" t="s">
        <v>1207</v>
      </c>
      <c r="F132" s="56" t="s">
        <v>1115</v>
      </c>
      <c r="G132" s="54" t="s">
        <v>424</v>
      </c>
      <c r="H132" s="56">
        <v>29.9</v>
      </c>
      <c r="I132" s="61">
        <v>11</v>
      </c>
      <c r="J132" s="62">
        <v>0.632107023411371</v>
      </c>
      <c r="K132" s="63" t="s">
        <v>1074</v>
      </c>
      <c r="L132" s="64">
        <f t="shared" si="2"/>
        <v>23.92</v>
      </c>
      <c r="M132" s="54" t="s">
        <v>1075</v>
      </c>
    </row>
    <row r="133" spans="1:13">
      <c r="A133" s="54"/>
      <c r="B133" s="55" t="s">
        <v>445</v>
      </c>
      <c r="C133" s="56">
        <v>2500705</v>
      </c>
      <c r="D133" s="56" t="s">
        <v>1071</v>
      </c>
      <c r="E133" s="56" t="s">
        <v>1208</v>
      </c>
      <c r="F133" s="56" t="s">
        <v>1115</v>
      </c>
      <c r="G133" s="54" t="s">
        <v>424</v>
      </c>
      <c r="H133" s="56">
        <v>29.9</v>
      </c>
      <c r="I133" s="61">
        <v>11</v>
      </c>
      <c r="J133" s="62">
        <v>0.632107023411371</v>
      </c>
      <c r="K133" s="63" t="s">
        <v>1074</v>
      </c>
      <c r="L133" s="64">
        <f t="shared" si="2"/>
        <v>23.92</v>
      </c>
      <c r="M133" s="54" t="s">
        <v>1075</v>
      </c>
    </row>
    <row r="134" spans="1:13">
      <c r="A134" s="54"/>
      <c r="B134" s="55" t="s">
        <v>445</v>
      </c>
      <c r="C134" s="56">
        <v>2500706</v>
      </c>
      <c r="D134" s="56" t="s">
        <v>1071</v>
      </c>
      <c r="E134" s="56" t="s">
        <v>1209</v>
      </c>
      <c r="F134" s="56" t="s">
        <v>1115</v>
      </c>
      <c r="G134" s="54" t="s">
        <v>424</v>
      </c>
      <c r="H134" s="56">
        <v>29.9</v>
      </c>
      <c r="I134" s="61">
        <v>11</v>
      </c>
      <c r="J134" s="62">
        <v>0.632107023411371</v>
      </c>
      <c r="K134" s="63" t="s">
        <v>1074</v>
      </c>
      <c r="L134" s="64">
        <f t="shared" si="2"/>
        <v>23.92</v>
      </c>
      <c r="M134" s="54" t="s">
        <v>1075</v>
      </c>
    </row>
    <row r="135" spans="1:13">
      <c r="A135" s="54"/>
      <c r="B135" s="55" t="s">
        <v>445</v>
      </c>
      <c r="C135" s="56">
        <v>2500707</v>
      </c>
      <c r="D135" s="56" t="s">
        <v>1071</v>
      </c>
      <c r="E135" s="56" t="s">
        <v>1210</v>
      </c>
      <c r="F135" s="56" t="s">
        <v>1115</v>
      </c>
      <c r="G135" s="54" t="s">
        <v>424</v>
      </c>
      <c r="H135" s="56">
        <v>29.9</v>
      </c>
      <c r="I135" s="61">
        <v>11</v>
      </c>
      <c r="J135" s="62">
        <v>0.632107023411371</v>
      </c>
      <c r="K135" s="63" t="s">
        <v>1074</v>
      </c>
      <c r="L135" s="64">
        <f t="shared" si="2"/>
        <v>23.92</v>
      </c>
      <c r="M135" s="54" t="s">
        <v>1075</v>
      </c>
    </row>
    <row r="136" spans="1:13">
      <c r="A136" s="54"/>
      <c r="B136" s="55" t="s">
        <v>445</v>
      </c>
      <c r="C136" s="56">
        <v>2500708</v>
      </c>
      <c r="D136" s="56" t="s">
        <v>1071</v>
      </c>
      <c r="E136" s="56" t="s">
        <v>1211</v>
      </c>
      <c r="F136" s="56" t="s">
        <v>1115</v>
      </c>
      <c r="G136" s="54" t="s">
        <v>424</v>
      </c>
      <c r="H136" s="56">
        <v>29.9</v>
      </c>
      <c r="I136" s="61">
        <v>11</v>
      </c>
      <c r="J136" s="62">
        <v>0.632107023411371</v>
      </c>
      <c r="K136" s="63" t="s">
        <v>1074</v>
      </c>
      <c r="L136" s="64">
        <f t="shared" si="2"/>
        <v>23.92</v>
      </c>
      <c r="M136" s="54" t="s">
        <v>1075</v>
      </c>
    </row>
    <row r="137" spans="1:13">
      <c r="A137" s="54"/>
      <c r="B137" s="55" t="s">
        <v>445</v>
      </c>
      <c r="C137" s="56">
        <v>2500709</v>
      </c>
      <c r="D137" s="56" t="s">
        <v>1071</v>
      </c>
      <c r="E137" s="56" t="s">
        <v>1212</v>
      </c>
      <c r="F137" s="56" t="s">
        <v>1115</v>
      </c>
      <c r="G137" s="54" t="s">
        <v>424</v>
      </c>
      <c r="H137" s="56">
        <v>29.9</v>
      </c>
      <c r="I137" s="61">
        <v>11</v>
      </c>
      <c r="J137" s="62">
        <v>0.632107023411371</v>
      </c>
      <c r="K137" s="63" t="s">
        <v>1074</v>
      </c>
      <c r="L137" s="64">
        <f t="shared" si="2"/>
        <v>23.92</v>
      </c>
      <c r="M137" s="54" t="s">
        <v>1075</v>
      </c>
    </row>
    <row r="138" spans="1:13">
      <c r="A138" s="54"/>
      <c r="B138" s="55" t="s">
        <v>445</v>
      </c>
      <c r="C138" s="56">
        <v>2500710</v>
      </c>
      <c r="D138" s="56" t="s">
        <v>1071</v>
      </c>
      <c r="E138" s="56" t="s">
        <v>1213</v>
      </c>
      <c r="F138" s="56" t="s">
        <v>1115</v>
      </c>
      <c r="G138" s="54" t="s">
        <v>424</v>
      </c>
      <c r="H138" s="56">
        <v>29.9</v>
      </c>
      <c r="I138" s="61">
        <v>11</v>
      </c>
      <c r="J138" s="62">
        <v>0.632107023411371</v>
      </c>
      <c r="K138" s="63" t="s">
        <v>1074</v>
      </c>
      <c r="L138" s="64">
        <f t="shared" si="2"/>
        <v>23.92</v>
      </c>
      <c r="M138" s="54" t="s">
        <v>1075</v>
      </c>
    </row>
    <row r="139" spans="1:13">
      <c r="A139" s="54"/>
      <c r="B139" s="55" t="s">
        <v>445</v>
      </c>
      <c r="C139" s="56">
        <v>2500711</v>
      </c>
      <c r="D139" s="56" t="s">
        <v>1071</v>
      </c>
      <c r="E139" s="56" t="s">
        <v>1214</v>
      </c>
      <c r="F139" s="56" t="s">
        <v>1115</v>
      </c>
      <c r="G139" s="54" t="s">
        <v>424</v>
      </c>
      <c r="H139" s="56">
        <v>29.9</v>
      </c>
      <c r="I139" s="61">
        <v>11</v>
      </c>
      <c r="J139" s="62">
        <v>0.632107023411371</v>
      </c>
      <c r="K139" s="63" t="s">
        <v>1074</v>
      </c>
      <c r="L139" s="64">
        <f t="shared" si="2"/>
        <v>23.92</v>
      </c>
      <c r="M139" s="54" t="s">
        <v>1075</v>
      </c>
    </row>
    <row r="140" spans="1:13">
      <c r="A140" s="54"/>
      <c r="B140" s="55" t="s">
        <v>445</v>
      </c>
      <c r="C140" s="56">
        <v>2500712</v>
      </c>
      <c r="D140" s="56" t="s">
        <v>1071</v>
      </c>
      <c r="E140" s="56" t="s">
        <v>1215</v>
      </c>
      <c r="F140" s="56" t="s">
        <v>1115</v>
      </c>
      <c r="G140" s="54" t="s">
        <v>424</v>
      </c>
      <c r="H140" s="56">
        <v>29.9</v>
      </c>
      <c r="I140" s="61">
        <v>11</v>
      </c>
      <c r="J140" s="62">
        <v>0.632107023411371</v>
      </c>
      <c r="K140" s="63" t="s">
        <v>1074</v>
      </c>
      <c r="L140" s="64">
        <f t="shared" si="2"/>
        <v>23.92</v>
      </c>
      <c r="M140" s="54" t="s">
        <v>1075</v>
      </c>
    </row>
    <row r="141" spans="1:13">
      <c r="A141" s="54"/>
      <c r="B141" s="55" t="s">
        <v>445</v>
      </c>
      <c r="C141" s="56">
        <v>2500713</v>
      </c>
      <c r="D141" s="56" t="s">
        <v>1071</v>
      </c>
      <c r="E141" s="56" t="s">
        <v>1216</v>
      </c>
      <c r="F141" s="56" t="s">
        <v>1115</v>
      </c>
      <c r="G141" s="54" t="s">
        <v>424</v>
      </c>
      <c r="H141" s="56">
        <v>29.9</v>
      </c>
      <c r="I141" s="61">
        <v>11</v>
      </c>
      <c r="J141" s="62">
        <v>0.632107023411371</v>
      </c>
      <c r="K141" s="63" t="s">
        <v>1074</v>
      </c>
      <c r="L141" s="64">
        <f t="shared" si="2"/>
        <v>23.92</v>
      </c>
      <c r="M141" s="54" t="s">
        <v>1075</v>
      </c>
    </row>
    <row r="142" spans="1:13">
      <c r="A142" s="54"/>
      <c r="B142" s="55" t="s">
        <v>445</v>
      </c>
      <c r="C142" s="56">
        <v>2500714</v>
      </c>
      <c r="D142" s="56" t="s">
        <v>1071</v>
      </c>
      <c r="E142" s="56" t="s">
        <v>1217</v>
      </c>
      <c r="F142" s="56" t="s">
        <v>1115</v>
      </c>
      <c r="G142" s="54" t="s">
        <v>424</v>
      </c>
      <c r="H142" s="56">
        <v>29.9</v>
      </c>
      <c r="I142" s="61">
        <v>11</v>
      </c>
      <c r="J142" s="62">
        <v>0.632107023411371</v>
      </c>
      <c r="K142" s="63" t="s">
        <v>1074</v>
      </c>
      <c r="L142" s="64">
        <f t="shared" si="2"/>
        <v>23.92</v>
      </c>
      <c r="M142" s="54" t="s">
        <v>1075</v>
      </c>
    </row>
    <row r="143" spans="1:13">
      <c r="A143" s="54"/>
      <c r="B143" s="55" t="s">
        <v>445</v>
      </c>
      <c r="C143" s="56">
        <v>2500715</v>
      </c>
      <c r="D143" s="56" t="s">
        <v>1071</v>
      </c>
      <c r="E143" s="56" t="s">
        <v>1218</v>
      </c>
      <c r="F143" s="56" t="s">
        <v>1115</v>
      </c>
      <c r="G143" s="54" t="s">
        <v>424</v>
      </c>
      <c r="H143" s="56">
        <v>29.9</v>
      </c>
      <c r="I143" s="61">
        <v>11</v>
      </c>
      <c r="J143" s="62">
        <v>0.632107023411371</v>
      </c>
      <c r="K143" s="63" t="s">
        <v>1074</v>
      </c>
      <c r="L143" s="64">
        <f t="shared" si="2"/>
        <v>23.92</v>
      </c>
      <c r="M143" s="54" t="s">
        <v>1075</v>
      </c>
    </row>
    <row r="144" spans="1:13">
      <c r="A144" s="54"/>
      <c r="B144" s="55" t="s">
        <v>445</v>
      </c>
      <c r="C144" s="56">
        <v>2500716</v>
      </c>
      <c r="D144" s="56" t="s">
        <v>1071</v>
      </c>
      <c r="E144" s="56" t="s">
        <v>1219</v>
      </c>
      <c r="F144" s="56" t="s">
        <v>1115</v>
      </c>
      <c r="G144" s="54" t="s">
        <v>424</v>
      </c>
      <c r="H144" s="56">
        <v>29.9</v>
      </c>
      <c r="I144" s="61">
        <v>11</v>
      </c>
      <c r="J144" s="62">
        <v>0.632107023411371</v>
      </c>
      <c r="K144" s="63" t="s">
        <v>1074</v>
      </c>
      <c r="L144" s="64">
        <f t="shared" si="2"/>
        <v>23.92</v>
      </c>
      <c r="M144" s="54" t="s">
        <v>1075</v>
      </c>
    </row>
    <row r="145" spans="1:13">
      <c r="A145" s="54"/>
      <c r="B145" s="55" t="s">
        <v>445</v>
      </c>
      <c r="C145" s="56">
        <v>2500717</v>
      </c>
      <c r="D145" s="56" t="s">
        <v>1071</v>
      </c>
      <c r="E145" s="56" t="s">
        <v>1220</v>
      </c>
      <c r="F145" s="56" t="s">
        <v>1115</v>
      </c>
      <c r="G145" s="54" t="s">
        <v>424</v>
      </c>
      <c r="H145" s="56">
        <v>29.9</v>
      </c>
      <c r="I145" s="61">
        <v>11</v>
      </c>
      <c r="J145" s="62">
        <v>0.632107023411371</v>
      </c>
      <c r="K145" s="63" t="s">
        <v>1074</v>
      </c>
      <c r="L145" s="64">
        <f t="shared" si="2"/>
        <v>23.92</v>
      </c>
      <c r="M145" s="54" t="s">
        <v>1075</v>
      </c>
    </row>
    <row r="146" spans="1:13">
      <c r="A146" s="54"/>
      <c r="B146" s="55" t="s">
        <v>445</v>
      </c>
      <c r="C146" s="56">
        <v>2500718</v>
      </c>
      <c r="D146" s="56" t="s">
        <v>1071</v>
      </c>
      <c r="E146" s="56" t="s">
        <v>1221</v>
      </c>
      <c r="F146" s="56" t="s">
        <v>1115</v>
      </c>
      <c r="G146" s="54" t="s">
        <v>424</v>
      </c>
      <c r="H146" s="56">
        <v>29.9</v>
      </c>
      <c r="I146" s="61">
        <v>11</v>
      </c>
      <c r="J146" s="62">
        <v>0.632107023411371</v>
      </c>
      <c r="K146" s="63" t="s">
        <v>1074</v>
      </c>
      <c r="L146" s="64">
        <f t="shared" si="2"/>
        <v>23.92</v>
      </c>
      <c r="M146" s="54" t="s">
        <v>1075</v>
      </c>
    </row>
    <row r="147" spans="1:13">
      <c r="A147" s="54"/>
      <c r="B147" s="55" t="s">
        <v>445</v>
      </c>
      <c r="C147" s="56">
        <v>2500385</v>
      </c>
      <c r="D147" s="56" t="s">
        <v>1071</v>
      </c>
      <c r="E147" s="56" t="s">
        <v>1222</v>
      </c>
      <c r="F147" s="56" t="s">
        <v>1115</v>
      </c>
      <c r="G147" s="54" t="s">
        <v>424</v>
      </c>
      <c r="H147" s="56">
        <v>29.9</v>
      </c>
      <c r="I147" s="61">
        <v>11</v>
      </c>
      <c r="J147" s="62">
        <v>0.632107023411371</v>
      </c>
      <c r="K147" s="63" t="s">
        <v>1074</v>
      </c>
      <c r="L147" s="64">
        <f t="shared" si="2"/>
        <v>23.92</v>
      </c>
      <c r="M147" s="54" t="s">
        <v>1075</v>
      </c>
    </row>
    <row r="148" spans="1:13">
      <c r="A148" s="54"/>
      <c r="B148" s="55" t="s">
        <v>445</v>
      </c>
      <c r="C148" s="56">
        <v>2500390</v>
      </c>
      <c r="D148" s="56" t="s">
        <v>1071</v>
      </c>
      <c r="E148" s="56" t="s">
        <v>1223</v>
      </c>
      <c r="F148" s="56" t="s">
        <v>1115</v>
      </c>
      <c r="G148" s="54" t="s">
        <v>424</v>
      </c>
      <c r="H148" s="56">
        <v>29.9</v>
      </c>
      <c r="I148" s="61">
        <v>11</v>
      </c>
      <c r="J148" s="62">
        <v>0.632107023411371</v>
      </c>
      <c r="K148" s="63" t="s">
        <v>1074</v>
      </c>
      <c r="L148" s="64">
        <f t="shared" si="2"/>
        <v>23.92</v>
      </c>
      <c r="M148" s="54" t="s">
        <v>1075</v>
      </c>
    </row>
    <row r="149" spans="1:13">
      <c r="A149" s="54"/>
      <c r="B149" s="55" t="s">
        <v>445</v>
      </c>
      <c r="C149" s="56">
        <v>2500500</v>
      </c>
      <c r="D149" s="56" t="s">
        <v>1071</v>
      </c>
      <c r="E149" s="56" t="s">
        <v>1224</v>
      </c>
      <c r="F149" s="56" t="s">
        <v>1115</v>
      </c>
      <c r="G149" s="54" t="s">
        <v>424</v>
      </c>
      <c r="H149" s="56">
        <v>29.9</v>
      </c>
      <c r="I149" s="61">
        <v>11</v>
      </c>
      <c r="J149" s="62">
        <v>0.632107023411371</v>
      </c>
      <c r="K149" s="63" t="s">
        <v>1074</v>
      </c>
      <c r="L149" s="64">
        <f t="shared" si="2"/>
        <v>23.92</v>
      </c>
      <c r="M149" s="54" t="s">
        <v>1075</v>
      </c>
    </row>
    <row r="150" spans="1:13">
      <c r="A150" s="54"/>
      <c r="B150" s="55" t="s">
        <v>445</v>
      </c>
      <c r="C150" s="56">
        <v>2500499</v>
      </c>
      <c r="D150" s="56" t="s">
        <v>1071</v>
      </c>
      <c r="E150" s="56" t="s">
        <v>1225</v>
      </c>
      <c r="F150" s="56" t="s">
        <v>1115</v>
      </c>
      <c r="G150" s="54" t="s">
        <v>424</v>
      </c>
      <c r="H150" s="56">
        <v>29.9</v>
      </c>
      <c r="I150" s="61">
        <v>11</v>
      </c>
      <c r="J150" s="62">
        <v>0.632107023411371</v>
      </c>
      <c r="K150" s="63" t="s">
        <v>1074</v>
      </c>
      <c r="L150" s="64">
        <f t="shared" si="2"/>
        <v>23.92</v>
      </c>
      <c r="M150" s="54" t="s">
        <v>1075</v>
      </c>
    </row>
    <row r="151" spans="1:13">
      <c r="A151" s="54"/>
      <c r="B151" s="55" t="s">
        <v>445</v>
      </c>
      <c r="C151" s="56">
        <v>2500719</v>
      </c>
      <c r="D151" s="56" t="s">
        <v>1071</v>
      </c>
      <c r="E151" s="56" t="s">
        <v>1226</v>
      </c>
      <c r="F151" s="56" t="s">
        <v>1115</v>
      </c>
      <c r="G151" s="54" t="s">
        <v>424</v>
      </c>
      <c r="H151" s="56">
        <v>29.9</v>
      </c>
      <c r="I151" s="61">
        <v>11</v>
      </c>
      <c r="J151" s="62">
        <v>0.632107023411371</v>
      </c>
      <c r="K151" s="63" t="s">
        <v>1074</v>
      </c>
      <c r="L151" s="64">
        <f t="shared" si="2"/>
        <v>23.92</v>
      </c>
      <c r="M151" s="54" t="s">
        <v>1075</v>
      </c>
    </row>
    <row r="152" spans="1:13">
      <c r="A152" s="54"/>
      <c r="B152" s="55" t="s">
        <v>445</v>
      </c>
      <c r="C152" s="56">
        <v>2500720</v>
      </c>
      <c r="D152" s="56" t="s">
        <v>1071</v>
      </c>
      <c r="E152" s="56" t="s">
        <v>1227</v>
      </c>
      <c r="F152" s="56" t="s">
        <v>1115</v>
      </c>
      <c r="G152" s="54" t="s">
        <v>424</v>
      </c>
      <c r="H152" s="56">
        <v>29.9</v>
      </c>
      <c r="I152" s="61">
        <v>11</v>
      </c>
      <c r="J152" s="62">
        <v>0.632107023411371</v>
      </c>
      <c r="K152" s="63" t="s">
        <v>1074</v>
      </c>
      <c r="L152" s="64">
        <f t="shared" si="2"/>
        <v>23.92</v>
      </c>
      <c r="M152" s="54" t="s">
        <v>1075</v>
      </c>
    </row>
    <row r="153" spans="1:13">
      <c r="A153" s="54"/>
      <c r="B153" s="55" t="s">
        <v>445</v>
      </c>
      <c r="C153" s="56">
        <v>2500721</v>
      </c>
      <c r="D153" s="56" t="s">
        <v>1071</v>
      </c>
      <c r="E153" s="56" t="s">
        <v>1228</v>
      </c>
      <c r="F153" s="56" t="s">
        <v>1115</v>
      </c>
      <c r="G153" s="54" t="s">
        <v>424</v>
      </c>
      <c r="H153" s="56">
        <v>29.9</v>
      </c>
      <c r="I153" s="61">
        <v>11</v>
      </c>
      <c r="J153" s="62">
        <v>0.632107023411371</v>
      </c>
      <c r="K153" s="63" t="s">
        <v>1074</v>
      </c>
      <c r="L153" s="64">
        <f t="shared" si="2"/>
        <v>23.92</v>
      </c>
      <c r="M153" s="54" t="s">
        <v>1075</v>
      </c>
    </row>
    <row r="154" spans="1:13">
      <c r="A154" s="54"/>
      <c r="B154" s="55" t="s">
        <v>445</v>
      </c>
      <c r="C154" s="56">
        <v>2500722</v>
      </c>
      <c r="D154" s="56" t="s">
        <v>1071</v>
      </c>
      <c r="E154" s="56" t="s">
        <v>1229</v>
      </c>
      <c r="F154" s="56" t="s">
        <v>1115</v>
      </c>
      <c r="G154" s="54" t="s">
        <v>424</v>
      </c>
      <c r="H154" s="56">
        <v>29.9</v>
      </c>
      <c r="I154" s="61">
        <v>11</v>
      </c>
      <c r="J154" s="62">
        <v>0.632107023411371</v>
      </c>
      <c r="K154" s="63" t="s">
        <v>1074</v>
      </c>
      <c r="L154" s="64">
        <f t="shared" si="2"/>
        <v>23.92</v>
      </c>
      <c r="M154" s="54" t="s">
        <v>1075</v>
      </c>
    </row>
    <row r="155" spans="1:13">
      <c r="A155" s="54"/>
      <c r="B155" s="55" t="s">
        <v>445</v>
      </c>
      <c r="C155" s="56">
        <v>2500723</v>
      </c>
      <c r="D155" s="56" t="s">
        <v>1071</v>
      </c>
      <c r="E155" s="56" t="s">
        <v>1230</v>
      </c>
      <c r="F155" s="56" t="s">
        <v>1115</v>
      </c>
      <c r="G155" s="54" t="s">
        <v>424</v>
      </c>
      <c r="H155" s="56">
        <v>29.9</v>
      </c>
      <c r="I155" s="61">
        <v>11</v>
      </c>
      <c r="J155" s="62">
        <v>0.632107023411371</v>
      </c>
      <c r="K155" s="63" t="s">
        <v>1074</v>
      </c>
      <c r="L155" s="64">
        <f t="shared" si="2"/>
        <v>23.92</v>
      </c>
      <c r="M155" s="54" t="s">
        <v>1075</v>
      </c>
    </row>
    <row r="156" spans="1:13">
      <c r="A156" s="54"/>
      <c r="B156" s="55" t="s">
        <v>445</v>
      </c>
      <c r="C156" s="56">
        <v>2500724</v>
      </c>
      <c r="D156" s="56" t="s">
        <v>1071</v>
      </c>
      <c r="E156" s="56" t="s">
        <v>1231</v>
      </c>
      <c r="F156" s="56" t="s">
        <v>1115</v>
      </c>
      <c r="G156" s="54" t="s">
        <v>424</v>
      </c>
      <c r="H156" s="56">
        <v>29.9</v>
      </c>
      <c r="I156" s="61">
        <v>11</v>
      </c>
      <c r="J156" s="62">
        <v>0.632107023411371</v>
      </c>
      <c r="K156" s="63" t="s">
        <v>1074</v>
      </c>
      <c r="L156" s="64">
        <f t="shared" si="2"/>
        <v>23.92</v>
      </c>
      <c r="M156" s="54" t="s">
        <v>1075</v>
      </c>
    </row>
    <row r="157" spans="1:13">
      <c r="A157" s="54"/>
      <c r="B157" s="55" t="s">
        <v>445</v>
      </c>
      <c r="C157" s="56">
        <v>2500725</v>
      </c>
      <c r="D157" s="56" t="s">
        <v>1071</v>
      </c>
      <c r="E157" s="56" t="s">
        <v>1232</v>
      </c>
      <c r="F157" s="56" t="s">
        <v>1115</v>
      </c>
      <c r="G157" s="54" t="s">
        <v>424</v>
      </c>
      <c r="H157" s="56">
        <v>29.9</v>
      </c>
      <c r="I157" s="61">
        <v>11</v>
      </c>
      <c r="J157" s="62">
        <v>0.632107023411371</v>
      </c>
      <c r="K157" s="63" t="s">
        <v>1074</v>
      </c>
      <c r="L157" s="64">
        <f t="shared" si="2"/>
        <v>23.92</v>
      </c>
      <c r="M157" s="54" t="s">
        <v>1075</v>
      </c>
    </row>
    <row r="158" spans="1:13">
      <c r="A158" s="54"/>
      <c r="B158" s="55" t="s">
        <v>445</v>
      </c>
      <c r="C158" s="56">
        <v>2500726</v>
      </c>
      <c r="D158" s="56" t="s">
        <v>1071</v>
      </c>
      <c r="E158" s="56" t="s">
        <v>1233</v>
      </c>
      <c r="F158" s="56" t="s">
        <v>1115</v>
      </c>
      <c r="G158" s="54" t="s">
        <v>424</v>
      </c>
      <c r="H158" s="56">
        <v>29.9</v>
      </c>
      <c r="I158" s="61">
        <v>11</v>
      </c>
      <c r="J158" s="62">
        <v>0.632107023411371</v>
      </c>
      <c r="K158" s="63" t="s">
        <v>1074</v>
      </c>
      <c r="L158" s="64">
        <f t="shared" si="2"/>
        <v>23.92</v>
      </c>
      <c r="M158" s="54" t="s">
        <v>1075</v>
      </c>
    </row>
    <row r="159" spans="1:13">
      <c r="A159" s="54"/>
      <c r="B159" s="55" t="s">
        <v>445</v>
      </c>
      <c r="C159" s="56">
        <v>2500727</v>
      </c>
      <c r="D159" s="56" t="s">
        <v>1071</v>
      </c>
      <c r="E159" s="56" t="s">
        <v>1234</v>
      </c>
      <c r="F159" s="56" t="s">
        <v>1115</v>
      </c>
      <c r="G159" s="54" t="s">
        <v>424</v>
      </c>
      <c r="H159" s="56">
        <v>29.9</v>
      </c>
      <c r="I159" s="61">
        <v>11</v>
      </c>
      <c r="J159" s="62">
        <v>0.632107023411371</v>
      </c>
      <c r="K159" s="63" t="s">
        <v>1074</v>
      </c>
      <c r="L159" s="64">
        <f t="shared" si="2"/>
        <v>23.92</v>
      </c>
      <c r="M159" s="54" t="s">
        <v>1075</v>
      </c>
    </row>
    <row r="160" spans="1:13">
      <c r="A160" s="54"/>
      <c r="B160" s="55" t="s">
        <v>445</v>
      </c>
      <c r="C160" s="56">
        <v>2500728</v>
      </c>
      <c r="D160" s="56" t="s">
        <v>1071</v>
      </c>
      <c r="E160" s="56" t="s">
        <v>1235</v>
      </c>
      <c r="F160" s="56" t="s">
        <v>1115</v>
      </c>
      <c r="G160" s="54" t="s">
        <v>424</v>
      </c>
      <c r="H160" s="56">
        <v>29.9</v>
      </c>
      <c r="I160" s="61">
        <v>11</v>
      </c>
      <c r="J160" s="62">
        <v>0.632107023411371</v>
      </c>
      <c r="K160" s="63" t="s">
        <v>1074</v>
      </c>
      <c r="L160" s="64">
        <f t="shared" si="2"/>
        <v>23.92</v>
      </c>
      <c r="M160" s="54" t="s">
        <v>1075</v>
      </c>
    </row>
    <row r="161" spans="1:13">
      <c r="A161" s="54"/>
      <c r="B161" s="55" t="s">
        <v>445</v>
      </c>
      <c r="C161" s="56">
        <v>2500729</v>
      </c>
      <c r="D161" s="56" t="s">
        <v>1071</v>
      </c>
      <c r="E161" s="56" t="s">
        <v>1236</v>
      </c>
      <c r="F161" s="56" t="s">
        <v>1115</v>
      </c>
      <c r="G161" s="54" t="s">
        <v>424</v>
      </c>
      <c r="H161" s="56">
        <v>29.9</v>
      </c>
      <c r="I161" s="61">
        <v>11</v>
      </c>
      <c r="J161" s="62">
        <v>0.632107023411371</v>
      </c>
      <c r="K161" s="63" t="s">
        <v>1074</v>
      </c>
      <c r="L161" s="64">
        <f t="shared" si="2"/>
        <v>23.92</v>
      </c>
      <c r="M161" s="54" t="s">
        <v>1075</v>
      </c>
    </row>
    <row r="162" spans="1:13">
      <c r="A162" s="54"/>
      <c r="B162" s="55" t="s">
        <v>445</v>
      </c>
      <c r="C162" s="56">
        <v>2500730</v>
      </c>
      <c r="D162" s="56" t="s">
        <v>1071</v>
      </c>
      <c r="E162" s="56" t="s">
        <v>1237</v>
      </c>
      <c r="F162" s="56" t="s">
        <v>1115</v>
      </c>
      <c r="G162" s="54" t="s">
        <v>424</v>
      </c>
      <c r="H162" s="56">
        <v>29.9</v>
      </c>
      <c r="I162" s="61">
        <v>11</v>
      </c>
      <c r="J162" s="62">
        <v>0.632107023411371</v>
      </c>
      <c r="K162" s="63" t="s">
        <v>1074</v>
      </c>
      <c r="L162" s="64">
        <f t="shared" si="2"/>
        <v>23.92</v>
      </c>
      <c r="M162" s="54" t="s">
        <v>1075</v>
      </c>
    </row>
    <row r="163" spans="1:13">
      <c r="A163" s="54"/>
      <c r="B163" s="55" t="s">
        <v>445</v>
      </c>
      <c r="C163" s="56">
        <v>2500731</v>
      </c>
      <c r="D163" s="56" t="s">
        <v>1071</v>
      </c>
      <c r="E163" s="56" t="s">
        <v>1238</v>
      </c>
      <c r="F163" s="56" t="s">
        <v>1115</v>
      </c>
      <c r="G163" s="54" t="s">
        <v>424</v>
      </c>
      <c r="H163" s="56">
        <v>29.9</v>
      </c>
      <c r="I163" s="61">
        <v>11</v>
      </c>
      <c r="J163" s="62">
        <v>0.632107023411371</v>
      </c>
      <c r="K163" s="63" t="s">
        <v>1074</v>
      </c>
      <c r="L163" s="64">
        <f t="shared" si="2"/>
        <v>23.92</v>
      </c>
      <c r="M163" s="54" t="s">
        <v>1075</v>
      </c>
    </row>
    <row r="164" spans="1:13">
      <c r="A164" s="54"/>
      <c r="B164" s="55" t="s">
        <v>445</v>
      </c>
      <c r="C164" s="56">
        <v>2500732</v>
      </c>
      <c r="D164" s="56" t="s">
        <v>1071</v>
      </c>
      <c r="E164" s="56" t="s">
        <v>1239</v>
      </c>
      <c r="F164" s="56" t="s">
        <v>1115</v>
      </c>
      <c r="G164" s="54" t="s">
        <v>424</v>
      </c>
      <c r="H164" s="56">
        <v>29.9</v>
      </c>
      <c r="I164" s="61">
        <v>11</v>
      </c>
      <c r="J164" s="62">
        <v>0.632107023411371</v>
      </c>
      <c r="K164" s="63" t="s">
        <v>1074</v>
      </c>
      <c r="L164" s="64">
        <f t="shared" si="2"/>
        <v>23.92</v>
      </c>
      <c r="M164" s="54" t="s">
        <v>1075</v>
      </c>
    </row>
    <row r="165" spans="1:13">
      <c r="A165" s="54"/>
      <c r="B165" s="55" t="s">
        <v>445</v>
      </c>
      <c r="C165" s="56">
        <v>2500733</v>
      </c>
      <c r="D165" s="56" t="s">
        <v>1071</v>
      </c>
      <c r="E165" s="56" t="s">
        <v>1240</v>
      </c>
      <c r="F165" s="56" t="s">
        <v>1115</v>
      </c>
      <c r="G165" s="54" t="s">
        <v>424</v>
      </c>
      <c r="H165" s="56">
        <v>29.9</v>
      </c>
      <c r="I165" s="61">
        <v>11</v>
      </c>
      <c r="J165" s="62">
        <v>0.632107023411371</v>
      </c>
      <c r="K165" s="63" t="s">
        <v>1074</v>
      </c>
      <c r="L165" s="64">
        <f t="shared" si="2"/>
        <v>23.92</v>
      </c>
      <c r="M165" s="54" t="s">
        <v>1075</v>
      </c>
    </row>
    <row r="166" spans="1:13">
      <c r="A166" s="54"/>
      <c r="B166" s="55" t="s">
        <v>445</v>
      </c>
      <c r="C166" s="56">
        <v>2500734</v>
      </c>
      <c r="D166" s="56" t="s">
        <v>1071</v>
      </c>
      <c r="E166" s="56" t="s">
        <v>1241</v>
      </c>
      <c r="F166" s="56" t="s">
        <v>1115</v>
      </c>
      <c r="G166" s="54" t="s">
        <v>424</v>
      </c>
      <c r="H166" s="56">
        <v>29.9</v>
      </c>
      <c r="I166" s="61">
        <v>11</v>
      </c>
      <c r="J166" s="62">
        <v>0.632107023411371</v>
      </c>
      <c r="K166" s="63" t="s">
        <v>1074</v>
      </c>
      <c r="L166" s="64">
        <f t="shared" si="2"/>
        <v>23.92</v>
      </c>
      <c r="M166" s="54" t="s">
        <v>1075</v>
      </c>
    </row>
    <row r="167" spans="1:13">
      <c r="A167" s="54"/>
      <c r="B167" s="55" t="s">
        <v>445</v>
      </c>
      <c r="C167" s="56">
        <v>2500735</v>
      </c>
      <c r="D167" s="56" t="s">
        <v>1071</v>
      </c>
      <c r="E167" s="56" t="s">
        <v>1242</v>
      </c>
      <c r="F167" s="56" t="s">
        <v>1115</v>
      </c>
      <c r="G167" s="54" t="s">
        <v>424</v>
      </c>
      <c r="H167" s="56">
        <v>29.9</v>
      </c>
      <c r="I167" s="61">
        <v>11</v>
      </c>
      <c r="J167" s="62">
        <v>0.632107023411371</v>
      </c>
      <c r="K167" s="63" t="s">
        <v>1074</v>
      </c>
      <c r="L167" s="64">
        <f t="shared" si="2"/>
        <v>23.92</v>
      </c>
      <c r="M167" s="54" t="s">
        <v>1075</v>
      </c>
    </row>
    <row r="168" spans="1:13">
      <c r="A168" s="54"/>
      <c r="B168" s="55" t="s">
        <v>445</v>
      </c>
      <c r="C168" s="56">
        <v>2500736</v>
      </c>
      <c r="D168" s="56" t="s">
        <v>1071</v>
      </c>
      <c r="E168" s="56" t="s">
        <v>1243</v>
      </c>
      <c r="F168" s="56" t="s">
        <v>1115</v>
      </c>
      <c r="G168" s="54" t="s">
        <v>424</v>
      </c>
      <c r="H168" s="56">
        <v>29.9</v>
      </c>
      <c r="I168" s="61">
        <v>11</v>
      </c>
      <c r="J168" s="62">
        <v>0.632107023411371</v>
      </c>
      <c r="K168" s="63" t="s">
        <v>1074</v>
      </c>
      <c r="L168" s="64">
        <f t="shared" si="2"/>
        <v>23.92</v>
      </c>
      <c r="M168" s="54" t="s">
        <v>1075</v>
      </c>
    </row>
    <row r="169" spans="1:13">
      <c r="A169" s="54"/>
      <c r="B169" s="55" t="s">
        <v>445</v>
      </c>
      <c r="C169" s="56">
        <v>2500737</v>
      </c>
      <c r="D169" s="56" t="s">
        <v>1071</v>
      </c>
      <c r="E169" s="56" t="s">
        <v>1244</v>
      </c>
      <c r="F169" s="56" t="s">
        <v>1115</v>
      </c>
      <c r="G169" s="54" t="s">
        <v>424</v>
      </c>
      <c r="H169" s="56">
        <v>29.9</v>
      </c>
      <c r="I169" s="61">
        <v>11</v>
      </c>
      <c r="J169" s="62">
        <v>0.632107023411371</v>
      </c>
      <c r="K169" s="63" t="s">
        <v>1074</v>
      </c>
      <c r="L169" s="64">
        <f t="shared" si="2"/>
        <v>23.92</v>
      </c>
      <c r="M169" s="54" t="s">
        <v>1075</v>
      </c>
    </row>
    <row r="170" spans="1:13">
      <c r="A170" s="54"/>
      <c r="B170" s="55" t="s">
        <v>445</v>
      </c>
      <c r="C170" s="56">
        <v>2500738</v>
      </c>
      <c r="D170" s="56" t="s">
        <v>1071</v>
      </c>
      <c r="E170" s="56" t="s">
        <v>1245</v>
      </c>
      <c r="F170" s="56" t="s">
        <v>1115</v>
      </c>
      <c r="G170" s="54" t="s">
        <v>424</v>
      </c>
      <c r="H170" s="56">
        <v>29.9</v>
      </c>
      <c r="I170" s="61">
        <v>11</v>
      </c>
      <c r="J170" s="62">
        <v>0.632107023411371</v>
      </c>
      <c r="K170" s="63" t="s">
        <v>1074</v>
      </c>
      <c r="L170" s="64">
        <f t="shared" si="2"/>
        <v>23.92</v>
      </c>
      <c r="M170" s="54" t="s">
        <v>1075</v>
      </c>
    </row>
    <row r="171" spans="1:13">
      <c r="A171" s="54"/>
      <c r="B171" s="55" t="s">
        <v>445</v>
      </c>
      <c r="C171" s="56">
        <v>2500739</v>
      </c>
      <c r="D171" s="56" t="s">
        <v>1071</v>
      </c>
      <c r="E171" s="56" t="s">
        <v>1246</v>
      </c>
      <c r="F171" s="56" t="s">
        <v>1115</v>
      </c>
      <c r="G171" s="54" t="s">
        <v>424</v>
      </c>
      <c r="H171" s="56">
        <v>29.9</v>
      </c>
      <c r="I171" s="61">
        <v>11</v>
      </c>
      <c r="J171" s="62">
        <v>0.632107023411371</v>
      </c>
      <c r="K171" s="63" t="s">
        <v>1074</v>
      </c>
      <c r="L171" s="64">
        <f t="shared" si="2"/>
        <v>23.92</v>
      </c>
      <c r="M171" s="54" t="s">
        <v>1075</v>
      </c>
    </row>
    <row r="172" spans="1:13">
      <c r="A172" s="54"/>
      <c r="B172" s="55" t="s">
        <v>445</v>
      </c>
      <c r="C172" s="56">
        <v>2500740</v>
      </c>
      <c r="D172" s="56" t="s">
        <v>1071</v>
      </c>
      <c r="E172" s="56" t="s">
        <v>1247</v>
      </c>
      <c r="F172" s="56" t="s">
        <v>1115</v>
      </c>
      <c r="G172" s="54" t="s">
        <v>424</v>
      </c>
      <c r="H172" s="56">
        <v>29.9</v>
      </c>
      <c r="I172" s="61">
        <v>11</v>
      </c>
      <c r="J172" s="62">
        <v>0.632107023411371</v>
      </c>
      <c r="K172" s="63" t="s">
        <v>1074</v>
      </c>
      <c r="L172" s="64">
        <f t="shared" si="2"/>
        <v>23.92</v>
      </c>
      <c r="M172" s="54" t="s">
        <v>1075</v>
      </c>
    </row>
    <row r="173" spans="1:13">
      <c r="A173" s="54"/>
      <c r="B173" s="55" t="s">
        <v>445</v>
      </c>
      <c r="C173" s="56">
        <v>2500895</v>
      </c>
      <c r="D173" s="56" t="s">
        <v>1071</v>
      </c>
      <c r="E173" s="56" t="s">
        <v>1248</v>
      </c>
      <c r="F173" s="56" t="s">
        <v>1249</v>
      </c>
      <c r="G173" s="54" t="s">
        <v>424</v>
      </c>
      <c r="H173" s="56">
        <v>39.9</v>
      </c>
      <c r="I173" s="61">
        <v>14.13</v>
      </c>
      <c r="J173" s="62">
        <v>0.645864661654135</v>
      </c>
      <c r="K173" s="63" t="s">
        <v>1250</v>
      </c>
      <c r="L173" s="64">
        <f t="shared" si="2"/>
        <v>31.92</v>
      </c>
      <c r="M173" s="54" t="s">
        <v>1075</v>
      </c>
    </row>
    <row r="174" spans="1:13">
      <c r="A174" s="54"/>
      <c r="B174" s="55" t="s">
        <v>445</v>
      </c>
      <c r="C174" s="56">
        <v>2500896</v>
      </c>
      <c r="D174" s="56" t="s">
        <v>1071</v>
      </c>
      <c r="E174" s="56" t="s">
        <v>1251</v>
      </c>
      <c r="F174" s="56" t="s">
        <v>1249</v>
      </c>
      <c r="G174" s="54" t="s">
        <v>424</v>
      </c>
      <c r="H174" s="56">
        <v>39.9</v>
      </c>
      <c r="I174" s="61">
        <v>14.13</v>
      </c>
      <c r="J174" s="62">
        <v>0.645864661654135</v>
      </c>
      <c r="K174" s="63" t="s">
        <v>1250</v>
      </c>
      <c r="L174" s="64">
        <f t="shared" si="2"/>
        <v>31.92</v>
      </c>
      <c r="M174" s="54" t="s">
        <v>1075</v>
      </c>
    </row>
    <row r="175" spans="1:13">
      <c r="A175" s="54"/>
      <c r="B175" s="55" t="s">
        <v>445</v>
      </c>
      <c r="C175" s="56">
        <v>2500897</v>
      </c>
      <c r="D175" s="56" t="s">
        <v>1071</v>
      </c>
      <c r="E175" s="56" t="s">
        <v>1252</v>
      </c>
      <c r="F175" s="56" t="s">
        <v>1249</v>
      </c>
      <c r="G175" s="54" t="s">
        <v>424</v>
      </c>
      <c r="H175" s="56">
        <v>39.9</v>
      </c>
      <c r="I175" s="61">
        <v>14.13</v>
      </c>
      <c r="J175" s="62">
        <v>0.645864661654135</v>
      </c>
      <c r="K175" s="63" t="s">
        <v>1250</v>
      </c>
      <c r="L175" s="64">
        <f t="shared" si="2"/>
        <v>31.92</v>
      </c>
      <c r="M175" s="54" t="s">
        <v>1075</v>
      </c>
    </row>
    <row r="176" spans="1:13">
      <c r="A176" s="54"/>
      <c r="B176" s="55" t="s">
        <v>445</v>
      </c>
      <c r="C176" s="56">
        <v>2500898</v>
      </c>
      <c r="D176" s="56" t="s">
        <v>1071</v>
      </c>
      <c r="E176" s="56" t="s">
        <v>1253</v>
      </c>
      <c r="F176" s="56" t="s">
        <v>1249</v>
      </c>
      <c r="G176" s="54" t="s">
        <v>424</v>
      </c>
      <c r="H176" s="56">
        <v>39.9</v>
      </c>
      <c r="I176" s="61">
        <v>14.13</v>
      </c>
      <c r="J176" s="62">
        <v>0.645864661654135</v>
      </c>
      <c r="K176" s="63" t="s">
        <v>1250</v>
      </c>
      <c r="L176" s="64">
        <f t="shared" si="2"/>
        <v>31.92</v>
      </c>
      <c r="M176" s="54" t="s">
        <v>1075</v>
      </c>
    </row>
    <row r="177" spans="1:13">
      <c r="A177" s="54"/>
      <c r="B177" s="55" t="s">
        <v>445</v>
      </c>
      <c r="C177" s="56">
        <v>2500899</v>
      </c>
      <c r="D177" s="56" t="s">
        <v>1071</v>
      </c>
      <c r="E177" s="56" t="s">
        <v>1254</v>
      </c>
      <c r="F177" s="56" t="s">
        <v>1249</v>
      </c>
      <c r="G177" s="54" t="s">
        <v>424</v>
      </c>
      <c r="H177" s="56">
        <v>39.9</v>
      </c>
      <c r="I177" s="61">
        <v>14.13</v>
      </c>
      <c r="J177" s="62">
        <v>0.645864661654135</v>
      </c>
      <c r="K177" s="63" t="s">
        <v>1250</v>
      </c>
      <c r="L177" s="64">
        <f t="shared" si="2"/>
        <v>31.92</v>
      </c>
      <c r="M177" s="54" t="s">
        <v>1075</v>
      </c>
    </row>
    <row r="178" spans="1:13">
      <c r="A178" s="54"/>
      <c r="B178" s="55" t="s">
        <v>445</v>
      </c>
      <c r="C178" s="56">
        <v>2500900</v>
      </c>
      <c r="D178" s="56" t="s">
        <v>1071</v>
      </c>
      <c r="E178" s="56" t="s">
        <v>1255</v>
      </c>
      <c r="F178" s="56" t="s">
        <v>1249</v>
      </c>
      <c r="G178" s="54" t="s">
        <v>424</v>
      </c>
      <c r="H178" s="56">
        <v>39.9</v>
      </c>
      <c r="I178" s="61">
        <v>14.13</v>
      </c>
      <c r="J178" s="62">
        <v>0.645864661654135</v>
      </c>
      <c r="K178" s="63" t="s">
        <v>1250</v>
      </c>
      <c r="L178" s="64">
        <f t="shared" si="2"/>
        <v>31.92</v>
      </c>
      <c r="M178" s="54" t="s">
        <v>1075</v>
      </c>
    </row>
    <row r="179" spans="1:13">
      <c r="A179" s="54"/>
      <c r="B179" s="55" t="s">
        <v>445</v>
      </c>
      <c r="C179" s="56">
        <v>2500901</v>
      </c>
      <c r="D179" s="56" t="s">
        <v>1071</v>
      </c>
      <c r="E179" s="56" t="s">
        <v>1256</v>
      </c>
      <c r="F179" s="56" t="s">
        <v>1249</v>
      </c>
      <c r="G179" s="54" t="s">
        <v>424</v>
      </c>
      <c r="H179" s="56">
        <v>39.9</v>
      </c>
      <c r="I179" s="61">
        <v>14.13</v>
      </c>
      <c r="J179" s="62">
        <v>0.645864661654135</v>
      </c>
      <c r="K179" s="63" t="s">
        <v>1250</v>
      </c>
      <c r="L179" s="64">
        <f t="shared" si="2"/>
        <v>31.92</v>
      </c>
      <c r="M179" s="54" t="s">
        <v>1075</v>
      </c>
    </row>
    <row r="180" spans="1:13">
      <c r="A180" s="54"/>
      <c r="B180" s="55" t="s">
        <v>445</v>
      </c>
      <c r="C180" s="56">
        <v>2500902</v>
      </c>
      <c r="D180" s="56" t="s">
        <v>1071</v>
      </c>
      <c r="E180" s="56" t="s">
        <v>1257</v>
      </c>
      <c r="F180" s="56" t="s">
        <v>1249</v>
      </c>
      <c r="G180" s="54" t="s">
        <v>424</v>
      </c>
      <c r="H180" s="56">
        <v>39.9</v>
      </c>
      <c r="I180" s="61">
        <v>14.13</v>
      </c>
      <c r="J180" s="62">
        <v>0.645864661654135</v>
      </c>
      <c r="K180" s="63" t="s">
        <v>1250</v>
      </c>
      <c r="L180" s="64">
        <f t="shared" si="2"/>
        <v>31.92</v>
      </c>
      <c r="M180" s="54" t="s">
        <v>1075</v>
      </c>
    </row>
    <row r="181" spans="1:13">
      <c r="A181" s="54"/>
      <c r="B181" s="55" t="s">
        <v>445</v>
      </c>
      <c r="C181" s="56">
        <v>2500903</v>
      </c>
      <c r="D181" s="56" t="s">
        <v>1071</v>
      </c>
      <c r="E181" s="56" t="s">
        <v>1258</v>
      </c>
      <c r="F181" s="56" t="s">
        <v>1249</v>
      </c>
      <c r="G181" s="54" t="s">
        <v>424</v>
      </c>
      <c r="H181" s="56">
        <v>39.9</v>
      </c>
      <c r="I181" s="61">
        <v>14.13</v>
      </c>
      <c r="J181" s="62">
        <v>0.645864661654135</v>
      </c>
      <c r="K181" s="63" t="s">
        <v>1250</v>
      </c>
      <c r="L181" s="64">
        <f t="shared" si="2"/>
        <v>31.92</v>
      </c>
      <c r="M181" s="54" t="s">
        <v>1075</v>
      </c>
    </row>
    <row r="182" spans="1:13">
      <c r="A182" s="54"/>
      <c r="B182" s="55" t="s">
        <v>445</v>
      </c>
      <c r="C182" s="56">
        <v>2500904</v>
      </c>
      <c r="D182" s="56" t="s">
        <v>1071</v>
      </c>
      <c r="E182" s="56" t="s">
        <v>1259</v>
      </c>
      <c r="F182" s="56" t="s">
        <v>1249</v>
      </c>
      <c r="G182" s="54" t="s">
        <v>424</v>
      </c>
      <c r="H182" s="56">
        <v>39.9</v>
      </c>
      <c r="I182" s="61">
        <v>14.13</v>
      </c>
      <c r="J182" s="62">
        <v>0.645864661654135</v>
      </c>
      <c r="K182" s="63" t="s">
        <v>1250</v>
      </c>
      <c r="L182" s="64">
        <f t="shared" si="2"/>
        <v>31.92</v>
      </c>
      <c r="M182" s="54" t="s">
        <v>1075</v>
      </c>
    </row>
    <row r="183" spans="1:13">
      <c r="A183" s="54"/>
      <c r="B183" s="55" t="s">
        <v>445</v>
      </c>
      <c r="C183" s="56">
        <v>2500905</v>
      </c>
      <c r="D183" s="56" t="s">
        <v>1071</v>
      </c>
      <c r="E183" s="56" t="s">
        <v>1260</v>
      </c>
      <c r="F183" s="56" t="s">
        <v>1249</v>
      </c>
      <c r="G183" s="54" t="s">
        <v>424</v>
      </c>
      <c r="H183" s="56">
        <v>39.9</v>
      </c>
      <c r="I183" s="61">
        <v>14.13</v>
      </c>
      <c r="J183" s="62">
        <v>0.645864661654135</v>
      </c>
      <c r="K183" s="63" t="s">
        <v>1250</v>
      </c>
      <c r="L183" s="64">
        <f t="shared" si="2"/>
        <v>31.92</v>
      </c>
      <c r="M183" s="54" t="s">
        <v>1075</v>
      </c>
    </row>
    <row r="184" spans="1:13">
      <c r="A184" s="54"/>
      <c r="B184" s="55" t="s">
        <v>445</v>
      </c>
      <c r="C184" s="56">
        <v>2500906</v>
      </c>
      <c r="D184" s="56" t="s">
        <v>1071</v>
      </c>
      <c r="E184" s="56" t="s">
        <v>1261</v>
      </c>
      <c r="F184" s="56" t="s">
        <v>1249</v>
      </c>
      <c r="G184" s="54" t="s">
        <v>424</v>
      </c>
      <c r="H184" s="56">
        <v>39.9</v>
      </c>
      <c r="I184" s="61">
        <v>14.13</v>
      </c>
      <c r="J184" s="62">
        <v>0.645864661654135</v>
      </c>
      <c r="K184" s="63" t="s">
        <v>1250</v>
      </c>
      <c r="L184" s="64">
        <f t="shared" si="2"/>
        <v>31.92</v>
      </c>
      <c r="M184" s="54" t="s">
        <v>1075</v>
      </c>
    </row>
    <row r="185" spans="1:13">
      <c r="A185" s="54"/>
      <c r="B185" s="55" t="s">
        <v>445</v>
      </c>
      <c r="C185" s="56">
        <v>2500907</v>
      </c>
      <c r="D185" s="56" t="s">
        <v>1071</v>
      </c>
      <c r="E185" s="56" t="s">
        <v>1262</v>
      </c>
      <c r="F185" s="56" t="s">
        <v>1249</v>
      </c>
      <c r="G185" s="54" t="s">
        <v>424</v>
      </c>
      <c r="H185" s="56">
        <v>39.9</v>
      </c>
      <c r="I185" s="61">
        <v>14.13</v>
      </c>
      <c r="J185" s="62">
        <v>0.645864661654135</v>
      </c>
      <c r="K185" s="63" t="s">
        <v>1250</v>
      </c>
      <c r="L185" s="64">
        <f t="shared" si="2"/>
        <v>31.92</v>
      </c>
      <c r="M185" s="54" t="s">
        <v>1075</v>
      </c>
    </row>
    <row r="186" spans="1:13">
      <c r="A186" s="54"/>
      <c r="B186" s="55" t="s">
        <v>445</v>
      </c>
      <c r="C186" s="56">
        <v>2500908</v>
      </c>
      <c r="D186" s="56" t="s">
        <v>1071</v>
      </c>
      <c r="E186" s="56" t="s">
        <v>1263</v>
      </c>
      <c r="F186" s="56" t="s">
        <v>1249</v>
      </c>
      <c r="G186" s="54" t="s">
        <v>424</v>
      </c>
      <c r="H186" s="56">
        <v>39.9</v>
      </c>
      <c r="I186" s="61">
        <v>14.13</v>
      </c>
      <c r="J186" s="62">
        <v>0.645864661654135</v>
      </c>
      <c r="K186" s="63" t="s">
        <v>1250</v>
      </c>
      <c r="L186" s="64">
        <f t="shared" si="2"/>
        <v>31.92</v>
      </c>
      <c r="M186" s="54" t="s">
        <v>1075</v>
      </c>
    </row>
    <row r="187" spans="1:13">
      <c r="A187" s="54"/>
      <c r="B187" s="55" t="s">
        <v>445</v>
      </c>
      <c r="C187" s="56">
        <v>2500909</v>
      </c>
      <c r="D187" s="56" t="s">
        <v>1071</v>
      </c>
      <c r="E187" s="56" t="s">
        <v>1264</v>
      </c>
      <c r="F187" s="56" t="s">
        <v>1249</v>
      </c>
      <c r="G187" s="54" t="s">
        <v>424</v>
      </c>
      <c r="H187" s="56">
        <v>39.9</v>
      </c>
      <c r="I187" s="61">
        <v>14.13</v>
      </c>
      <c r="J187" s="62">
        <v>0.645864661654135</v>
      </c>
      <c r="K187" s="63" t="s">
        <v>1250</v>
      </c>
      <c r="L187" s="64">
        <f t="shared" si="2"/>
        <v>31.92</v>
      </c>
      <c r="M187" s="54" t="s">
        <v>1075</v>
      </c>
    </row>
    <row r="188" spans="1:13">
      <c r="A188" s="54"/>
      <c r="B188" s="55" t="s">
        <v>445</v>
      </c>
      <c r="C188" s="56">
        <v>2500910</v>
      </c>
      <c r="D188" s="56" t="s">
        <v>1071</v>
      </c>
      <c r="E188" s="56" t="s">
        <v>1265</v>
      </c>
      <c r="F188" s="56" t="s">
        <v>1249</v>
      </c>
      <c r="G188" s="54" t="s">
        <v>424</v>
      </c>
      <c r="H188" s="56">
        <v>39.9</v>
      </c>
      <c r="I188" s="61">
        <v>14.13</v>
      </c>
      <c r="J188" s="62">
        <v>0.645864661654135</v>
      </c>
      <c r="K188" s="63" t="s">
        <v>1250</v>
      </c>
      <c r="L188" s="64">
        <f t="shared" si="2"/>
        <v>31.92</v>
      </c>
      <c r="M188" s="54" t="s">
        <v>1075</v>
      </c>
    </row>
    <row r="189" spans="1:13">
      <c r="A189" s="54"/>
      <c r="B189" s="55" t="s">
        <v>445</v>
      </c>
      <c r="C189" s="56">
        <v>2500911</v>
      </c>
      <c r="D189" s="56" t="s">
        <v>1071</v>
      </c>
      <c r="E189" s="56" t="s">
        <v>1266</v>
      </c>
      <c r="F189" s="56" t="s">
        <v>1249</v>
      </c>
      <c r="G189" s="54" t="s">
        <v>424</v>
      </c>
      <c r="H189" s="56">
        <v>39.9</v>
      </c>
      <c r="I189" s="61">
        <v>14.13</v>
      </c>
      <c r="J189" s="62">
        <v>0.645864661654135</v>
      </c>
      <c r="K189" s="63" t="s">
        <v>1250</v>
      </c>
      <c r="L189" s="64">
        <f t="shared" si="2"/>
        <v>31.92</v>
      </c>
      <c r="M189" s="54" t="s">
        <v>1075</v>
      </c>
    </row>
    <row r="190" spans="1:13">
      <c r="A190" s="54"/>
      <c r="B190" s="55" t="s">
        <v>445</v>
      </c>
      <c r="C190" s="56">
        <v>2500912</v>
      </c>
      <c r="D190" s="56" t="s">
        <v>1071</v>
      </c>
      <c r="E190" s="56" t="s">
        <v>1267</v>
      </c>
      <c r="F190" s="56" t="s">
        <v>1249</v>
      </c>
      <c r="G190" s="54" t="s">
        <v>424</v>
      </c>
      <c r="H190" s="56">
        <v>39.9</v>
      </c>
      <c r="I190" s="61">
        <v>14.13</v>
      </c>
      <c r="J190" s="62">
        <v>0.645864661654135</v>
      </c>
      <c r="K190" s="63" t="s">
        <v>1250</v>
      </c>
      <c r="L190" s="64">
        <f t="shared" si="2"/>
        <v>31.92</v>
      </c>
      <c r="M190" s="54" t="s">
        <v>1075</v>
      </c>
    </row>
    <row r="191" spans="1:13">
      <c r="A191" s="54"/>
      <c r="B191" s="55" t="s">
        <v>445</v>
      </c>
      <c r="C191" s="56">
        <v>2500913</v>
      </c>
      <c r="D191" s="56" t="s">
        <v>1071</v>
      </c>
      <c r="E191" s="56" t="s">
        <v>1268</v>
      </c>
      <c r="F191" s="56" t="s">
        <v>1249</v>
      </c>
      <c r="G191" s="54" t="s">
        <v>424</v>
      </c>
      <c r="H191" s="56">
        <v>39.9</v>
      </c>
      <c r="I191" s="61">
        <v>14.13</v>
      </c>
      <c r="J191" s="62">
        <v>0.645864661654135</v>
      </c>
      <c r="K191" s="63" t="s">
        <v>1250</v>
      </c>
      <c r="L191" s="64">
        <f t="shared" si="2"/>
        <v>31.92</v>
      </c>
      <c r="M191" s="54" t="s">
        <v>1075</v>
      </c>
    </row>
    <row r="192" spans="1:13">
      <c r="A192" s="54"/>
      <c r="B192" s="55" t="s">
        <v>445</v>
      </c>
      <c r="C192" s="56">
        <v>2500914</v>
      </c>
      <c r="D192" s="56" t="s">
        <v>1071</v>
      </c>
      <c r="E192" s="56" t="s">
        <v>1269</v>
      </c>
      <c r="F192" s="56" t="s">
        <v>1249</v>
      </c>
      <c r="G192" s="54" t="s">
        <v>424</v>
      </c>
      <c r="H192" s="56">
        <v>39.9</v>
      </c>
      <c r="I192" s="61">
        <v>14.13</v>
      </c>
      <c r="J192" s="62">
        <v>0.645864661654135</v>
      </c>
      <c r="K192" s="63" t="s">
        <v>1250</v>
      </c>
      <c r="L192" s="64">
        <f t="shared" si="2"/>
        <v>31.92</v>
      </c>
      <c r="M192" s="54" t="s">
        <v>1075</v>
      </c>
    </row>
    <row r="193" spans="1:13">
      <c r="A193" s="54"/>
      <c r="B193" s="55" t="s">
        <v>445</v>
      </c>
      <c r="C193" s="56">
        <v>2500915</v>
      </c>
      <c r="D193" s="56" t="s">
        <v>1071</v>
      </c>
      <c r="E193" s="56" t="s">
        <v>1270</v>
      </c>
      <c r="F193" s="56" t="s">
        <v>1249</v>
      </c>
      <c r="G193" s="54" t="s">
        <v>424</v>
      </c>
      <c r="H193" s="56">
        <v>39.9</v>
      </c>
      <c r="I193" s="61">
        <v>14.13</v>
      </c>
      <c r="J193" s="62">
        <v>0.645864661654135</v>
      </c>
      <c r="K193" s="63" t="s">
        <v>1250</v>
      </c>
      <c r="L193" s="64">
        <f t="shared" si="2"/>
        <v>31.92</v>
      </c>
      <c r="M193" s="54" t="s">
        <v>1075</v>
      </c>
    </row>
    <row r="194" spans="1:13">
      <c r="A194" s="54"/>
      <c r="B194" s="55" t="s">
        <v>445</v>
      </c>
      <c r="C194" s="56">
        <v>2500916</v>
      </c>
      <c r="D194" s="56" t="s">
        <v>1071</v>
      </c>
      <c r="E194" s="56" t="s">
        <v>1271</v>
      </c>
      <c r="F194" s="56" t="s">
        <v>1249</v>
      </c>
      <c r="G194" s="54" t="s">
        <v>424</v>
      </c>
      <c r="H194" s="56">
        <v>39.9</v>
      </c>
      <c r="I194" s="61">
        <v>14.13</v>
      </c>
      <c r="J194" s="62">
        <v>0.645864661654135</v>
      </c>
      <c r="K194" s="63" t="s">
        <v>1250</v>
      </c>
      <c r="L194" s="64">
        <f t="shared" ref="L194:L257" si="3">H194*0.8</f>
        <v>31.92</v>
      </c>
      <c r="M194" s="54" t="s">
        <v>1075</v>
      </c>
    </row>
    <row r="195" spans="1:13">
      <c r="A195" s="54"/>
      <c r="B195" s="55" t="s">
        <v>445</v>
      </c>
      <c r="C195" s="56">
        <v>2500917</v>
      </c>
      <c r="D195" s="56" t="s">
        <v>1071</v>
      </c>
      <c r="E195" s="56" t="s">
        <v>1272</v>
      </c>
      <c r="F195" s="56" t="s">
        <v>1249</v>
      </c>
      <c r="G195" s="54" t="s">
        <v>424</v>
      </c>
      <c r="H195" s="56">
        <v>39.9</v>
      </c>
      <c r="I195" s="61">
        <v>14.13</v>
      </c>
      <c r="J195" s="62">
        <v>0.645864661654135</v>
      </c>
      <c r="K195" s="63" t="s">
        <v>1250</v>
      </c>
      <c r="L195" s="64">
        <f t="shared" si="3"/>
        <v>31.92</v>
      </c>
      <c r="M195" s="54" t="s">
        <v>1075</v>
      </c>
    </row>
    <row r="196" spans="1:13">
      <c r="A196" s="54"/>
      <c r="B196" s="55" t="s">
        <v>445</v>
      </c>
      <c r="C196" s="56">
        <v>2500918</v>
      </c>
      <c r="D196" s="56" t="s">
        <v>1071</v>
      </c>
      <c r="E196" s="56" t="s">
        <v>1273</v>
      </c>
      <c r="F196" s="56" t="s">
        <v>1249</v>
      </c>
      <c r="G196" s="54" t="s">
        <v>424</v>
      </c>
      <c r="H196" s="56">
        <v>39.9</v>
      </c>
      <c r="I196" s="61">
        <v>14.13</v>
      </c>
      <c r="J196" s="62">
        <v>0.645864661654135</v>
      </c>
      <c r="K196" s="63" t="s">
        <v>1250</v>
      </c>
      <c r="L196" s="64">
        <f t="shared" si="3"/>
        <v>31.92</v>
      </c>
      <c r="M196" s="54" t="s">
        <v>1075</v>
      </c>
    </row>
    <row r="197" spans="1:13">
      <c r="A197" s="54"/>
      <c r="B197" s="55" t="s">
        <v>445</v>
      </c>
      <c r="C197" s="56">
        <v>2500919</v>
      </c>
      <c r="D197" s="56" t="s">
        <v>1071</v>
      </c>
      <c r="E197" s="56" t="s">
        <v>1274</v>
      </c>
      <c r="F197" s="56" t="s">
        <v>1249</v>
      </c>
      <c r="G197" s="54" t="s">
        <v>424</v>
      </c>
      <c r="H197" s="56">
        <v>39.9</v>
      </c>
      <c r="I197" s="61">
        <v>14.13</v>
      </c>
      <c r="J197" s="62">
        <v>0.645864661654135</v>
      </c>
      <c r="K197" s="63" t="s">
        <v>1250</v>
      </c>
      <c r="L197" s="64">
        <f t="shared" si="3"/>
        <v>31.92</v>
      </c>
      <c r="M197" s="54" t="s">
        <v>1075</v>
      </c>
    </row>
    <row r="198" spans="1:13">
      <c r="A198" s="54"/>
      <c r="B198" s="55" t="s">
        <v>445</v>
      </c>
      <c r="C198" s="56">
        <v>2500920</v>
      </c>
      <c r="D198" s="56" t="s">
        <v>1071</v>
      </c>
      <c r="E198" s="56" t="s">
        <v>1275</v>
      </c>
      <c r="F198" s="56" t="s">
        <v>1249</v>
      </c>
      <c r="G198" s="54" t="s">
        <v>424</v>
      </c>
      <c r="H198" s="56">
        <v>39.9</v>
      </c>
      <c r="I198" s="61">
        <v>14.13</v>
      </c>
      <c r="J198" s="62">
        <v>0.645864661654135</v>
      </c>
      <c r="K198" s="63" t="s">
        <v>1250</v>
      </c>
      <c r="L198" s="64">
        <f t="shared" si="3"/>
        <v>31.92</v>
      </c>
      <c r="M198" s="54" t="s">
        <v>1075</v>
      </c>
    </row>
    <row r="199" spans="1:13">
      <c r="A199" s="54"/>
      <c r="B199" s="55" t="s">
        <v>445</v>
      </c>
      <c r="C199" s="56">
        <v>2500921</v>
      </c>
      <c r="D199" s="56" t="s">
        <v>1071</v>
      </c>
      <c r="E199" s="56" t="s">
        <v>1276</v>
      </c>
      <c r="F199" s="56" t="s">
        <v>1249</v>
      </c>
      <c r="G199" s="54" t="s">
        <v>424</v>
      </c>
      <c r="H199" s="56">
        <v>39.9</v>
      </c>
      <c r="I199" s="61">
        <v>14.13</v>
      </c>
      <c r="J199" s="62">
        <v>0.645864661654135</v>
      </c>
      <c r="K199" s="63" t="s">
        <v>1250</v>
      </c>
      <c r="L199" s="64">
        <f t="shared" si="3"/>
        <v>31.92</v>
      </c>
      <c r="M199" s="54" t="s">
        <v>1075</v>
      </c>
    </row>
    <row r="200" spans="1:13">
      <c r="A200" s="54"/>
      <c r="B200" s="55" t="s">
        <v>445</v>
      </c>
      <c r="C200" s="56">
        <v>2500922</v>
      </c>
      <c r="D200" s="56" t="s">
        <v>1071</v>
      </c>
      <c r="E200" s="56" t="s">
        <v>1277</v>
      </c>
      <c r="F200" s="56" t="s">
        <v>1249</v>
      </c>
      <c r="G200" s="54" t="s">
        <v>424</v>
      </c>
      <c r="H200" s="56">
        <v>39.9</v>
      </c>
      <c r="I200" s="61">
        <v>14.13</v>
      </c>
      <c r="J200" s="62">
        <v>0.645864661654135</v>
      </c>
      <c r="K200" s="63" t="s">
        <v>1250</v>
      </c>
      <c r="L200" s="64">
        <f t="shared" si="3"/>
        <v>31.92</v>
      </c>
      <c r="M200" s="54" t="s">
        <v>1075</v>
      </c>
    </row>
    <row r="201" spans="1:13">
      <c r="A201" s="54"/>
      <c r="B201" s="55" t="s">
        <v>445</v>
      </c>
      <c r="C201" s="56">
        <v>2500923</v>
      </c>
      <c r="D201" s="56" t="s">
        <v>1071</v>
      </c>
      <c r="E201" s="56" t="s">
        <v>1278</v>
      </c>
      <c r="F201" s="56" t="s">
        <v>1249</v>
      </c>
      <c r="G201" s="54" t="s">
        <v>424</v>
      </c>
      <c r="H201" s="56">
        <v>39.9</v>
      </c>
      <c r="I201" s="61">
        <v>14.13</v>
      </c>
      <c r="J201" s="62">
        <v>0.645864661654135</v>
      </c>
      <c r="K201" s="63" t="s">
        <v>1250</v>
      </c>
      <c r="L201" s="64">
        <f t="shared" si="3"/>
        <v>31.92</v>
      </c>
      <c r="M201" s="54" t="s">
        <v>1075</v>
      </c>
    </row>
    <row r="202" spans="1:13">
      <c r="A202" s="54"/>
      <c r="B202" s="55" t="s">
        <v>445</v>
      </c>
      <c r="C202" s="56">
        <v>2500924</v>
      </c>
      <c r="D202" s="56" t="s">
        <v>1071</v>
      </c>
      <c r="E202" s="56" t="s">
        <v>1279</v>
      </c>
      <c r="F202" s="56" t="s">
        <v>1249</v>
      </c>
      <c r="G202" s="54" t="s">
        <v>424</v>
      </c>
      <c r="H202" s="56">
        <v>39.9</v>
      </c>
      <c r="I202" s="61">
        <v>14.13</v>
      </c>
      <c r="J202" s="62">
        <v>0.645864661654135</v>
      </c>
      <c r="K202" s="63" t="s">
        <v>1250</v>
      </c>
      <c r="L202" s="64">
        <f t="shared" si="3"/>
        <v>31.92</v>
      </c>
      <c r="M202" s="54" t="s">
        <v>1075</v>
      </c>
    </row>
    <row r="203" spans="1:13">
      <c r="A203" s="54"/>
      <c r="B203" s="55" t="s">
        <v>445</v>
      </c>
      <c r="C203" s="56">
        <v>2500925</v>
      </c>
      <c r="D203" s="56" t="s">
        <v>1071</v>
      </c>
      <c r="E203" s="56" t="s">
        <v>1280</v>
      </c>
      <c r="F203" s="56" t="s">
        <v>1249</v>
      </c>
      <c r="G203" s="54" t="s">
        <v>424</v>
      </c>
      <c r="H203" s="56">
        <v>39.9</v>
      </c>
      <c r="I203" s="61">
        <v>14.13</v>
      </c>
      <c r="J203" s="62">
        <v>0.645864661654135</v>
      </c>
      <c r="K203" s="63" t="s">
        <v>1250</v>
      </c>
      <c r="L203" s="64">
        <f t="shared" si="3"/>
        <v>31.92</v>
      </c>
      <c r="M203" s="54" t="s">
        <v>1075</v>
      </c>
    </row>
    <row r="204" spans="1:13">
      <c r="A204" s="54"/>
      <c r="B204" s="55" t="s">
        <v>445</v>
      </c>
      <c r="C204" s="56">
        <v>2500926</v>
      </c>
      <c r="D204" s="56" t="s">
        <v>1071</v>
      </c>
      <c r="E204" s="56" t="s">
        <v>1281</v>
      </c>
      <c r="F204" s="56" t="s">
        <v>1249</v>
      </c>
      <c r="G204" s="54" t="s">
        <v>424</v>
      </c>
      <c r="H204" s="56">
        <v>39.9</v>
      </c>
      <c r="I204" s="61">
        <v>14.13</v>
      </c>
      <c r="J204" s="62">
        <v>0.645864661654135</v>
      </c>
      <c r="K204" s="63" t="s">
        <v>1250</v>
      </c>
      <c r="L204" s="64">
        <f t="shared" si="3"/>
        <v>31.92</v>
      </c>
      <c r="M204" s="54" t="s">
        <v>1075</v>
      </c>
    </row>
    <row r="205" spans="1:13">
      <c r="A205" s="54"/>
      <c r="B205" s="55" t="s">
        <v>445</v>
      </c>
      <c r="C205" s="56">
        <v>2500927</v>
      </c>
      <c r="D205" s="56" t="s">
        <v>1071</v>
      </c>
      <c r="E205" s="56" t="s">
        <v>1282</v>
      </c>
      <c r="F205" s="56" t="s">
        <v>1249</v>
      </c>
      <c r="G205" s="54" t="s">
        <v>424</v>
      </c>
      <c r="H205" s="56">
        <v>39.9</v>
      </c>
      <c r="I205" s="61">
        <v>14.13</v>
      </c>
      <c r="J205" s="62">
        <v>0.645864661654135</v>
      </c>
      <c r="K205" s="63" t="s">
        <v>1250</v>
      </c>
      <c r="L205" s="64">
        <f t="shared" si="3"/>
        <v>31.92</v>
      </c>
      <c r="M205" s="54" t="s">
        <v>1075</v>
      </c>
    </row>
    <row r="206" spans="1:13">
      <c r="A206" s="54"/>
      <c r="B206" s="55" t="s">
        <v>445</v>
      </c>
      <c r="C206" s="56">
        <v>2500928</v>
      </c>
      <c r="D206" s="56" t="s">
        <v>1071</v>
      </c>
      <c r="E206" s="56" t="s">
        <v>1283</v>
      </c>
      <c r="F206" s="56" t="s">
        <v>1249</v>
      </c>
      <c r="G206" s="54" t="s">
        <v>424</v>
      </c>
      <c r="H206" s="56">
        <v>39.9</v>
      </c>
      <c r="I206" s="61">
        <v>14.13</v>
      </c>
      <c r="J206" s="62">
        <v>0.645864661654135</v>
      </c>
      <c r="K206" s="63" t="s">
        <v>1250</v>
      </c>
      <c r="L206" s="64">
        <f t="shared" si="3"/>
        <v>31.92</v>
      </c>
      <c r="M206" s="54" t="s">
        <v>1075</v>
      </c>
    </row>
    <row r="207" spans="1:13">
      <c r="A207" s="54"/>
      <c r="B207" s="55" t="s">
        <v>445</v>
      </c>
      <c r="C207" s="56">
        <v>2500929</v>
      </c>
      <c r="D207" s="56" t="s">
        <v>1071</v>
      </c>
      <c r="E207" s="56" t="s">
        <v>1284</v>
      </c>
      <c r="F207" s="56" t="s">
        <v>1249</v>
      </c>
      <c r="G207" s="54" t="s">
        <v>424</v>
      </c>
      <c r="H207" s="56">
        <v>39.9</v>
      </c>
      <c r="I207" s="61">
        <v>14.13</v>
      </c>
      <c r="J207" s="62">
        <v>0.645864661654135</v>
      </c>
      <c r="K207" s="63" t="s">
        <v>1250</v>
      </c>
      <c r="L207" s="64">
        <f t="shared" si="3"/>
        <v>31.92</v>
      </c>
      <c r="M207" s="54" t="s">
        <v>1075</v>
      </c>
    </row>
    <row r="208" spans="1:13">
      <c r="A208" s="54"/>
      <c r="B208" s="55" t="s">
        <v>445</v>
      </c>
      <c r="C208" s="56">
        <v>2500930</v>
      </c>
      <c r="D208" s="56" t="s">
        <v>1071</v>
      </c>
      <c r="E208" s="56" t="s">
        <v>1285</v>
      </c>
      <c r="F208" s="56" t="s">
        <v>1249</v>
      </c>
      <c r="G208" s="54" t="s">
        <v>424</v>
      </c>
      <c r="H208" s="56">
        <v>39.9</v>
      </c>
      <c r="I208" s="61">
        <v>14.13</v>
      </c>
      <c r="J208" s="62">
        <v>0.645864661654135</v>
      </c>
      <c r="K208" s="63" t="s">
        <v>1250</v>
      </c>
      <c r="L208" s="64">
        <f t="shared" si="3"/>
        <v>31.92</v>
      </c>
      <c r="M208" s="54" t="s">
        <v>1075</v>
      </c>
    </row>
    <row r="209" spans="1:13">
      <c r="A209" s="54"/>
      <c r="B209" s="55" t="s">
        <v>445</v>
      </c>
      <c r="C209" s="56">
        <v>2500931</v>
      </c>
      <c r="D209" s="56" t="s">
        <v>1071</v>
      </c>
      <c r="E209" s="56" t="s">
        <v>1286</v>
      </c>
      <c r="F209" s="56" t="s">
        <v>1249</v>
      </c>
      <c r="G209" s="54" t="s">
        <v>424</v>
      </c>
      <c r="H209" s="56">
        <v>39.9</v>
      </c>
      <c r="I209" s="61">
        <v>14.13</v>
      </c>
      <c r="J209" s="62">
        <v>0.645864661654135</v>
      </c>
      <c r="K209" s="63" t="s">
        <v>1250</v>
      </c>
      <c r="L209" s="64">
        <f t="shared" si="3"/>
        <v>31.92</v>
      </c>
      <c r="M209" s="54" t="s">
        <v>1075</v>
      </c>
    </row>
    <row r="210" spans="1:13">
      <c r="A210" s="54"/>
      <c r="B210" s="55" t="s">
        <v>445</v>
      </c>
      <c r="C210" s="56">
        <v>2500932</v>
      </c>
      <c r="D210" s="56" t="s">
        <v>1071</v>
      </c>
      <c r="E210" s="56" t="s">
        <v>1287</v>
      </c>
      <c r="F210" s="56" t="s">
        <v>1249</v>
      </c>
      <c r="G210" s="54" t="s">
        <v>424</v>
      </c>
      <c r="H210" s="56">
        <v>39.9</v>
      </c>
      <c r="I210" s="61">
        <v>14.13</v>
      </c>
      <c r="J210" s="62">
        <v>0.645864661654135</v>
      </c>
      <c r="K210" s="63" t="s">
        <v>1250</v>
      </c>
      <c r="L210" s="64">
        <f t="shared" si="3"/>
        <v>31.92</v>
      </c>
      <c r="M210" s="54" t="s">
        <v>1075</v>
      </c>
    </row>
    <row r="211" spans="1:13">
      <c r="A211" s="54"/>
      <c r="B211" s="55" t="s">
        <v>445</v>
      </c>
      <c r="C211" s="56">
        <v>2500933</v>
      </c>
      <c r="D211" s="56" t="s">
        <v>1071</v>
      </c>
      <c r="E211" s="56" t="s">
        <v>1288</v>
      </c>
      <c r="F211" s="56" t="s">
        <v>1249</v>
      </c>
      <c r="G211" s="54" t="s">
        <v>424</v>
      </c>
      <c r="H211" s="56">
        <v>39.9</v>
      </c>
      <c r="I211" s="61">
        <v>14.13</v>
      </c>
      <c r="J211" s="62">
        <v>0.645864661654135</v>
      </c>
      <c r="K211" s="63" t="s">
        <v>1250</v>
      </c>
      <c r="L211" s="64">
        <f t="shared" si="3"/>
        <v>31.92</v>
      </c>
      <c r="M211" s="54" t="s">
        <v>1075</v>
      </c>
    </row>
    <row r="212" spans="1:13">
      <c r="A212" s="54"/>
      <c r="B212" s="55" t="s">
        <v>445</v>
      </c>
      <c r="C212" s="56">
        <v>2500934</v>
      </c>
      <c r="D212" s="56" t="s">
        <v>1071</v>
      </c>
      <c r="E212" s="56" t="s">
        <v>1289</v>
      </c>
      <c r="F212" s="56" t="s">
        <v>1249</v>
      </c>
      <c r="G212" s="54" t="s">
        <v>424</v>
      </c>
      <c r="H212" s="56">
        <v>39.9</v>
      </c>
      <c r="I212" s="61">
        <v>14.13</v>
      </c>
      <c r="J212" s="62">
        <v>0.645864661654135</v>
      </c>
      <c r="K212" s="63" t="s">
        <v>1250</v>
      </c>
      <c r="L212" s="64">
        <f t="shared" si="3"/>
        <v>31.92</v>
      </c>
      <c r="M212" s="54" t="s">
        <v>1075</v>
      </c>
    </row>
    <row r="213" spans="1:13">
      <c r="A213" s="54"/>
      <c r="B213" s="55" t="s">
        <v>445</v>
      </c>
      <c r="C213" s="56">
        <v>2500935</v>
      </c>
      <c r="D213" s="56" t="s">
        <v>1071</v>
      </c>
      <c r="E213" s="56" t="s">
        <v>1290</v>
      </c>
      <c r="F213" s="56" t="s">
        <v>1249</v>
      </c>
      <c r="G213" s="54" t="s">
        <v>424</v>
      </c>
      <c r="H213" s="56">
        <v>39.9</v>
      </c>
      <c r="I213" s="61">
        <v>14.13</v>
      </c>
      <c r="J213" s="62">
        <v>0.645864661654135</v>
      </c>
      <c r="K213" s="63" t="s">
        <v>1250</v>
      </c>
      <c r="L213" s="64">
        <f t="shared" si="3"/>
        <v>31.92</v>
      </c>
      <c r="M213" s="54" t="s">
        <v>1075</v>
      </c>
    </row>
    <row r="214" spans="1:13">
      <c r="A214" s="54"/>
      <c r="B214" s="55" t="s">
        <v>445</v>
      </c>
      <c r="C214" s="56">
        <v>2500936</v>
      </c>
      <c r="D214" s="56" t="s">
        <v>1071</v>
      </c>
      <c r="E214" s="56" t="s">
        <v>1291</v>
      </c>
      <c r="F214" s="56" t="s">
        <v>1249</v>
      </c>
      <c r="G214" s="54" t="s">
        <v>424</v>
      </c>
      <c r="H214" s="56">
        <v>39.9</v>
      </c>
      <c r="I214" s="61">
        <v>14.13</v>
      </c>
      <c r="J214" s="62">
        <v>0.645864661654135</v>
      </c>
      <c r="K214" s="63" t="s">
        <v>1250</v>
      </c>
      <c r="L214" s="64">
        <f t="shared" si="3"/>
        <v>31.92</v>
      </c>
      <c r="M214" s="54" t="s">
        <v>1075</v>
      </c>
    </row>
    <row r="215" spans="1:13">
      <c r="A215" s="54"/>
      <c r="B215" s="55" t="s">
        <v>445</v>
      </c>
      <c r="C215" s="56">
        <v>2500937</v>
      </c>
      <c r="D215" s="56" t="s">
        <v>1071</v>
      </c>
      <c r="E215" s="56" t="s">
        <v>1292</v>
      </c>
      <c r="F215" s="56" t="s">
        <v>1249</v>
      </c>
      <c r="G215" s="54" t="s">
        <v>424</v>
      </c>
      <c r="H215" s="56">
        <v>39.9</v>
      </c>
      <c r="I215" s="61">
        <v>14.13</v>
      </c>
      <c r="J215" s="62">
        <v>0.645864661654135</v>
      </c>
      <c r="K215" s="63" t="s">
        <v>1250</v>
      </c>
      <c r="L215" s="64">
        <f t="shared" si="3"/>
        <v>31.92</v>
      </c>
      <c r="M215" s="54" t="s">
        <v>1075</v>
      </c>
    </row>
    <row r="216" spans="1:13">
      <c r="A216" s="54"/>
      <c r="B216" s="55" t="s">
        <v>445</v>
      </c>
      <c r="C216" s="56">
        <v>2500938</v>
      </c>
      <c r="D216" s="56" t="s">
        <v>1071</v>
      </c>
      <c r="E216" s="56" t="s">
        <v>1293</v>
      </c>
      <c r="F216" s="56" t="s">
        <v>1249</v>
      </c>
      <c r="G216" s="54" t="s">
        <v>424</v>
      </c>
      <c r="H216" s="56">
        <v>39.9</v>
      </c>
      <c r="I216" s="61">
        <v>14.13</v>
      </c>
      <c r="J216" s="62">
        <v>0.645864661654135</v>
      </c>
      <c r="K216" s="63" t="s">
        <v>1250</v>
      </c>
      <c r="L216" s="64">
        <f t="shared" si="3"/>
        <v>31.92</v>
      </c>
      <c r="M216" s="54" t="s">
        <v>1075</v>
      </c>
    </row>
    <row r="217" spans="1:13">
      <c r="A217" s="54"/>
      <c r="B217" s="55" t="s">
        <v>445</v>
      </c>
      <c r="C217" s="56">
        <v>2500939</v>
      </c>
      <c r="D217" s="56" t="s">
        <v>1071</v>
      </c>
      <c r="E217" s="56" t="s">
        <v>1294</v>
      </c>
      <c r="F217" s="56" t="s">
        <v>1249</v>
      </c>
      <c r="G217" s="54" t="s">
        <v>424</v>
      </c>
      <c r="H217" s="56">
        <v>39.9</v>
      </c>
      <c r="I217" s="61">
        <v>14.13</v>
      </c>
      <c r="J217" s="62">
        <v>0.645864661654135</v>
      </c>
      <c r="K217" s="63" t="s">
        <v>1250</v>
      </c>
      <c r="L217" s="64">
        <f t="shared" si="3"/>
        <v>31.92</v>
      </c>
      <c r="M217" s="54" t="s">
        <v>1075</v>
      </c>
    </row>
    <row r="218" spans="1:13">
      <c r="A218" s="54"/>
      <c r="B218" s="55" t="s">
        <v>445</v>
      </c>
      <c r="C218" s="56">
        <v>2500940</v>
      </c>
      <c r="D218" s="56" t="s">
        <v>1071</v>
      </c>
      <c r="E218" s="56" t="s">
        <v>1295</v>
      </c>
      <c r="F218" s="56" t="s">
        <v>1249</v>
      </c>
      <c r="G218" s="54" t="s">
        <v>424</v>
      </c>
      <c r="H218" s="56">
        <v>39.9</v>
      </c>
      <c r="I218" s="61">
        <v>14.13</v>
      </c>
      <c r="J218" s="62">
        <v>0.645864661654135</v>
      </c>
      <c r="K218" s="63" t="s">
        <v>1250</v>
      </c>
      <c r="L218" s="64">
        <f t="shared" si="3"/>
        <v>31.92</v>
      </c>
      <c r="M218" s="54" t="s">
        <v>1075</v>
      </c>
    </row>
    <row r="219" spans="1:13">
      <c r="A219" s="54"/>
      <c r="B219" s="55" t="s">
        <v>445</v>
      </c>
      <c r="C219" s="56">
        <v>2500941</v>
      </c>
      <c r="D219" s="56" t="s">
        <v>1071</v>
      </c>
      <c r="E219" s="56" t="s">
        <v>1296</v>
      </c>
      <c r="F219" s="56" t="s">
        <v>1249</v>
      </c>
      <c r="G219" s="54" t="s">
        <v>424</v>
      </c>
      <c r="H219" s="56">
        <v>39.9</v>
      </c>
      <c r="I219" s="61">
        <v>14.13</v>
      </c>
      <c r="J219" s="62">
        <v>0.645864661654135</v>
      </c>
      <c r="K219" s="63" t="s">
        <v>1250</v>
      </c>
      <c r="L219" s="64">
        <f t="shared" si="3"/>
        <v>31.92</v>
      </c>
      <c r="M219" s="54" t="s">
        <v>1075</v>
      </c>
    </row>
    <row r="220" spans="1:13">
      <c r="A220" s="54"/>
      <c r="B220" s="55" t="s">
        <v>445</v>
      </c>
      <c r="C220" s="56">
        <v>2500942</v>
      </c>
      <c r="D220" s="56" t="s">
        <v>1071</v>
      </c>
      <c r="E220" s="56" t="s">
        <v>1297</v>
      </c>
      <c r="F220" s="56" t="s">
        <v>1249</v>
      </c>
      <c r="G220" s="54" t="s">
        <v>424</v>
      </c>
      <c r="H220" s="56">
        <v>39.9</v>
      </c>
      <c r="I220" s="61">
        <v>14.13</v>
      </c>
      <c r="J220" s="62">
        <v>0.645864661654135</v>
      </c>
      <c r="K220" s="63" t="s">
        <v>1250</v>
      </c>
      <c r="L220" s="64">
        <f t="shared" si="3"/>
        <v>31.92</v>
      </c>
      <c r="M220" s="54" t="s">
        <v>1075</v>
      </c>
    </row>
    <row r="221" spans="1:13">
      <c r="A221" s="54"/>
      <c r="B221" s="55" t="s">
        <v>445</v>
      </c>
      <c r="C221" s="56">
        <v>2500943</v>
      </c>
      <c r="D221" s="56" t="s">
        <v>1071</v>
      </c>
      <c r="E221" s="56" t="s">
        <v>1298</v>
      </c>
      <c r="F221" s="56" t="s">
        <v>1299</v>
      </c>
      <c r="G221" s="54" t="s">
        <v>424</v>
      </c>
      <c r="H221" s="56">
        <v>34.9</v>
      </c>
      <c r="I221" s="61">
        <v>16.3</v>
      </c>
      <c r="J221" s="62">
        <v>0.532951289398281</v>
      </c>
      <c r="K221" s="63" t="s">
        <v>1250</v>
      </c>
      <c r="L221" s="64">
        <f t="shared" si="3"/>
        <v>27.92</v>
      </c>
      <c r="M221" s="54" t="s">
        <v>1075</v>
      </c>
    </row>
    <row r="222" spans="1:13">
      <c r="A222" s="54"/>
      <c r="B222" s="55" t="s">
        <v>445</v>
      </c>
      <c r="C222" s="56">
        <v>2500944</v>
      </c>
      <c r="D222" s="56" t="s">
        <v>1071</v>
      </c>
      <c r="E222" s="56" t="s">
        <v>1300</v>
      </c>
      <c r="F222" s="56" t="s">
        <v>1299</v>
      </c>
      <c r="G222" s="54" t="s">
        <v>424</v>
      </c>
      <c r="H222" s="56">
        <v>34.9</v>
      </c>
      <c r="I222" s="61">
        <v>16.3</v>
      </c>
      <c r="J222" s="62">
        <v>0.532951289398281</v>
      </c>
      <c r="K222" s="63" t="s">
        <v>1250</v>
      </c>
      <c r="L222" s="64">
        <f t="shared" si="3"/>
        <v>27.92</v>
      </c>
      <c r="M222" s="54" t="s">
        <v>1075</v>
      </c>
    </row>
    <row r="223" spans="1:13">
      <c r="A223" s="54"/>
      <c r="B223" s="55" t="s">
        <v>445</v>
      </c>
      <c r="C223" s="56">
        <v>2500945</v>
      </c>
      <c r="D223" s="56" t="s">
        <v>1071</v>
      </c>
      <c r="E223" s="56" t="s">
        <v>1301</v>
      </c>
      <c r="F223" s="56" t="s">
        <v>1299</v>
      </c>
      <c r="G223" s="54" t="s">
        <v>424</v>
      </c>
      <c r="H223" s="56">
        <v>34.9</v>
      </c>
      <c r="I223" s="61">
        <v>16.3</v>
      </c>
      <c r="J223" s="62">
        <v>0.532951289398281</v>
      </c>
      <c r="K223" s="63" t="s">
        <v>1250</v>
      </c>
      <c r="L223" s="64">
        <f t="shared" si="3"/>
        <v>27.92</v>
      </c>
      <c r="M223" s="54" t="s">
        <v>1075</v>
      </c>
    </row>
    <row r="224" spans="1:13">
      <c r="A224" s="54"/>
      <c r="B224" s="55" t="s">
        <v>445</v>
      </c>
      <c r="C224" s="56">
        <v>2500946</v>
      </c>
      <c r="D224" s="56" t="s">
        <v>1071</v>
      </c>
      <c r="E224" s="56" t="s">
        <v>1302</v>
      </c>
      <c r="F224" s="56" t="s">
        <v>1299</v>
      </c>
      <c r="G224" s="54" t="s">
        <v>424</v>
      </c>
      <c r="H224" s="56">
        <v>34.9</v>
      </c>
      <c r="I224" s="61">
        <v>16.3</v>
      </c>
      <c r="J224" s="62">
        <v>0.532951289398281</v>
      </c>
      <c r="K224" s="63" t="s">
        <v>1250</v>
      </c>
      <c r="L224" s="64">
        <f t="shared" si="3"/>
        <v>27.92</v>
      </c>
      <c r="M224" s="54" t="s">
        <v>1075</v>
      </c>
    </row>
    <row r="225" spans="1:13">
      <c r="A225" s="54"/>
      <c r="B225" s="55" t="s">
        <v>445</v>
      </c>
      <c r="C225" s="56">
        <v>2500947</v>
      </c>
      <c r="D225" s="56" t="s">
        <v>1071</v>
      </c>
      <c r="E225" s="56" t="s">
        <v>1303</v>
      </c>
      <c r="F225" s="56" t="s">
        <v>1299</v>
      </c>
      <c r="G225" s="54" t="s">
        <v>424</v>
      </c>
      <c r="H225" s="56">
        <v>34.9</v>
      </c>
      <c r="I225" s="61">
        <v>16.3</v>
      </c>
      <c r="J225" s="62">
        <v>0.532951289398281</v>
      </c>
      <c r="K225" s="63" t="s">
        <v>1250</v>
      </c>
      <c r="L225" s="64">
        <f t="shared" si="3"/>
        <v>27.92</v>
      </c>
      <c r="M225" s="54" t="s">
        <v>1075</v>
      </c>
    </row>
    <row r="226" spans="1:13">
      <c r="A226" s="54"/>
      <c r="B226" s="55" t="s">
        <v>445</v>
      </c>
      <c r="C226" s="56">
        <v>2500948</v>
      </c>
      <c r="D226" s="56" t="s">
        <v>1071</v>
      </c>
      <c r="E226" s="56" t="s">
        <v>1304</v>
      </c>
      <c r="F226" s="56" t="s">
        <v>1299</v>
      </c>
      <c r="G226" s="54" t="s">
        <v>424</v>
      </c>
      <c r="H226" s="56">
        <v>34.9</v>
      </c>
      <c r="I226" s="61">
        <v>16.3</v>
      </c>
      <c r="J226" s="62">
        <v>0.532951289398281</v>
      </c>
      <c r="K226" s="63" t="s">
        <v>1250</v>
      </c>
      <c r="L226" s="64">
        <f t="shared" si="3"/>
        <v>27.92</v>
      </c>
      <c r="M226" s="54" t="s">
        <v>1075</v>
      </c>
    </row>
    <row r="227" spans="1:13">
      <c r="A227" s="54"/>
      <c r="B227" s="55" t="s">
        <v>445</v>
      </c>
      <c r="C227" s="56">
        <v>2500949</v>
      </c>
      <c r="D227" s="56" t="s">
        <v>1071</v>
      </c>
      <c r="E227" s="56" t="s">
        <v>1305</v>
      </c>
      <c r="F227" s="56" t="s">
        <v>1299</v>
      </c>
      <c r="G227" s="54" t="s">
        <v>424</v>
      </c>
      <c r="H227" s="56">
        <v>34.9</v>
      </c>
      <c r="I227" s="61">
        <v>16.3</v>
      </c>
      <c r="J227" s="62">
        <v>0.532951289398281</v>
      </c>
      <c r="K227" s="63" t="s">
        <v>1250</v>
      </c>
      <c r="L227" s="64">
        <f t="shared" si="3"/>
        <v>27.92</v>
      </c>
      <c r="M227" s="54" t="s">
        <v>1075</v>
      </c>
    </row>
    <row r="228" spans="1:13">
      <c r="A228" s="54"/>
      <c r="B228" s="55" t="s">
        <v>445</v>
      </c>
      <c r="C228" s="56">
        <v>2500950</v>
      </c>
      <c r="D228" s="56" t="s">
        <v>1071</v>
      </c>
      <c r="E228" s="56" t="s">
        <v>1306</v>
      </c>
      <c r="F228" s="56" t="s">
        <v>1299</v>
      </c>
      <c r="G228" s="54" t="s">
        <v>424</v>
      </c>
      <c r="H228" s="56">
        <v>34.9</v>
      </c>
      <c r="I228" s="61">
        <v>16.3</v>
      </c>
      <c r="J228" s="62">
        <v>0.532951289398281</v>
      </c>
      <c r="K228" s="63" t="s">
        <v>1250</v>
      </c>
      <c r="L228" s="64">
        <f t="shared" si="3"/>
        <v>27.92</v>
      </c>
      <c r="M228" s="54" t="s">
        <v>1075</v>
      </c>
    </row>
    <row r="229" spans="1:13">
      <c r="A229" s="54"/>
      <c r="B229" s="55" t="s">
        <v>445</v>
      </c>
      <c r="C229" s="56">
        <v>2500951</v>
      </c>
      <c r="D229" s="56" t="s">
        <v>1071</v>
      </c>
      <c r="E229" s="56" t="s">
        <v>1307</v>
      </c>
      <c r="F229" s="56" t="s">
        <v>1299</v>
      </c>
      <c r="G229" s="54" t="s">
        <v>424</v>
      </c>
      <c r="H229" s="56">
        <v>34.9</v>
      </c>
      <c r="I229" s="61">
        <v>16.3</v>
      </c>
      <c r="J229" s="62">
        <v>0.532951289398281</v>
      </c>
      <c r="K229" s="63" t="s">
        <v>1250</v>
      </c>
      <c r="L229" s="64">
        <f t="shared" si="3"/>
        <v>27.92</v>
      </c>
      <c r="M229" s="54" t="s">
        <v>1075</v>
      </c>
    </row>
    <row r="230" spans="1:13">
      <c r="A230" s="54"/>
      <c r="B230" s="55" t="s">
        <v>445</v>
      </c>
      <c r="C230" s="56">
        <v>2500952</v>
      </c>
      <c r="D230" s="56" t="s">
        <v>1071</v>
      </c>
      <c r="E230" s="56" t="s">
        <v>1308</v>
      </c>
      <c r="F230" s="56" t="s">
        <v>1299</v>
      </c>
      <c r="G230" s="54" t="s">
        <v>424</v>
      </c>
      <c r="H230" s="56">
        <v>34.9</v>
      </c>
      <c r="I230" s="61">
        <v>16.3</v>
      </c>
      <c r="J230" s="62">
        <v>0.532951289398281</v>
      </c>
      <c r="K230" s="63" t="s">
        <v>1250</v>
      </c>
      <c r="L230" s="64">
        <f t="shared" si="3"/>
        <v>27.92</v>
      </c>
      <c r="M230" s="54" t="s">
        <v>1075</v>
      </c>
    </row>
    <row r="231" spans="1:13">
      <c r="A231" s="54"/>
      <c r="B231" s="55" t="s">
        <v>445</v>
      </c>
      <c r="C231" s="56">
        <v>2500953</v>
      </c>
      <c r="D231" s="56" t="s">
        <v>1071</v>
      </c>
      <c r="E231" s="56" t="s">
        <v>1309</v>
      </c>
      <c r="F231" s="56" t="s">
        <v>1299</v>
      </c>
      <c r="G231" s="54" t="s">
        <v>424</v>
      </c>
      <c r="H231" s="56">
        <v>34.9</v>
      </c>
      <c r="I231" s="61">
        <v>16.3</v>
      </c>
      <c r="J231" s="62">
        <v>0.532951289398281</v>
      </c>
      <c r="K231" s="63" t="s">
        <v>1250</v>
      </c>
      <c r="L231" s="64">
        <f t="shared" si="3"/>
        <v>27.92</v>
      </c>
      <c r="M231" s="54" t="s">
        <v>1075</v>
      </c>
    </row>
    <row r="232" spans="1:13">
      <c r="A232" s="54"/>
      <c r="B232" s="55" t="s">
        <v>445</v>
      </c>
      <c r="C232" s="56">
        <v>2500954</v>
      </c>
      <c r="D232" s="56" t="s">
        <v>1071</v>
      </c>
      <c r="E232" s="56" t="s">
        <v>1310</v>
      </c>
      <c r="F232" s="56" t="s">
        <v>1299</v>
      </c>
      <c r="G232" s="54" t="s">
        <v>424</v>
      </c>
      <c r="H232" s="56">
        <v>34.9</v>
      </c>
      <c r="I232" s="61">
        <v>16.3</v>
      </c>
      <c r="J232" s="62">
        <v>0.532951289398281</v>
      </c>
      <c r="K232" s="63" t="s">
        <v>1250</v>
      </c>
      <c r="L232" s="64">
        <f t="shared" si="3"/>
        <v>27.92</v>
      </c>
      <c r="M232" s="54" t="s">
        <v>1075</v>
      </c>
    </row>
    <row r="233" spans="1:13">
      <c r="A233" s="54"/>
      <c r="B233" s="55" t="s">
        <v>445</v>
      </c>
      <c r="C233" s="56">
        <v>2500955</v>
      </c>
      <c r="D233" s="56" t="s">
        <v>1071</v>
      </c>
      <c r="E233" s="56" t="s">
        <v>1311</v>
      </c>
      <c r="F233" s="56" t="s">
        <v>1299</v>
      </c>
      <c r="G233" s="54" t="s">
        <v>424</v>
      </c>
      <c r="H233" s="56">
        <v>34.9</v>
      </c>
      <c r="I233" s="61">
        <v>16.3</v>
      </c>
      <c r="J233" s="62">
        <v>0.532951289398281</v>
      </c>
      <c r="K233" s="63" t="s">
        <v>1250</v>
      </c>
      <c r="L233" s="64">
        <f t="shared" si="3"/>
        <v>27.92</v>
      </c>
      <c r="M233" s="54" t="s">
        <v>1075</v>
      </c>
    </row>
    <row r="234" spans="1:13">
      <c r="A234" s="54"/>
      <c r="B234" s="55" t="s">
        <v>445</v>
      </c>
      <c r="C234" s="56">
        <v>2500956</v>
      </c>
      <c r="D234" s="56" t="s">
        <v>1071</v>
      </c>
      <c r="E234" s="56" t="s">
        <v>1312</v>
      </c>
      <c r="F234" s="56" t="s">
        <v>1299</v>
      </c>
      <c r="G234" s="54" t="s">
        <v>424</v>
      </c>
      <c r="H234" s="56">
        <v>34.9</v>
      </c>
      <c r="I234" s="61">
        <v>16.3</v>
      </c>
      <c r="J234" s="62">
        <v>0.532951289398281</v>
      </c>
      <c r="K234" s="63" t="s">
        <v>1250</v>
      </c>
      <c r="L234" s="64">
        <f t="shared" si="3"/>
        <v>27.92</v>
      </c>
      <c r="M234" s="54" t="s">
        <v>1075</v>
      </c>
    </row>
    <row r="235" spans="1:13">
      <c r="A235" s="54"/>
      <c r="B235" s="55" t="s">
        <v>445</v>
      </c>
      <c r="C235" s="56">
        <v>2500957</v>
      </c>
      <c r="D235" s="56" t="s">
        <v>1071</v>
      </c>
      <c r="E235" s="56" t="s">
        <v>1313</v>
      </c>
      <c r="F235" s="56" t="s">
        <v>1299</v>
      </c>
      <c r="G235" s="54" t="s">
        <v>424</v>
      </c>
      <c r="H235" s="56">
        <v>34.9</v>
      </c>
      <c r="I235" s="61">
        <v>16.3</v>
      </c>
      <c r="J235" s="62">
        <v>0.532951289398281</v>
      </c>
      <c r="K235" s="63" t="s">
        <v>1250</v>
      </c>
      <c r="L235" s="64">
        <f t="shared" si="3"/>
        <v>27.92</v>
      </c>
      <c r="M235" s="54" t="s">
        <v>1075</v>
      </c>
    </row>
    <row r="236" spans="1:13">
      <c r="A236" s="54"/>
      <c r="B236" s="55" t="s">
        <v>445</v>
      </c>
      <c r="C236" s="56">
        <v>2500958</v>
      </c>
      <c r="D236" s="56" t="s">
        <v>1071</v>
      </c>
      <c r="E236" s="56" t="s">
        <v>1314</v>
      </c>
      <c r="F236" s="56" t="s">
        <v>1299</v>
      </c>
      <c r="G236" s="54" t="s">
        <v>424</v>
      </c>
      <c r="H236" s="56">
        <v>34.9</v>
      </c>
      <c r="I236" s="61">
        <v>16.3</v>
      </c>
      <c r="J236" s="62">
        <v>0.532951289398281</v>
      </c>
      <c r="K236" s="63" t="s">
        <v>1250</v>
      </c>
      <c r="L236" s="64">
        <f t="shared" si="3"/>
        <v>27.92</v>
      </c>
      <c r="M236" s="54" t="s">
        <v>1075</v>
      </c>
    </row>
    <row r="237" spans="1:13">
      <c r="A237" s="54"/>
      <c r="B237" s="55" t="s">
        <v>445</v>
      </c>
      <c r="C237" s="56">
        <v>2500959</v>
      </c>
      <c r="D237" s="56" t="s">
        <v>1071</v>
      </c>
      <c r="E237" s="56" t="s">
        <v>1315</v>
      </c>
      <c r="F237" s="56" t="s">
        <v>1299</v>
      </c>
      <c r="G237" s="54" t="s">
        <v>424</v>
      </c>
      <c r="H237" s="56">
        <v>34.9</v>
      </c>
      <c r="I237" s="61">
        <v>16.3</v>
      </c>
      <c r="J237" s="62">
        <v>0.532951289398281</v>
      </c>
      <c r="K237" s="63" t="s">
        <v>1250</v>
      </c>
      <c r="L237" s="64">
        <f t="shared" si="3"/>
        <v>27.92</v>
      </c>
      <c r="M237" s="54" t="s">
        <v>1075</v>
      </c>
    </row>
    <row r="238" spans="1:13">
      <c r="A238" s="54"/>
      <c r="B238" s="55" t="s">
        <v>445</v>
      </c>
      <c r="C238" s="56">
        <v>2500960</v>
      </c>
      <c r="D238" s="56" t="s">
        <v>1071</v>
      </c>
      <c r="E238" s="56" t="s">
        <v>1316</v>
      </c>
      <c r="F238" s="56" t="s">
        <v>1299</v>
      </c>
      <c r="G238" s="54" t="s">
        <v>424</v>
      </c>
      <c r="H238" s="56">
        <v>34.9</v>
      </c>
      <c r="I238" s="61">
        <v>16.3</v>
      </c>
      <c r="J238" s="62">
        <v>0.532951289398281</v>
      </c>
      <c r="K238" s="63" t="s">
        <v>1250</v>
      </c>
      <c r="L238" s="64">
        <f t="shared" si="3"/>
        <v>27.92</v>
      </c>
      <c r="M238" s="54" t="s">
        <v>1075</v>
      </c>
    </row>
    <row r="239" spans="1:13">
      <c r="A239" s="54"/>
      <c r="B239" s="55" t="s">
        <v>445</v>
      </c>
      <c r="C239" s="56">
        <v>2500961</v>
      </c>
      <c r="D239" s="56" t="s">
        <v>1071</v>
      </c>
      <c r="E239" s="56" t="s">
        <v>1317</v>
      </c>
      <c r="F239" s="56" t="s">
        <v>1299</v>
      </c>
      <c r="G239" s="54" t="s">
        <v>424</v>
      </c>
      <c r="H239" s="56">
        <v>34.9</v>
      </c>
      <c r="I239" s="61">
        <v>16.3</v>
      </c>
      <c r="J239" s="62">
        <v>0.532951289398281</v>
      </c>
      <c r="K239" s="63" t="s">
        <v>1250</v>
      </c>
      <c r="L239" s="64">
        <f t="shared" si="3"/>
        <v>27.92</v>
      </c>
      <c r="M239" s="54" t="s">
        <v>1075</v>
      </c>
    </row>
    <row r="240" spans="1:13">
      <c r="A240" s="54"/>
      <c r="B240" s="55" t="s">
        <v>445</v>
      </c>
      <c r="C240" s="56">
        <v>2500962</v>
      </c>
      <c r="D240" s="56" t="s">
        <v>1071</v>
      </c>
      <c r="E240" s="56" t="s">
        <v>1318</v>
      </c>
      <c r="F240" s="56" t="s">
        <v>1299</v>
      </c>
      <c r="G240" s="54" t="s">
        <v>424</v>
      </c>
      <c r="H240" s="56">
        <v>34.9</v>
      </c>
      <c r="I240" s="61">
        <v>16.3</v>
      </c>
      <c r="J240" s="62">
        <v>0.532951289398281</v>
      </c>
      <c r="K240" s="63" t="s">
        <v>1250</v>
      </c>
      <c r="L240" s="64">
        <f t="shared" si="3"/>
        <v>27.92</v>
      </c>
      <c r="M240" s="54" t="s">
        <v>1075</v>
      </c>
    </row>
    <row r="241" spans="1:13">
      <c r="A241" s="54"/>
      <c r="B241" s="55" t="s">
        <v>445</v>
      </c>
      <c r="C241" s="56">
        <v>2500963</v>
      </c>
      <c r="D241" s="56" t="s">
        <v>1071</v>
      </c>
      <c r="E241" s="56" t="s">
        <v>1319</v>
      </c>
      <c r="F241" s="56" t="s">
        <v>1299</v>
      </c>
      <c r="G241" s="54" t="s">
        <v>424</v>
      </c>
      <c r="H241" s="56">
        <v>34.9</v>
      </c>
      <c r="I241" s="61">
        <v>16.3</v>
      </c>
      <c r="J241" s="62">
        <v>0.532951289398281</v>
      </c>
      <c r="K241" s="63" t="s">
        <v>1250</v>
      </c>
      <c r="L241" s="64">
        <f t="shared" si="3"/>
        <v>27.92</v>
      </c>
      <c r="M241" s="54" t="s">
        <v>1075</v>
      </c>
    </row>
    <row r="242" spans="1:13">
      <c r="A242" s="54"/>
      <c r="B242" s="55" t="s">
        <v>445</v>
      </c>
      <c r="C242" s="56">
        <v>2500964</v>
      </c>
      <c r="D242" s="56" t="s">
        <v>1071</v>
      </c>
      <c r="E242" s="56" t="s">
        <v>1320</v>
      </c>
      <c r="F242" s="56" t="s">
        <v>1299</v>
      </c>
      <c r="G242" s="54" t="s">
        <v>424</v>
      </c>
      <c r="H242" s="56">
        <v>34.9</v>
      </c>
      <c r="I242" s="61">
        <v>16.3</v>
      </c>
      <c r="J242" s="62">
        <v>0.532951289398281</v>
      </c>
      <c r="K242" s="63" t="s">
        <v>1250</v>
      </c>
      <c r="L242" s="64">
        <f t="shared" si="3"/>
        <v>27.92</v>
      </c>
      <c r="M242" s="54" t="s">
        <v>1075</v>
      </c>
    </row>
    <row r="243" spans="1:13">
      <c r="A243" s="54"/>
      <c r="B243" s="55" t="s">
        <v>445</v>
      </c>
      <c r="C243" s="56">
        <v>2500965</v>
      </c>
      <c r="D243" s="56" t="s">
        <v>1071</v>
      </c>
      <c r="E243" s="56" t="s">
        <v>1321</v>
      </c>
      <c r="F243" s="56" t="s">
        <v>1299</v>
      </c>
      <c r="G243" s="54" t="s">
        <v>424</v>
      </c>
      <c r="H243" s="56">
        <v>34.9</v>
      </c>
      <c r="I243" s="61">
        <v>16.3</v>
      </c>
      <c r="J243" s="62">
        <v>0.532951289398281</v>
      </c>
      <c r="K243" s="63" t="s">
        <v>1250</v>
      </c>
      <c r="L243" s="64">
        <f t="shared" si="3"/>
        <v>27.92</v>
      </c>
      <c r="M243" s="54" t="s">
        <v>1075</v>
      </c>
    </row>
    <row r="244" spans="1:13">
      <c r="A244" s="54"/>
      <c r="B244" s="55" t="s">
        <v>445</v>
      </c>
      <c r="C244" s="56">
        <v>2500383</v>
      </c>
      <c r="D244" s="56" t="s">
        <v>1071</v>
      </c>
      <c r="E244" s="56" t="s">
        <v>1322</v>
      </c>
      <c r="F244" s="56" t="s">
        <v>1323</v>
      </c>
      <c r="G244" s="54" t="s">
        <v>424</v>
      </c>
      <c r="H244" s="56">
        <v>39.9</v>
      </c>
      <c r="I244" s="61">
        <v>19.57</v>
      </c>
      <c r="J244" s="62">
        <v>0.509523809523809</v>
      </c>
      <c r="K244" s="63" t="s">
        <v>1250</v>
      </c>
      <c r="L244" s="64">
        <f t="shared" si="3"/>
        <v>31.92</v>
      </c>
      <c r="M244" s="54" t="s">
        <v>1075</v>
      </c>
    </row>
    <row r="245" spans="1:13">
      <c r="A245" s="54"/>
      <c r="B245" s="55" t="s">
        <v>445</v>
      </c>
      <c r="C245" s="56">
        <v>2500498</v>
      </c>
      <c r="D245" s="56" t="s">
        <v>1071</v>
      </c>
      <c r="E245" s="56" t="s">
        <v>1324</v>
      </c>
      <c r="F245" s="56" t="s">
        <v>1323</v>
      </c>
      <c r="G245" s="54" t="s">
        <v>424</v>
      </c>
      <c r="H245" s="56">
        <v>39.9</v>
      </c>
      <c r="I245" s="61">
        <v>19.57</v>
      </c>
      <c r="J245" s="62">
        <v>0.509523809523809</v>
      </c>
      <c r="K245" s="63" t="s">
        <v>1250</v>
      </c>
      <c r="L245" s="64">
        <f t="shared" si="3"/>
        <v>31.92</v>
      </c>
      <c r="M245" s="54" t="s">
        <v>1075</v>
      </c>
    </row>
    <row r="246" spans="1:13">
      <c r="A246" s="54"/>
      <c r="B246" s="55" t="s">
        <v>445</v>
      </c>
      <c r="C246" s="56">
        <v>2500374</v>
      </c>
      <c r="D246" s="56" t="s">
        <v>1071</v>
      </c>
      <c r="E246" s="56" t="s">
        <v>1325</v>
      </c>
      <c r="F246" s="56" t="s">
        <v>1323</v>
      </c>
      <c r="G246" s="54" t="s">
        <v>424</v>
      </c>
      <c r="H246" s="56">
        <v>39.9</v>
      </c>
      <c r="I246" s="61">
        <v>19.57</v>
      </c>
      <c r="J246" s="62">
        <v>0.509523809523809</v>
      </c>
      <c r="K246" s="63" t="s">
        <v>1250</v>
      </c>
      <c r="L246" s="64">
        <f t="shared" si="3"/>
        <v>31.92</v>
      </c>
      <c r="M246" s="54" t="s">
        <v>1075</v>
      </c>
    </row>
    <row r="247" spans="1:13">
      <c r="A247" s="54"/>
      <c r="B247" s="55" t="s">
        <v>445</v>
      </c>
      <c r="C247" s="56">
        <v>2500373</v>
      </c>
      <c r="D247" s="56" t="s">
        <v>1071</v>
      </c>
      <c r="E247" s="56" t="s">
        <v>1326</v>
      </c>
      <c r="F247" s="56" t="s">
        <v>1323</v>
      </c>
      <c r="G247" s="54" t="s">
        <v>424</v>
      </c>
      <c r="H247" s="56">
        <v>39.9</v>
      </c>
      <c r="I247" s="61">
        <v>19.57</v>
      </c>
      <c r="J247" s="62">
        <v>0.509523809523809</v>
      </c>
      <c r="K247" s="63" t="s">
        <v>1250</v>
      </c>
      <c r="L247" s="64">
        <f t="shared" si="3"/>
        <v>31.92</v>
      </c>
      <c r="M247" s="54" t="s">
        <v>1075</v>
      </c>
    </row>
    <row r="248" spans="1:13">
      <c r="A248" s="54"/>
      <c r="B248" s="55" t="s">
        <v>445</v>
      </c>
      <c r="C248" s="56">
        <v>2500371</v>
      </c>
      <c r="D248" s="56" t="s">
        <v>1071</v>
      </c>
      <c r="E248" s="56" t="s">
        <v>1327</v>
      </c>
      <c r="F248" s="56" t="s">
        <v>1323</v>
      </c>
      <c r="G248" s="54" t="s">
        <v>424</v>
      </c>
      <c r="H248" s="56">
        <v>39.9</v>
      </c>
      <c r="I248" s="61">
        <v>19.57</v>
      </c>
      <c r="J248" s="62">
        <v>0.509523809523809</v>
      </c>
      <c r="K248" s="63" t="s">
        <v>1250</v>
      </c>
      <c r="L248" s="64">
        <f t="shared" si="3"/>
        <v>31.92</v>
      </c>
      <c r="M248" s="54" t="s">
        <v>1075</v>
      </c>
    </row>
    <row r="249" spans="1:13">
      <c r="A249" s="54"/>
      <c r="B249" s="55" t="s">
        <v>445</v>
      </c>
      <c r="C249" s="56">
        <v>2500509</v>
      </c>
      <c r="D249" s="56" t="s">
        <v>1071</v>
      </c>
      <c r="E249" s="56" t="s">
        <v>1328</v>
      </c>
      <c r="F249" s="56" t="s">
        <v>1323</v>
      </c>
      <c r="G249" s="54" t="s">
        <v>424</v>
      </c>
      <c r="H249" s="56">
        <v>39.9</v>
      </c>
      <c r="I249" s="61">
        <v>19.57</v>
      </c>
      <c r="J249" s="62">
        <v>0.509523809523809</v>
      </c>
      <c r="K249" s="63" t="s">
        <v>1250</v>
      </c>
      <c r="L249" s="64">
        <f t="shared" si="3"/>
        <v>31.92</v>
      </c>
      <c r="M249" s="54" t="s">
        <v>1075</v>
      </c>
    </row>
    <row r="250" spans="1:13">
      <c r="A250" s="54"/>
      <c r="B250" s="55" t="s">
        <v>445</v>
      </c>
      <c r="C250" s="56">
        <v>2500508</v>
      </c>
      <c r="D250" s="56" t="s">
        <v>1071</v>
      </c>
      <c r="E250" s="56" t="s">
        <v>1329</v>
      </c>
      <c r="F250" s="56" t="s">
        <v>1323</v>
      </c>
      <c r="G250" s="54" t="s">
        <v>424</v>
      </c>
      <c r="H250" s="56">
        <v>39.9</v>
      </c>
      <c r="I250" s="61">
        <v>19.57</v>
      </c>
      <c r="J250" s="62">
        <v>0.509523809523809</v>
      </c>
      <c r="K250" s="63" t="s">
        <v>1250</v>
      </c>
      <c r="L250" s="64">
        <f t="shared" si="3"/>
        <v>31.92</v>
      </c>
      <c r="M250" s="54" t="s">
        <v>1075</v>
      </c>
    </row>
    <row r="251" spans="1:13">
      <c r="A251" s="54"/>
      <c r="B251" s="55" t="s">
        <v>445</v>
      </c>
      <c r="C251" s="56">
        <v>2500506</v>
      </c>
      <c r="D251" s="56" t="s">
        <v>1071</v>
      </c>
      <c r="E251" s="56" t="s">
        <v>1330</v>
      </c>
      <c r="F251" s="56" t="s">
        <v>1323</v>
      </c>
      <c r="G251" s="54" t="s">
        <v>424</v>
      </c>
      <c r="H251" s="56">
        <v>39.9</v>
      </c>
      <c r="I251" s="61">
        <v>19.57</v>
      </c>
      <c r="J251" s="62">
        <v>0.509523809523809</v>
      </c>
      <c r="K251" s="63" t="s">
        <v>1250</v>
      </c>
      <c r="L251" s="64">
        <f t="shared" si="3"/>
        <v>31.92</v>
      </c>
      <c r="M251" s="54" t="s">
        <v>1075</v>
      </c>
    </row>
    <row r="252" spans="1:13">
      <c r="A252" s="54"/>
      <c r="B252" s="55" t="s">
        <v>445</v>
      </c>
      <c r="C252" s="56">
        <v>2500505</v>
      </c>
      <c r="D252" s="56" t="s">
        <v>1071</v>
      </c>
      <c r="E252" s="56" t="s">
        <v>1331</v>
      </c>
      <c r="F252" s="56" t="s">
        <v>1323</v>
      </c>
      <c r="G252" s="54" t="s">
        <v>424</v>
      </c>
      <c r="H252" s="56">
        <v>39.9</v>
      </c>
      <c r="I252" s="61">
        <v>19.57</v>
      </c>
      <c r="J252" s="62">
        <v>0.509523809523809</v>
      </c>
      <c r="K252" s="63" t="s">
        <v>1250</v>
      </c>
      <c r="L252" s="64">
        <f t="shared" si="3"/>
        <v>31.92</v>
      </c>
      <c r="M252" s="54" t="s">
        <v>1075</v>
      </c>
    </row>
    <row r="253" spans="1:13">
      <c r="A253" s="54"/>
      <c r="B253" s="55" t="s">
        <v>445</v>
      </c>
      <c r="C253" s="56">
        <v>2500504</v>
      </c>
      <c r="D253" s="56" t="s">
        <v>1071</v>
      </c>
      <c r="E253" s="56" t="s">
        <v>1332</v>
      </c>
      <c r="F253" s="56" t="s">
        <v>1323</v>
      </c>
      <c r="G253" s="54" t="s">
        <v>424</v>
      </c>
      <c r="H253" s="56">
        <v>39.9</v>
      </c>
      <c r="I253" s="61">
        <v>19.57</v>
      </c>
      <c r="J253" s="62">
        <v>0.509523809523809</v>
      </c>
      <c r="K253" s="63" t="s">
        <v>1250</v>
      </c>
      <c r="L253" s="64">
        <f t="shared" si="3"/>
        <v>31.92</v>
      </c>
      <c r="M253" s="54" t="s">
        <v>1075</v>
      </c>
    </row>
    <row r="254" spans="1:13">
      <c r="A254" s="54"/>
      <c r="B254" s="55" t="s">
        <v>445</v>
      </c>
      <c r="C254" s="56">
        <v>2500502</v>
      </c>
      <c r="D254" s="56" t="s">
        <v>1071</v>
      </c>
      <c r="E254" s="56" t="s">
        <v>1333</v>
      </c>
      <c r="F254" s="56" t="s">
        <v>1323</v>
      </c>
      <c r="G254" s="54" t="s">
        <v>424</v>
      </c>
      <c r="H254" s="56">
        <v>39.9</v>
      </c>
      <c r="I254" s="61">
        <v>19.57</v>
      </c>
      <c r="J254" s="62">
        <v>0.509523809523809</v>
      </c>
      <c r="K254" s="63" t="s">
        <v>1250</v>
      </c>
      <c r="L254" s="64">
        <f t="shared" si="3"/>
        <v>31.92</v>
      </c>
      <c r="M254" s="54" t="s">
        <v>1075</v>
      </c>
    </row>
    <row r="255" spans="1:13">
      <c r="A255" s="54"/>
      <c r="B255" s="55" t="s">
        <v>445</v>
      </c>
      <c r="C255" s="56">
        <v>2500741</v>
      </c>
      <c r="D255" s="56" t="s">
        <v>1071</v>
      </c>
      <c r="E255" s="56" t="s">
        <v>1334</v>
      </c>
      <c r="F255" s="56" t="s">
        <v>1323</v>
      </c>
      <c r="G255" s="54" t="s">
        <v>424</v>
      </c>
      <c r="H255" s="56">
        <v>39.9</v>
      </c>
      <c r="I255" s="61">
        <v>19.57</v>
      </c>
      <c r="J255" s="62">
        <v>0.509523809523809</v>
      </c>
      <c r="K255" s="63" t="s">
        <v>1250</v>
      </c>
      <c r="L255" s="64">
        <f t="shared" si="3"/>
        <v>31.92</v>
      </c>
      <c r="M255" s="54" t="s">
        <v>1075</v>
      </c>
    </row>
    <row r="256" spans="1:13">
      <c r="A256" s="54"/>
      <c r="B256" s="55" t="s">
        <v>445</v>
      </c>
      <c r="C256" s="56">
        <v>2500742</v>
      </c>
      <c r="D256" s="56" t="s">
        <v>1071</v>
      </c>
      <c r="E256" s="56" t="s">
        <v>1335</v>
      </c>
      <c r="F256" s="56" t="s">
        <v>1323</v>
      </c>
      <c r="G256" s="54" t="s">
        <v>424</v>
      </c>
      <c r="H256" s="56">
        <v>39.9</v>
      </c>
      <c r="I256" s="61">
        <v>19.57</v>
      </c>
      <c r="J256" s="62">
        <v>0.509523809523809</v>
      </c>
      <c r="K256" s="63" t="s">
        <v>1250</v>
      </c>
      <c r="L256" s="64">
        <f t="shared" si="3"/>
        <v>31.92</v>
      </c>
      <c r="M256" s="54" t="s">
        <v>1075</v>
      </c>
    </row>
    <row r="257" spans="1:13">
      <c r="A257" s="54"/>
      <c r="B257" s="55" t="s">
        <v>445</v>
      </c>
      <c r="C257" s="56">
        <v>2500743</v>
      </c>
      <c r="D257" s="56" t="s">
        <v>1071</v>
      </c>
      <c r="E257" s="56" t="s">
        <v>1336</v>
      </c>
      <c r="F257" s="56" t="s">
        <v>1323</v>
      </c>
      <c r="G257" s="54" t="s">
        <v>424</v>
      </c>
      <c r="H257" s="56">
        <v>39.9</v>
      </c>
      <c r="I257" s="61">
        <v>19.57</v>
      </c>
      <c r="J257" s="62">
        <v>0.509523809523809</v>
      </c>
      <c r="K257" s="63" t="s">
        <v>1250</v>
      </c>
      <c r="L257" s="64">
        <f t="shared" si="3"/>
        <v>31.92</v>
      </c>
      <c r="M257" s="54" t="s">
        <v>1075</v>
      </c>
    </row>
    <row r="258" spans="1:13">
      <c r="A258" s="54"/>
      <c r="B258" s="55" t="s">
        <v>445</v>
      </c>
      <c r="C258" s="56">
        <v>2500744</v>
      </c>
      <c r="D258" s="56" t="s">
        <v>1071</v>
      </c>
      <c r="E258" s="56" t="s">
        <v>1337</v>
      </c>
      <c r="F258" s="56" t="s">
        <v>1323</v>
      </c>
      <c r="G258" s="54" t="s">
        <v>424</v>
      </c>
      <c r="H258" s="56">
        <v>39.9</v>
      </c>
      <c r="I258" s="61">
        <v>19.57</v>
      </c>
      <c r="J258" s="62">
        <v>0.509523809523809</v>
      </c>
      <c r="K258" s="63" t="s">
        <v>1250</v>
      </c>
      <c r="L258" s="64">
        <f t="shared" ref="L258:L321" si="4">H258*0.8</f>
        <v>31.92</v>
      </c>
      <c r="M258" s="54" t="s">
        <v>1075</v>
      </c>
    </row>
    <row r="259" spans="1:13">
      <c r="A259" s="54"/>
      <c r="B259" s="55" t="s">
        <v>445</v>
      </c>
      <c r="C259" s="56">
        <v>2500745</v>
      </c>
      <c r="D259" s="56" t="s">
        <v>1071</v>
      </c>
      <c r="E259" s="56" t="s">
        <v>1338</v>
      </c>
      <c r="F259" s="56" t="s">
        <v>1323</v>
      </c>
      <c r="G259" s="54" t="s">
        <v>424</v>
      </c>
      <c r="H259" s="56">
        <v>39.9</v>
      </c>
      <c r="I259" s="61">
        <v>19.57</v>
      </c>
      <c r="J259" s="62">
        <v>0.509523809523809</v>
      </c>
      <c r="K259" s="63" t="s">
        <v>1250</v>
      </c>
      <c r="L259" s="64">
        <f t="shared" si="4"/>
        <v>31.92</v>
      </c>
      <c r="M259" s="54" t="s">
        <v>1075</v>
      </c>
    </row>
    <row r="260" spans="1:13">
      <c r="A260" s="54"/>
      <c r="B260" s="55" t="s">
        <v>445</v>
      </c>
      <c r="C260" s="56">
        <v>2500746</v>
      </c>
      <c r="D260" s="56" t="s">
        <v>1071</v>
      </c>
      <c r="E260" s="56" t="s">
        <v>1339</v>
      </c>
      <c r="F260" s="56" t="s">
        <v>1323</v>
      </c>
      <c r="G260" s="54" t="s">
        <v>424</v>
      </c>
      <c r="H260" s="56">
        <v>39.9</v>
      </c>
      <c r="I260" s="61">
        <v>19.57</v>
      </c>
      <c r="J260" s="62">
        <v>0.509523809523809</v>
      </c>
      <c r="K260" s="63" t="s">
        <v>1250</v>
      </c>
      <c r="L260" s="64">
        <f t="shared" si="4"/>
        <v>31.92</v>
      </c>
      <c r="M260" s="54" t="s">
        <v>1075</v>
      </c>
    </row>
    <row r="261" spans="1:13">
      <c r="A261" s="54"/>
      <c r="B261" s="55" t="s">
        <v>445</v>
      </c>
      <c r="C261" s="56">
        <v>2500747</v>
      </c>
      <c r="D261" s="56" t="s">
        <v>1071</v>
      </c>
      <c r="E261" s="56" t="s">
        <v>1340</v>
      </c>
      <c r="F261" s="56" t="s">
        <v>1323</v>
      </c>
      <c r="G261" s="54" t="s">
        <v>424</v>
      </c>
      <c r="H261" s="56">
        <v>39.9</v>
      </c>
      <c r="I261" s="61">
        <v>19.57</v>
      </c>
      <c r="J261" s="62">
        <v>0.509523809523809</v>
      </c>
      <c r="K261" s="63" t="s">
        <v>1250</v>
      </c>
      <c r="L261" s="64">
        <f t="shared" si="4"/>
        <v>31.92</v>
      </c>
      <c r="M261" s="54" t="s">
        <v>1075</v>
      </c>
    </row>
    <row r="262" spans="1:13">
      <c r="A262" s="54"/>
      <c r="B262" s="55" t="s">
        <v>445</v>
      </c>
      <c r="C262" s="56">
        <v>2500748</v>
      </c>
      <c r="D262" s="56" t="s">
        <v>1071</v>
      </c>
      <c r="E262" s="56" t="s">
        <v>1341</v>
      </c>
      <c r="F262" s="56" t="s">
        <v>1323</v>
      </c>
      <c r="G262" s="54" t="s">
        <v>424</v>
      </c>
      <c r="H262" s="56">
        <v>39.9</v>
      </c>
      <c r="I262" s="61">
        <v>19.57</v>
      </c>
      <c r="J262" s="62">
        <v>0.509523809523809</v>
      </c>
      <c r="K262" s="63" t="s">
        <v>1250</v>
      </c>
      <c r="L262" s="64">
        <f t="shared" si="4"/>
        <v>31.92</v>
      </c>
      <c r="M262" s="54" t="s">
        <v>1075</v>
      </c>
    </row>
    <row r="263" spans="1:13">
      <c r="A263" s="54"/>
      <c r="B263" s="55" t="s">
        <v>445</v>
      </c>
      <c r="C263" s="56">
        <v>2500749</v>
      </c>
      <c r="D263" s="56" t="s">
        <v>1071</v>
      </c>
      <c r="E263" s="56" t="s">
        <v>1342</v>
      </c>
      <c r="F263" s="56" t="s">
        <v>1323</v>
      </c>
      <c r="G263" s="54" t="s">
        <v>424</v>
      </c>
      <c r="H263" s="56">
        <v>39.9</v>
      </c>
      <c r="I263" s="61">
        <v>19.57</v>
      </c>
      <c r="J263" s="62">
        <v>0.509523809523809</v>
      </c>
      <c r="K263" s="63" t="s">
        <v>1250</v>
      </c>
      <c r="L263" s="64">
        <f t="shared" si="4"/>
        <v>31.92</v>
      </c>
      <c r="M263" s="54" t="s">
        <v>1075</v>
      </c>
    </row>
    <row r="264" spans="1:13">
      <c r="A264" s="54"/>
      <c r="B264" s="55" t="s">
        <v>445</v>
      </c>
      <c r="C264" s="56">
        <v>2500750</v>
      </c>
      <c r="D264" s="56" t="s">
        <v>1071</v>
      </c>
      <c r="E264" s="56" t="s">
        <v>1343</v>
      </c>
      <c r="F264" s="56" t="s">
        <v>1323</v>
      </c>
      <c r="G264" s="54" t="s">
        <v>424</v>
      </c>
      <c r="H264" s="56">
        <v>39.9</v>
      </c>
      <c r="I264" s="61">
        <v>19.57</v>
      </c>
      <c r="J264" s="62">
        <v>0.509523809523809</v>
      </c>
      <c r="K264" s="63" t="s">
        <v>1250</v>
      </c>
      <c r="L264" s="64">
        <f t="shared" si="4"/>
        <v>31.92</v>
      </c>
      <c r="M264" s="54" t="s">
        <v>1075</v>
      </c>
    </row>
    <row r="265" spans="1:13">
      <c r="A265" s="54"/>
      <c r="B265" s="55" t="s">
        <v>445</v>
      </c>
      <c r="C265" s="56">
        <v>2500751</v>
      </c>
      <c r="D265" s="56" t="s">
        <v>1071</v>
      </c>
      <c r="E265" s="56" t="s">
        <v>1344</v>
      </c>
      <c r="F265" s="56" t="s">
        <v>1323</v>
      </c>
      <c r="G265" s="54" t="s">
        <v>424</v>
      </c>
      <c r="H265" s="56">
        <v>39.9</v>
      </c>
      <c r="I265" s="61">
        <v>19.57</v>
      </c>
      <c r="J265" s="62">
        <v>0.509523809523809</v>
      </c>
      <c r="K265" s="63" t="s">
        <v>1250</v>
      </c>
      <c r="L265" s="64">
        <f t="shared" si="4"/>
        <v>31.92</v>
      </c>
      <c r="M265" s="54" t="s">
        <v>1075</v>
      </c>
    </row>
    <row r="266" spans="1:13">
      <c r="A266" s="54"/>
      <c r="B266" s="55" t="s">
        <v>445</v>
      </c>
      <c r="C266" s="56">
        <v>2500752</v>
      </c>
      <c r="D266" s="56" t="s">
        <v>1071</v>
      </c>
      <c r="E266" s="56" t="s">
        <v>1345</v>
      </c>
      <c r="F266" s="56" t="s">
        <v>1323</v>
      </c>
      <c r="G266" s="54" t="s">
        <v>424</v>
      </c>
      <c r="H266" s="56">
        <v>39.9</v>
      </c>
      <c r="I266" s="61">
        <v>19.57</v>
      </c>
      <c r="J266" s="62">
        <v>0.509523809523809</v>
      </c>
      <c r="K266" s="63" t="s">
        <v>1250</v>
      </c>
      <c r="L266" s="64">
        <f t="shared" si="4"/>
        <v>31.92</v>
      </c>
      <c r="M266" s="54" t="s">
        <v>1075</v>
      </c>
    </row>
    <row r="267" spans="1:13">
      <c r="A267" s="54"/>
      <c r="B267" s="55" t="s">
        <v>445</v>
      </c>
      <c r="C267" s="56">
        <v>2500753</v>
      </c>
      <c r="D267" s="56" t="s">
        <v>1071</v>
      </c>
      <c r="E267" s="56" t="s">
        <v>1346</v>
      </c>
      <c r="F267" s="56" t="s">
        <v>1323</v>
      </c>
      <c r="G267" s="54" t="s">
        <v>424</v>
      </c>
      <c r="H267" s="56">
        <v>39.9</v>
      </c>
      <c r="I267" s="61">
        <v>19.57</v>
      </c>
      <c r="J267" s="62">
        <v>0.509523809523809</v>
      </c>
      <c r="K267" s="63" t="s">
        <v>1250</v>
      </c>
      <c r="L267" s="64">
        <f t="shared" si="4"/>
        <v>31.92</v>
      </c>
      <c r="M267" s="54" t="s">
        <v>1075</v>
      </c>
    </row>
    <row r="268" spans="1:13">
      <c r="A268" s="54"/>
      <c r="B268" s="55" t="s">
        <v>445</v>
      </c>
      <c r="C268" s="56">
        <v>2500480</v>
      </c>
      <c r="D268" s="56" t="s">
        <v>1071</v>
      </c>
      <c r="E268" s="56" t="s">
        <v>1347</v>
      </c>
      <c r="F268" s="56" t="s">
        <v>1348</v>
      </c>
      <c r="G268" s="54" t="s">
        <v>424</v>
      </c>
      <c r="H268" s="56">
        <v>56.8</v>
      </c>
      <c r="I268" s="61">
        <v>20</v>
      </c>
      <c r="J268" s="62">
        <v>0.647887323943662</v>
      </c>
      <c r="K268" s="63" t="s">
        <v>1250</v>
      </c>
      <c r="L268" s="64">
        <f t="shared" si="4"/>
        <v>45.44</v>
      </c>
      <c r="M268" s="54" t="s">
        <v>1075</v>
      </c>
    </row>
    <row r="269" spans="1:13">
      <c r="A269" s="54"/>
      <c r="B269" s="55" t="s">
        <v>445</v>
      </c>
      <c r="C269" s="56">
        <v>2500485</v>
      </c>
      <c r="D269" s="56" t="s">
        <v>1071</v>
      </c>
      <c r="E269" s="56" t="s">
        <v>1349</v>
      </c>
      <c r="F269" s="56" t="s">
        <v>1348</v>
      </c>
      <c r="G269" s="54" t="s">
        <v>424</v>
      </c>
      <c r="H269" s="56">
        <v>56.8</v>
      </c>
      <c r="I269" s="61">
        <v>20</v>
      </c>
      <c r="J269" s="62">
        <v>0.647887323943662</v>
      </c>
      <c r="K269" s="63" t="s">
        <v>1250</v>
      </c>
      <c r="L269" s="64">
        <f t="shared" si="4"/>
        <v>45.44</v>
      </c>
      <c r="M269" s="54" t="s">
        <v>1075</v>
      </c>
    </row>
    <row r="270" spans="1:13">
      <c r="A270" s="54"/>
      <c r="B270" s="55" t="s">
        <v>445</v>
      </c>
      <c r="C270" s="56">
        <v>2500425</v>
      </c>
      <c r="D270" s="56" t="s">
        <v>1071</v>
      </c>
      <c r="E270" s="56" t="s">
        <v>1350</v>
      </c>
      <c r="F270" s="56" t="s">
        <v>1348</v>
      </c>
      <c r="G270" s="54" t="s">
        <v>424</v>
      </c>
      <c r="H270" s="56">
        <v>56.8</v>
      </c>
      <c r="I270" s="61">
        <v>20</v>
      </c>
      <c r="J270" s="62">
        <v>0.647887323943662</v>
      </c>
      <c r="K270" s="63" t="s">
        <v>1250</v>
      </c>
      <c r="L270" s="64">
        <f t="shared" si="4"/>
        <v>45.44</v>
      </c>
      <c r="M270" s="54" t="s">
        <v>1075</v>
      </c>
    </row>
    <row r="271" spans="1:13">
      <c r="A271" s="54"/>
      <c r="B271" s="55" t="s">
        <v>445</v>
      </c>
      <c r="C271" s="56">
        <v>2500449</v>
      </c>
      <c r="D271" s="56" t="s">
        <v>1071</v>
      </c>
      <c r="E271" s="56" t="s">
        <v>1351</v>
      </c>
      <c r="F271" s="56" t="s">
        <v>1348</v>
      </c>
      <c r="G271" s="54" t="s">
        <v>424</v>
      </c>
      <c r="H271" s="56">
        <v>56.8</v>
      </c>
      <c r="I271" s="61">
        <v>20</v>
      </c>
      <c r="J271" s="62">
        <v>0.647887323943662</v>
      </c>
      <c r="K271" s="63" t="s">
        <v>1250</v>
      </c>
      <c r="L271" s="64">
        <f t="shared" si="4"/>
        <v>45.44</v>
      </c>
      <c r="M271" s="54" t="s">
        <v>1075</v>
      </c>
    </row>
    <row r="272" spans="1:13">
      <c r="A272" s="54"/>
      <c r="B272" s="55" t="s">
        <v>445</v>
      </c>
      <c r="C272" s="56">
        <v>2500387</v>
      </c>
      <c r="D272" s="56" t="s">
        <v>1071</v>
      </c>
      <c r="E272" s="56" t="s">
        <v>1352</v>
      </c>
      <c r="F272" s="56" t="s">
        <v>1348</v>
      </c>
      <c r="G272" s="54" t="s">
        <v>424</v>
      </c>
      <c r="H272" s="56">
        <v>56.8</v>
      </c>
      <c r="I272" s="61">
        <v>20</v>
      </c>
      <c r="J272" s="62">
        <v>0.647887323943662</v>
      </c>
      <c r="K272" s="63" t="s">
        <v>1250</v>
      </c>
      <c r="L272" s="64">
        <f t="shared" si="4"/>
        <v>45.44</v>
      </c>
      <c r="M272" s="54" t="s">
        <v>1075</v>
      </c>
    </row>
    <row r="273" spans="1:13">
      <c r="A273" s="54"/>
      <c r="B273" s="55" t="s">
        <v>445</v>
      </c>
      <c r="C273" s="56">
        <v>2500395</v>
      </c>
      <c r="D273" s="56" t="s">
        <v>1071</v>
      </c>
      <c r="E273" s="56" t="s">
        <v>1353</v>
      </c>
      <c r="F273" s="56" t="s">
        <v>1348</v>
      </c>
      <c r="G273" s="54" t="s">
        <v>424</v>
      </c>
      <c r="H273" s="56">
        <v>56.8</v>
      </c>
      <c r="I273" s="61">
        <v>20</v>
      </c>
      <c r="J273" s="62">
        <v>0.647887323943662</v>
      </c>
      <c r="K273" s="63" t="s">
        <v>1250</v>
      </c>
      <c r="L273" s="64">
        <f t="shared" si="4"/>
        <v>45.44</v>
      </c>
      <c r="M273" s="54" t="s">
        <v>1075</v>
      </c>
    </row>
    <row r="274" spans="1:13">
      <c r="A274" s="54"/>
      <c r="B274" s="55" t="s">
        <v>445</v>
      </c>
      <c r="C274" s="56">
        <v>2500396</v>
      </c>
      <c r="D274" s="56" t="s">
        <v>1071</v>
      </c>
      <c r="E274" s="56" t="s">
        <v>1354</v>
      </c>
      <c r="F274" s="56" t="s">
        <v>1348</v>
      </c>
      <c r="G274" s="54" t="s">
        <v>424</v>
      </c>
      <c r="H274" s="56">
        <v>56.8</v>
      </c>
      <c r="I274" s="61">
        <v>20</v>
      </c>
      <c r="J274" s="62">
        <v>0.647887323943662</v>
      </c>
      <c r="K274" s="63" t="s">
        <v>1250</v>
      </c>
      <c r="L274" s="64">
        <f t="shared" si="4"/>
        <v>45.44</v>
      </c>
      <c r="M274" s="54" t="s">
        <v>1075</v>
      </c>
    </row>
    <row r="275" spans="1:13">
      <c r="A275" s="54"/>
      <c r="B275" s="55" t="s">
        <v>445</v>
      </c>
      <c r="C275" s="56">
        <v>2500399</v>
      </c>
      <c r="D275" s="56" t="s">
        <v>1071</v>
      </c>
      <c r="E275" s="56" t="s">
        <v>1355</v>
      </c>
      <c r="F275" s="56" t="s">
        <v>1348</v>
      </c>
      <c r="G275" s="54" t="s">
        <v>424</v>
      </c>
      <c r="H275" s="56">
        <v>56.8</v>
      </c>
      <c r="I275" s="61">
        <v>20</v>
      </c>
      <c r="J275" s="62">
        <v>0.647887323943662</v>
      </c>
      <c r="K275" s="63" t="s">
        <v>1250</v>
      </c>
      <c r="L275" s="64">
        <f t="shared" si="4"/>
        <v>45.44</v>
      </c>
      <c r="M275" s="54" t="s">
        <v>1075</v>
      </c>
    </row>
    <row r="276" spans="1:13">
      <c r="A276" s="54"/>
      <c r="B276" s="55" t="s">
        <v>445</v>
      </c>
      <c r="C276" s="56">
        <v>2500402</v>
      </c>
      <c r="D276" s="56" t="s">
        <v>1071</v>
      </c>
      <c r="E276" s="56" t="s">
        <v>1356</v>
      </c>
      <c r="F276" s="56" t="s">
        <v>1348</v>
      </c>
      <c r="G276" s="54" t="s">
        <v>424</v>
      </c>
      <c r="H276" s="56">
        <v>56.8</v>
      </c>
      <c r="I276" s="61">
        <v>20</v>
      </c>
      <c r="J276" s="62">
        <v>0.647887323943662</v>
      </c>
      <c r="K276" s="63" t="s">
        <v>1250</v>
      </c>
      <c r="L276" s="64">
        <f t="shared" si="4"/>
        <v>45.44</v>
      </c>
      <c r="M276" s="54" t="s">
        <v>1075</v>
      </c>
    </row>
    <row r="277" spans="1:13">
      <c r="A277" s="54"/>
      <c r="B277" s="55" t="s">
        <v>445</v>
      </c>
      <c r="C277" s="56">
        <v>2500404</v>
      </c>
      <c r="D277" s="56" t="s">
        <v>1071</v>
      </c>
      <c r="E277" s="56" t="s">
        <v>1357</v>
      </c>
      <c r="F277" s="56" t="s">
        <v>1348</v>
      </c>
      <c r="G277" s="54" t="s">
        <v>424</v>
      </c>
      <c r="H277" s="56">
        <v>56.8</v>
      </c>
      <c r="I277" s="61">
        <v>20</v>
      </c>
      <c r="J277" s="62">
        <v>0.647887323943662</v>
      </c>
      <c r="K277" s="63" t="s">
        <v>1250</v>
      </c>
      <c r="L277" s="64">
        <f t="shared" si="4"/>
        <v>45.44</v>
      </c>
      <c r="M277" s="54" t="s">
        <v>1075</v>
      </c>
    </row>
    <row r="278" spans="1:13">
      <c r="A278" s="54"/>
      <c r="B278" s="55" t="s">
        <v>445</v>
      </c>
      <c r="C278" s="56">
        <v>2500405</v>
      </c>
      <c r="D278" s="56" t="s">
        <v>1071</v>
      </c>
      <c r="E278" s="56" t="s">
        <v>1358</v>
      </c>
      <c r="F278" s="56" t="s">
        <v>1348</v>
      </c>
      <c r="G278" s="54" t="s">
        <v>424</v>
      </c>
      <c r="H278" s="56">
        <v>56.8</v>
      </c>
      <c r="I278" s="61">
        <v>20</v>
      </c>
      <c r="J278" s="62">
        <v>0.647887323943662</v>
      </c>
      <c r="K278" s="63" t="s">
        <v>1250</v>
      </c>
      <c r="L278" s="64">
        <f t="shared" si="4"/>
        <v>45.44</v>
      </c>
      <c r="M278" s="54" t="s">
        <v>1075</v>
      </c>
    </row>
    <row r="279" spans="1:13">
      <c r="A279" s="54"/>
      <c r="B279" s="55" t="s">
        <v>445</v>
      </c>
      <c r="C279" s="56">
        <v>2500406</v>
      </c>
      <c r="D279" s="56" t="s">
        <v>1071</v>
      </c>
      <c r="E279" s="56" t="s">
        <v>1359</v>
      </c>
      <c r="F279" s="56" t="s">
        <v>1348</v>
      </c>
      <c r="G279" s="54" t="s">
        <v>424</v>
      </c>
      <c r="H279" s="56">
        <v>56.8</v>
      </c>
      <c r="I279" s="61">
        <v>20</v>
      </c>
      <c r="J279" s="62">
        <v>0.647887323943662</v>
      </c>
      <c r="K279" s="63" t="s">
        <v>1250</v>
      </c>
      <c r="L279" s="64">
        <f t="shared" si="4"/>
        <v>45.44</v>
      </c>
      <c r="M279" s="54" t="s">
        <v>1075</v>
      </c>
    </row>
    <row r="280" spans="1:13">
      <c r="A280" s="54"/>
      <c r="B280" s="55" t="s">
        <v>445</v>
      </c>
      <c r="C280" s="56">
        <v>2500407</v>
      </c>
      <c r="D280" s="56" t="s">
        <v>1071</v>
      </c>
      <c r="E280" s="56" t="s">
        <v>1360</v>
      </c>
      <c r="F280" s="56" t="s">
        <v>1348</v>
      </c>
      <c r="G280" s="54" t="s">
        <v>424</v>
      </c>
      <c r="H280" s="56">
        <v>56.8</v>
      </c>
      <c r="I280" s="61">
        <v>20</v>
      </c>
      <c r="J280" s="62">
        <v>0.647887323943662</v>
      </c>
      <c r="K280" s="63" t="s">
        <v>1250</v>
      </c>
      <c r="L280" s="64">
        <f t="shared" si="4"/>
        <v>45.44</v>
      </c>
      <c r="M280" s="54" t="s">
        <v>1075</v>
      </c>
    </row>
    <row r="281" spans="1:13">
      <c r="A281" s="54"/>
      <c r="B281" s="55" t="s">
        <v>445</v>
      </c>
      <c r="C281" s="56">
        <v>2500408</v>
      </c>
      <c r="D281" s="56" t="s">
        <v>1071</v>
      </c>
      <c r="E281" s="56" t="s">
        <v>1361</v>
      </c>
      <c r="F281" s="56" t="s">
        <v>1348</v>
      </c>
      <c r="G281" s="54" t="s">
        <v>424</v>
      </c>
      <c r="H281" s="56">
        <v>56.8</v>
      </c>
      <c r="I281" s="61">
        <v>20</v>
      </c>
      <c r="J281" s="62">
        <v>0.647887323943662</v>
      </c>
      <c r="K281" s="63" t="s">
        <v>1250</v>
      </c>
      <c r="L281" s="64">
        <f t="shared" si="4"/>
        <v>45.44</v>
      </c>
      <c r="M281" s="54" t="s">
        <v>1075</v>
      </c>
    </row>
    <row r="282" spans="1:13">
      <c r="A282" s="54"/>
      <c r="B282" s="55" t="s">
        <v>445</v>
      </c>
      <c r="C282" s="56">
        <v>2500433</v>
      </c>
      <c r="D282" s="56" t="s">
        <v>1071</v>
      </c>
      <c r="E282" s="56" t="s">
        <v>1362</v>
      </c>
      <c r="F282" s="56" t="s">
        <v>1348</v>
      </c>
      <c r="G282" s="54" t="s">
        <v>424</v>
      </c>
      <c r="H282" s="56">
        <v>56.8</v>
      </c>
      <c r="I282" s="61">
        <v>20</v>
      </c>
      <c r="J282" s="62">
        <v>0.647887323943662</v>
      </c>
      <c r="K282" s="63" t="s">
        <v>1250</v>
      </c>
      <c r="L282" s="64">
        <f t="shared" si="4"/>
        <v>45.44</v>
      </c>
      <c r="M282" s="54" t="s">
        <v>1075</v>
      </c>
    </row>
    <row r="283" spans="1:13">
      <c r="A283" s="54"/>
      <c r="B283" s="55" t="s">
        <v>445</v>
      </c>
      <c r="C283" s="56">
        <v>2500410</v>
      </c>
      <c r="D283" s="56" t="s">
        <v>1071</v>
      </c>
      <c r="E283" s="56" t="s">
        <v>1363</v>
      </c>
      <c r="F283" s="56" t="s">
        <v>1348</v>
      </c>
      <c r="G283" s="54" t="s">
        <v>424</v>
      </c>
      <c r="H283" s="56">
        <v>56.8</v>
      </c>
      <c r="I283" s="61">
        <v>20</v>
      </c>
      <c r="J283" s="62">
        <v>0.647887323943662</v>
      </c>
      <c r="K283" s="63" t="s">
        <v>1250</v>
      </c>
      <c r="L283" s="64">
        <f t="shared" si="4"/>
        <v>45.44</v>
      </c>
      <c r="M283" s="54" t="s">
        <v>1075</v>
      </c>
    </row>
    <row r="284" spans="1:13">
      <c r="A284" s="54"/>
      <c r="B284" s="55" t="s">
        <v>445</v>
      </c>
      <c r="C284" s="56">
        <v>2500413</v>
      </c>
      <c r="D284" s="56" t="s">
        <v>1071</v>
      </c>
      <c r="E284" s="56" t="s">
        <v>1364</v>
      </c>
      <c r="F284" s="56" t="s">
        <v>1348</v>
      </c>
      <c r="G284" s="54" t="s">
        <v>424</v>
      </c>
      <c r="H284" s="56">
        <v>56.8</v>
      </c>
      <c r="I284" s="61">
        <v>20</v>
      </c>
      <c r="J284" s="62">
        <v>0.647887323943662</v>
      </c>
      <c r="K284" s="63" t="s">
        <v>1250</v>
      </c>
      <c r="L284" s="64">
        <f t="shared" si="4"/>
        <v>45.44</v>
      </c>
      <c r="M284" s="54" t="s">
        <v>1075</v>
      </c>
    </row>
    <row r="285" spans="1:13">
      <c r="A285" s="54"/>
      <c r="B285" s="55" t="s">
        <v>445</v>
      </c>
      <c r="C285" s="56">
        <v>2500415</v>
      </c>
      <c r="D285" s="56" t="s">
        <v>1071</v>
      </c>
      <c r="E285" s="56" t="s">
        <v>1365</v>
      </c>
      <c r="F285" s="56" t="s">
        <v>1348</v>
      </c>
      <c r="G285" s="54" t="s">
        <v>424</v>
      </c>
      <c r="H285" s="56">
        <v>56.8</v>
      </c>
      <c r="I285" s="61">
        <v>20</v>
      </c>
      <c r="J285" s="62">
        <v>0.647887323943662</v>
      </c>
      <c r="K285" s="63" t="s">
        <v>1250</v>
      </c>
      <c r="L285" s="64">
        <f t="shared" si="4"/>
        <v>45.44</v>
      </c>
      <c r="M285" s="54" t="s">
        <v>1075</v>
      </c>
    </row>
    <row r="286" spans="1:13">
      <c r="A286" s="54"/>
      <c r="B286" s="55" t="s">
        <v>445</v>
      </c>
      <c r="C286" s="56">
        <v>2500418</v>
      </c>
      <c r="D286" s="56" t="s">
        <v>1071</v>
      </c>
      <c r="E286" s="56" t="s">
        <v>1366</v>
      </c>
      <c r="F286" s="56" t="s">
        <v>1348</v>
      </c>
      <c r="G286" s="54" t="s">
        <v>424</v>
      </c>
      <c r="H286" s="56">
        <v>56.8</v>
      </c>
      <c r="I286" s="61">
        <v>20</v>
      </c>
      <c r="J286" s="62">
        <v>0.647887323943662</v>
      </c>
      <c r="K286" s="63" t="s">
        <v>1250</v>
      </c>
      <c r="L286" s="64">
        <f t="shared" si="4"/>
        <v>45.44</v>
      </c>
      <c r="M286" s="54" t="s">
        <v>1075</v>
      </c>
    </row>
    <row r="287" spans="1:13">
      <c r="A287" s="54"/>
      <c r="B287" s="55" t="s">
        <v>445</v>
      </c>
      <c r="C287" s="56">
        <v>2500420</v>
      </c>
      <c r="D287" s="56" t="s">
        <v>1071</v>
      </c>
      <c r="E287" s="56" t="s">
        <v>1367</v>
      </c>
      <c r="F287" s="56" t="s">
        <v>1348</v>
      </c>
      <c r="G287" s="54" t="s">
        <v>424</v>
      </c>
      <c r="H287" s="56">
        <v>56.8</v>
      </c>
      <c r="I287" s="61">
        <v>20</v>
      </c>
      <c r="J287" s="62">
        <v>0.647887323943662</v>
      </c>
      <c r="K287" s="63" t="s">
        <v>1250</v>
      </c>
      <c r="L287" s="64">
        <f t="shared" si="4"/>
        <v>45.44</v>
      </c>
      <c r="M287" s="54" t="s">
        <v>1075</v>
      </c>
    </row>
    <row r="288" spans="1:13">
      <c r="A288" s="54"/>
      <c r="B288" s="55" t="s">
        <v>445</v>
      </c>
      <c r="C288" s="56">
        <v>2500422</v>
      </c>
      <c r="D288" s="56" t="s">
        <v>1071</v>
      </c>
      <c r="E288" s="56" t="s">
        <v>1368</v>
      </c>
      <c r="F288" s="56" t="s">
        <v>1348</v>
      </c>
      <c r="G288" s="54" t="s">
        <v>424</v>
      </c>
      <c r="H288" s="56">
        <v>56.8</v>
      </c>
      <c r="I288" s="61">
        <v>20</v>
      </c>
      <c r="J288" s="62">
        <v>0.647887323943662</v>
      </c>
      <c r="K288" s="63" t="s">
        <v>1250</v>
      </c>
      <c r="L288" s="64">
        <f t="shared" si="4"/>
        <v>45.44</v>
      </c>
      <c r="M288" s="54" t="s">
        <v>1075</v>
      </c>
    </row>
    <row r="289" spans="1:13">
      <c r="A289" s="54"/>
      <c r="B289" s="55" t="s">
        <v>445</v>
      </c>
      <c r="C289" s="56">
        <v>2500428</v>
      </c>
      <c r="D289" s="56" t="s">
        <v>1071</v>
      </c>
      <c r="E289" s="56" t="s">
        <v>1369</v>
      </c>
      <c r="F289" s="56" t="s">
        <v>1348</v>
      </c>
      <c r="G289" s="54" t="s">
        <v>424</v>
      </c>
      <c r="H289" s="56">
        <v>56.8</v>
      </c>
      <c r="I289" s="61">
        <v>20</v>
      </c>
      <c r="J289" s="62">
        <v>0.647887323943662</v>
      </c>
      <c r="K289" s="63" t="s">
        <v>1250</v>
      </c>
      <c r="L289" s="64">
        <f t="shared" si="4"/>
        <v>45.44</v>
      </c>
      <c r="M289" s="54" t="s">
        <v>1075</v>
      </c>
    </row>
    <row r="290" spans="1:13">
      <c r="A290" s="54"/>
      <c r="B290" s="55" t="s">
        <v>445</v>
      </c>
      <c r="C290" s="56">
        <v>2500431</v>
      </c>
      <c r="D290" s="56" t="s">
        <v>1071</v>
      </c>
      <c r="E290" s="56" t="s">
        <v>1370</v>
      </c>
      <c r="F290" s="56" t="s">
        <v>1348</v>
      </c>
      <c r="G290" s="54" t="s">
        <v>424</v>
      </c>
      <c r="H290" s="56">
        <v>56.8</v>
      </c>
      <c r="I290" s="61">
        <v>20</v>
      </c>
      <c r="J290" s="62">
        <v>0.647887323943662</v>
      </c>
      <c r="K290" s="63" t="s">
        <v>1250</v>
      </c>
      <c r="L290" s="64">
        <f t="shared" si="4"/>
        <v>45.44</v>
      </c>
      <c r="M290" s="54" t="s">
        <v>1075</v>
      </c>
    </row>
    <row r="291" spans="1:13">
      <c r="A291" s="54"/>
      <c r="B291" s="55" t="s">
        <v>445</v>
      </c>
      <c r="C291" s="56">
        <v>2500454</v>
      </c>
      <c r="D291" s="56" t="s">
        <v>1071</v>
      </c>
      <c r="E291" s="56" t="s">
        <v>1371</v>
      </c>
      <c r="F291" s="56" t="s">
        <v>1348</v>
      </c>
      <c r="G291" s="54" t="s">
        <v>424</v>
      </c>
      <c r="H291" s="56">
        <v>56.8</v>
      </c>
      <c r="I291" s="61">
        <v>20</v>
      </c>
      <c r="J291" s="62">
        <v>0.647887323943662</v>
      </c>
      <c r="K291" s="63" t="s">
        <v>1250</v>
      </c>
      <c r="L291" s="64">
        <f t="shared" si="4"/>
        <v>45.44</v>
      </c>
      <c r="M291" s="54" t="s">
        <v>1075</v>
      </c>
    </row>
    <row r="292" spans="1:13">
      <c r="A292" s="54"/>
      <c r="B292" s="55" t="s">
        <v>445</v>
      </c>
      <c r="C292" s="56">
        <v>2500436</v>
      </c>
      <c r="D292" s="56" t="s">
        <v>1071</v>
      </c>
      <c r="E292" s="56" t="s">
        <v>1372</v>
      </c>
      <c r="F292" s="56" t="s">
        <v>1348</v>
      </c>
      <c r="G292" s="54" t="s">
        <v>424</v>
      </c>
      <c r="H292" s="56">
        <v>56.8</v>
      </c>
      <c r="I292" s="61">
        <v>20</v>
      </c>
      <c r="J292" s="62">
        <v>0.647887323943662</v>
      </c>
      <c r="K292" s="63" t="s">
        <v>1250</v>
      </c>
      <c r="L292" s="64">
        <f t="shared" si="4"/>
        <v>45.44</v>
      </c>
      <c r="M292" s="54" t="s">
        <v>1075</v>
      </c>
    </row>
    <row r="293" spans="1:13">
      <c r="A293" s="54"/>
      <c r="B293" s="55" t="s">
        <v>445</v>
      </c>
      <c r="C293" s="56">
        <v>2500439</v>
      </c>
      <c r="D293" s="56" t="s">
        <v>1071</v>
      </c>
      <c r="E293" s="56" t="s">
        <v>1373</v>
      </c>
      <c r="F293" s="56" t="s">
        <v>1348</v>
      </c>
      <c r="G293" s="54" t="s">
        <v>424</v>
      </c>
      <c r="H293" s="56">
        <v>56.8</v>
      </c>
      <c r="I293" s="61">
        <v>20</v>
      </c>
      <c r="J293" s="62">
        <v>0.647887323943662</v>
      </c>
      <c r="K293" s="63" t="s">
        <v>1250</v>
      </c>
      <c r="L293" s="64">
        <f t="shared" si="4"/>
        <v>45.44</v>
      </c>
      <c r="M293" s="54" t="s">
        <v>1075</v>
      </c>
    </row>
    <row r="294" spans="1:13">
      <c r="A294" s="54"/>
      <c r="B294" s="55" t="s">
        <v>445</v>
      </c>
      <c r="C294" s="56">
        <v>2500388</v>
      </c>
      <c r="D294" s="56" t="s">
        <v>1071</v>
      </c>
      <c r="E294" s="56" t="s">
        <v>1374</v>
      </c>
      <c r="F294" s="56" t="s">
        <v>1348</v>
      </c>
      <c r="G294" s="54" t="s">
        <v>424</v>
      </c>
      <c r="H294" s="56">
        <v>56.8</v>
      </c>
      <c r="I294" s="61">
        <v>20</v>
      </c>
      <c r="J294" s="62">
        <v>0.647887323943662</v>
      </c>
      <c r="K294" s="63" t="s">
        <v>1250</v>
      </c>
      <c r="L294" s="64">
        <f t="shared" si="4"/>
        <v>45.44</v>
      </c>
      <c r="M294" s="54" t="s">
        <v>1075</v>
      </c>
    </row>
    <row r="295" spans="1:13">
      <c r="A295" s="54"/>
      <c r="B295" s="55" t="s">
        <v>445</v>
      </c>
      <c r="C295" s="56">
        <v>2500442</v>
      </c>
      <c r="D295" s="56" t="s">
        <v>1071</v>
      </c>
      <c r="E295" s="56" t="s">
        <v>1375</v>
      </c>
      <c r="F295" s="56" t="s">
        <v>1348</v>
      </c>
      <c r="G295" s="54" t="s">
        <v>424</v>
      </c>
      <c r="H295" s="56">
        <v>56.8</v>
      </c>
      <c r="I295" s="61">
        <v>20</v>
      </c>
      <c r="J295" s="62">
        <v>0.647887323943662</v>
      </c>
      <c r="K295" s="63" t="s">
        <v>1250</v>
      </c>
      <c r="L295" s="64">
        <f t="shared" si="4"/>
        <v>45.44</v>
      </c>
      <c r="M295" s="54" t="s">
        <v>1075</v>
      </c>
    </row>
    <row r="296" spans="1:13">
      <c r="A296" s="54"/>
      <c r="B296" s="55" t="s">
        <v>445</v>
      </c>
      <c r="C296" s="56">
        <v>2500446</v>
      </c>
      <c r="D296" s="56" t="s">
        <v>1071</v>
      </c>
      <c r="E296" s="56" t="s">
        <v>1376</v>
      </c>
      <c r="F296" s="56" t="s">
        <v>1348</v>
      </c>
      <c r="G296" s="54" t="s">
        <v>424</v>
      </c>
      <c r="H296" s="56">
        <v>56.8</v>
      </c>
      <c r="I296" s="61">
        <v>20</v>
      </c>
      <c r="J296" s="62">
        <v>0.647887323943662</v>
      </c>
      <c r="K296" s="63" t="s">
        <v>1250</v>
      </c>
      <c r="L296" s="64">
        <f t="shared" si="4"/>
        <v>45.44</v>
      </c>
      <c r="M296" s="54" t="s">
        <v>1075</v>
      </c>
    </row>
    <row r="297" spans="1:13">
      <c r="A297" s="54"/>
      <c r="B297" s="55" t="s">
        <v>445</v>
      </c>
      <c r="C297" s="56">
        <v>2500451</v>
      </c>
      <c r="D297" s="56" t="s">
        <v>1071</v>
      </c>
      <c r="E297" s="56" t="s">
        <v>1377</v>
      </c>
      <c r="F297" s="56" t="s">
        <v>1348</v>
      </c>
      <c r="G297" s="54" t="s">
        <v>424</v>
      </c>
      <c r="H297" s="56">
        <v>56.8</v>
      </c>
      <c r="I297" s="61">
        <v>20</v>
      </c>
      <c r="J297" s="62">
        <v>0.647887323943662</v>
      </c>
      <c r="K297" s="63" t="s">
        <v>1250</v>
      </c>
      <c r="L297" s="64">
        <f t="shared" si="4"/>
        <v>45.44</v>
      </c>
      <c r="M297" s="54" t="s">
        <v>1075</v>
      </c>
    </row>
    <row r="298" spans="1:13">
      <c r="A298" s="54"/>
      <c r="B298" s="55" t="s">
        <v>445</v>
      </c>
      <c r="C298" s="56">
        <v>2500452</v>
      </c>
      <c r="D298" s="56" t="s">
        <v>1071</v>
      </c>
      <c r="E298" s="56" t="s">
        <v>1378</v>
      </c>
      <c r="F298" s="56" t="s">
        <v>1348</v>
      </c>
      <c r="G298" s="54" t="s">
        <v>424</v>
      </c>
      <c r="H298" s="56">
        <v>56.8</v>
      </c>
      <c r="I298" s="61">
        <v>20</v>
      </c>
      <c r="J298" s="62">
        <v>0.647887323943662</v>
      </c>
      <c r="K298" s="63" t="s">
        <v>1250</v>
      </c>
      <c r="L298" s="64">
        <f t="shared" si="4"/>
        <v>45.44</v>
      </c>
      <c r="M298" s="54" t="s">
        <v>1075</v>
      </c>
    </row>
    <row r="299" spans="1:13">
      <c r="A299" s="54"/>
      <c r="B299" s="55" t="s">
        <v>445</v>
      </c>
      <c r="C299" s="56">
        <v>2500453</v>
      </c>
      <c r="D299" s="56" t="s">
        <v>1071</v>
      </c>
      <c r="E299" s="56" t="s">
        <v>1379</v>
      </c>
      <c r="F299" s="56" t="s">
        <v>1348</v>
      </c>
      <c r="G299" s="54" t="s">
        <v>424</v>
      </c>
      <c r="H299" s="56">
        <v>56.8</v>
      </c>
      <c r="I299" s="61">
        <v>20</v>
      </c>
      <c r="J299" s="62">
        <v>0.647887323943662</v>
      </c>
      <c r="K299" s="63" t="s">
        <v>1250</v>
      </c>
      <c r="L299" s="64">
        <f t="shared" si="4"/>
        <v>45.44</v>
      </c>
      <c r="M299" s="54" t="s">
        <v>1075</v>
      </c>
    </row>
    <row r="300" spans="1:13">
      <c r="A300" s="54"/>
      <c r="B300" s="55" t="s">
        <v>445</v>
      </c>
      <c r="C300" s="56">
        <v>2500477</v>
      </c>
      <c r="D300" s="56" t="s">
        <v>1071</v>
      </c>
      <c r="E300" s="56" t="s">
        <v>1380</v>
      </c>
      <c r="F300" s="56" t="s">
        <v>1348</v>
      </c>
      <c r="G300" s="54" t="s">
        <v>424</v>
      </c>
      <c r="H300" s="56">
        <v>56.8</v>
      </c>
      <c r="I300" s="61">
        <v>20</v>
      </c>
      <c r="J300" s="62">
        <v>0.647887323943662</v>
      </c>
      <c r="K300" s="63" t="s">
        <v>1250</v>
      </c>
      <c r="L300" s="64">
        <f t="shared" si="4"/>
        <v>45.44</v>
      </c>
      <c r="M300" s="54" t="s">
        <v>1075</v>
      </c>
    </row>
    <row r="301" spans="1:13">
      <c r="A301" s="54"/>
      <c r="B301" s="55" t="s">
        <v>445</v>
      </c>
      <c r="C301" s="56">
        <v>2500455</v>
      </c>
      <c r="D301" s="56" t="s">
        <v>1071</v>
      </c>
      <c r="E301" s="56" t="s">
        <v>1381</v>
      </c>
      <c r="F301" s="56" t="s">
        <v>1348</v>
      </c>
      <c r="G301" s="54" t="s">
        <v>424</v>
      </c>
      <c r="H301" s="56">
        <v>56.8</v>
      </c>
      <c r="I301" s="61">
        <v>20</v>
      </c>
      <c r="J301" s="62">
        <v>0.647887323943662</v>
      </c>
      <c r="K301" s="63" t="s">
        <v>1250</v>
      </c>
      <c r="L301" s="64">
        <f t="shared" si="4"/>
        <v>45.44</v>
      </c>
      <c r="M301" s="54" t="s">
        <v>1075</v>
      </c>
    </row>
    <row r="302" spans="1:13">
      <c r="A302" s="54"/>
      <c r="B302" s="55" t="s">
        <v>445</v>
      </c>
      <c r="C302" s="56">
        <v>2500456</v>
      </c>
      <c r="D302" s="56" t="s">
        <v>1071</v>
      </c>
      <c r="E302" s="56" t="s">
        <v>1382</v>
      </c>
      <c r="F302" s="56" t="s">
        <v>1348</v>
      </c>
      <c r="G302" s="54" t="s">
        <v>424</v>
      </c>
      <c r="H302" s="56">
        <v>56.8</v>
      </c>
      <c r="I302" s="61">
        <v>20</v>
      </c>
      <c r="J302" s="62">
        <v>0.647887323943662</v>
      </c>
      <c r="K302" s="63" t="s">
        <v>1250</v>
      </c>
      <c r="L302" s="64">
        <f t="shared" si="4"/>
        <v>45.44</v>
      </c>
      <c r="M302" s="54" t="s">
        <v>1075</v>
      </c>
    </row>
    <row r="303" spans="1:13">
      <c r="A303" s="54"/>
      <c r="B303" s="55" t="s">
        <v>445</v>
      </c>
      <c r="C303" s="56">
        <v>2500458</v>
      </c>
      <c r="D303" s="56" t="s">
        <v>1071</v>
      </c>
      <c r="E303" s="56" t="s">
        <v>1383</v>
      </c>
      <c r="F303" s="56" t="s">
        <v>1348</v>
      </c>
      <c r="G303" s="54" t="s">
        <v>424</v>
      </c>
      <c r="H303" s="56">
        <v>56.8</v>
      </c>
      <c r="I303" s="61">
        <v>20</v>
      </c>
      <c r="J303" s="62">
        <v>0.647887323943662</v>
      </c>
      <c r="K303" s="63" t="s">
        <v>1250</v>
      </c>
      <c r="L303" s="64">
        <f t="shared" si="4"/>
        <v>45.44</v>
      </c>
      <c r="M303" s="54" t="s">
        <v>1075</v>
      </c>
    </row>
    <row r="304" spans="1:13">
      <c r="A304" s="54"/>
      <c r="B304" s="55" t="s">
        <v>445</v>
      </c>
      <c r="C304" s="56">
        <v>2500459</v>
      </c>
      <c r="D304" s="56" t="s">
        <v>1071</v>
      </c>
      <c r="E304" s="56" t="s">
        <v>1384</v>
      </c>
      <c r="F304" s="56" t="s">
        <v>1348</v>
      </c>
      <c r="G304" s="54" t="s">
        <v>424</v>
      </c>
      <c r="H304" s="56">
        <v>56.8</v>
      </c>
      <c r="I304" s="61">
        <v>20</v>
      </c>
      <c r="J304" s="62">
        <v>0.647887323943662</v>
      </c>
      <c r="K304" s="63" t="s">
        <v>1250</v>
      </c>
      <c r="L304" s="64">
        <f t="shared" si="4"/>
        <v>45.44</v>
      </c>
      <c r="M304" s="54" t="s">
        <v>1075</v>
      </c>
    </row>
    <row r="305" spans="1:13">
      <c r="A305" s="54"/>
      <c r="B305" s="55" t="s">
        <v>445</v>
      </c>
      <c r="C305" s="56">
        <v>2500471</v>
      </c>
      <c r="D305" s="56" t="s">
        <v>1071</v>
      </c>
      <c r="E305" s="56" t="s">
        <v>1385</v>
      </c>
      <c r="F305" s="56" t="s">
        <v>1348</v>
      </c>
      <c r="G305" s="54" t="s">
        <v>424</v>
      </c>
      <c r="H305" s="56">
        <v>56.8</v>
      </c>
      <c r="I305" s="61">
        <v>20</v>
      </c>
      <c r="J305" s="62">
        <v>0.647887323943662</v>
      </c>
      <c r="K305" s="63" t="s">
        <v>1250</v>
      </c>
      <c r="L305" s="64">
        <f t="shared" si="4"/>
        <v>45.44</v>
      </c>
      <c r="M305" s="54" t="s">
        <v>1075</v>
      </c>
    </row>
    <row r="306" spans="1:13">
      <c r="A306" s="54"/>
      <c r="B306" s="55" t="s">
        <v>445</v>
      </c>
      <c r="C306" s="56">
        <v>2500474</v>
      </c>
      <c r="D306" s="56" t="s">
        <v>1071</v>
      </c>
      <c r="E306" s="56" t="s">
        <v>1386</v>
      </c>
      <c r="F306" s="56" t="s">
        <v>1348</v>
      </c>
      <c r="G306" s="54" t="s">
        <v>424</v>
      </c>
      <c r="H306" s="56">
        <v>56.8</v>
      </c>
      <c r="I306" s="61">
        <v>20</v>
      </c>
      <c r="J306" s="62">
        <v>0.647887323943662</v>
      </c>
      <c r="K306" s="63" t="s">
        <v>1250</v>
      </c>
      <c r="L306" s="64">
        <f t="shared" si="4"/>
        <v>45.44</v>
      </c>
      <c r="M306" s="54" t="s">
        <v>1075</v>
      </c>
    </row>
    <row r="307" spans="1:13">
      <c r="A307" s="54"/>
      <c r="B307" s="55" t="s">
        <v>445</v>
      </c>
      <c r="C307" s="56">
        <v>2500491</v>
      </c>
      <c r="D307" s="56" t="s">
        <v>1071</v>
      </c>
      <c r="E307" s="56" t="s">
        <v>1387</v>
      </c>
      <c r="F307" s="56" t="s">
        <v>1348</v>
      </c>
      <c r="G307" s="54" t="s">
        <v>424</v>
      </c>
      <c r="H307" s="56">
        <v>56.8</v>
      </c>
      <c r="I307" s="61">
        <v>20</v>
      </c>
      <c r="J307" s="62">
        <v>0.647887323943662</v>
      </c>
      <c r="K307" s="63" t="s">
        <v>1250</v>
      </c>
      <c r="L307" s="64">
        <f t="shared" si="4"/>
        <v>45.44</v>
      </c>
      <c r="M307" s="54" t="s">
        <v>1075</v>
      </c>
    </row>
    <row r="308" spans="1:13">
      <c r="A308" s="54"/>
      <c r="B308" s="55" t="s">
        <v>445</v>
      </c>
      <c r="C308" s="56">
        <v>2500483</v>
      </c>
      <c r="D308" s="56" t="s">
        <v>1071</v>
      </c>
      <c r="E308" s="56" t="s">
        <v>1388</v>
      </c>
      <c r="F308" s="56" t="s">
        <v>1348</v>
      </c>
      <c r="G308" s="54" t="s">
        <v>424</v>
      </c>
      <c r="H308" s="56">
        <v>56.8</v>
      </c>
      <c r="I308" s="61">
        <v>20</v>
      </c>
      <c r="J308" s="62">
        <v>0.647887323943662</v>
      </c>
      <c r="K308" s="63" t="s">
        <v>1250</v>
      </c>
      <c r="L308" s="64">
        <f t="shared" si="4"/>
        <v>45.44</v>
      </c>
      <c r="M308" s="54" t="s">
        <v>1075</v>
      </c>
    </row>
    <row r="309" spans="1:13">
      <c r="A309" s="54"/>
      <c r="B309" s="55" t="s">
        <v>445</v>
      </c>
      <c r="C309" s="56">
        <v>2500487</v>
      </c>
      <c r="D309" s="56" t="s">
        <v>1071</v>
      </c>
      <c r="E309" s="56" t="s">
        <v>1389</v>
      </c>
      <c r="F309" s="56" t="s">
        <v>1348</v>
      </c>
      <c r="G309" s="54" t="s">
        <v>424</v>
      </c>
      <c r="H309" s="56">
        <v>56.8</v>
      </c>
      <c r="I309" s="61">
        <v>20</v>
      </c>
      <c r="J309" s="62">
        <v>0.647887323943662</v>
      </c>
      <c r="K309" s="63" t="s">
        <v>1250</v>
      </c>
      <c r="L309" s="64">
        <f t="shared" si="4"/>
        <v>45.44</v>
      </c>
      <c r="M309" s="54" t="s">
        <v>1075</v>
      </c>
    </row>
    <row r="310" spans="1:13">
      <c r="A310" s="54"/>
      <c r="B310" s="55" t="s">
        <v>445</v>
      </c>
      <c r="C310" s="56">
        <v>2500488</v>
      </c>
      <c r="D310" s="56" t="s">
        <v>1071</v>
      </c>
      <c r="E310" s="56" t="s">
        <v>1390</v>
      </c>
      <c r="F310" s="56" t="s">
        <v>1348</v>
      </c>
      <c r="G310" s="54" t="s">
        <v>424</v>
      </c>
      <c r="H310" s="56">
        <v>56.8</v>
      </c>
      <c r="I310" s="61">
        <v>20</v>
      </c>
      <c r="J310" s="62">
        <v>0.647887323943662</v>
      </c>
      <c r="K310" s="63" t="s">
        <v>1250</v>
      </c>
      <c r="L310" s="64">
        <f t="shared" si="4"/>
        <v>45.44</v>
      </c>
      <c r="M310" s="54" t="s">
        <v>1075</v>
      </c>
    </row>
    <row r="311" spans="1:13">
      <c r="A311" s="54"/>
      <c r="B311" s="55" t="s">
        <v>445</v>
      </c>
      <c r="C311" s="56">
        <v>2500489</v>
      </c>
      <c r="D311" s="56" t="s">
        <v>1071</v>
      </c>
      <c r="E311" s="56" t="s">
        <v>1391</v>
      </c>
      <c r="F311" s="56" t="s">
        <v>1348</v>
      </c>
      <c r="G311" s="54" t="s">
        <v>424</v>
      </c>
      <c r="H311" s="56">
        <v>56.8</v>
      </c>
      <c r="I311" s="61">
        <v>20</v>
      </c>
      <c r="J311" s="62">
        <v>0.647887323943662</v>
      </c>
      <c r="K311" s="63" t="s">
        <v>1250</v>
      </c>
      <c r="L311" s="64">
        <f t="shared" si="4"/>
        <v>45.44</v>
      </c>
      <c r="M311" s="54" t="s">
        <v>1075</v>
      </c>
    </row>
    <row r="312" spans="1:13">
      <c r="A312" s="54"/>
      <c r="B312" s="55" t="s">
        <v>445</v>
      </c>
      <c r="C312" s="56">
        <v>2500490</v>
      </c>
      <c r="D312" s="56" t="s">
        <v>1071</v>
      </c>
      <c r="E312" s="56" t="s">
        <v>1392</v>
      </c>
      <c r="F312" s="56" t="s">
        <v>1348</v>
      </c>
      <c r="G312" s="54" t="s">
        <v>424</v>
      </c>
      <c r="H312" s="56">
        <v>56.8</v>
      </c>
      <c r="I312" s="61">
        <v>20</v>
      </c>
      <c r="J312" s="62">
        <v>0.647887323943662</v>
      </c>
      <c r="K312" s="63" t="s">
        <v>1250</v>
      </c>
      <c r="L312" s="64">
        <f t="shared" si="4"/>
        <v>45.44</v>
      </c>
      <c r="M312" s="54" t="s">
        <v>1075</v>
      </c>
    </row>
    <row r="313" spans="1:13">
      <c r="A313" s="54"/>
      <c r="B313" s="55" t="s">
        <v>445</v>
      </c>
      <c r="C313" s="56">
        <v>2500468</v>
      </c>
      <c r="D313" s="56" t="s">
        <v>1071</v>
      </c>
      <c r="E313" s="56" t="s">
        <v>1393</v>
      </c>
      <c r="F313" s="56" t="s">
        <v>1348</v>
      </c>
      <c r="G313" s="54" t="s">
        <v>424</v>
      </c>
      <c r="H313" s="56">
        <v>56.8</v>
      </c>
      <c r="I313" s="61">
        <v>20</v>
      </c>
      <c r="J313" s="62">
        <v>0.647887323943662</v>
      </c>
      <c r="K313" s="63" t="s">
        <v>1250</v>
      </c>
      <c r="L313" s="64">
        <f t="shared" si="4"/>
        <v>45.44</v>
      </c>
      <c r="M313" s="54" t="s">
        <v>1075</v>
      </c>
    </row>
    <row r="314" spans="1:13">
      <c r="A314" s="54"/>
      <c r="B314" s="55" t="s">
        <v>445</v>
      </c>
      <c r="C314" s="56">
        <v>2500463</v>
      </c>
      <c r="D314" s="56" t="s">
        <v>1071</v>
      </c>
      <c r="E314" s="56" t="s">
        <v>1394</v>
      </c>
      <c r="F314" s="56" t="s">
        <v>1348</v>
      </c>
      <c r="G314" s="54" t="s">
        <v>424</v>
      </c>
      <c r="H314" s="56">
        <v>56.8</v>
      </c>
      <c r="I314" s="61">
        <v>20</v>
      </c>
      <c r="J314" s="62">
        <v>0.647887323943662</v>
      </c>
      <c r="K314" s="63" t="s">
        <v>1250</v>
      </c>
      <c r="L314" s="64">
        <f t="shared" si="4"/>
        <v>45.44</v>
      </c>
      <c r="M314" s="54" t="s">
        <v>1075</v>
      </c>
    </row>
    <row r="315" spans="1:13">
      <c r="A315" s="54"/>
      <c r="B315" s="55" t="s">
        <v>445</v>
      </c>
      <c r="C315" s="56">
        <v>2500465</v>
      </c>
      <c r="D315" s="56" t="s">
        <v>1071</v>
      </c>
      <c r="E315" s="56" t="s">
        <v>1395</v>
      </c>
      <c r="F315" s="56" t="s">
        <v>1348</v>
      </c>
      <c r="G315" s="54" t="s">
        <v>424</v>
      </c>
      <c r="H315" s="56">
        <v>56.8</v>
      </c>
      <c r="I315" s="61">
        <v>20</v>
      </c>
      <c r="J315" s="62">
        <v>0.647887323943662</v>
      </c>
      <c r="K315" s="63" t="s">
        <v>1250</v>
      </c>
      <c r="L315" s="64">
        <f t="shared" si="4"/>
        <v>45.44</v>
      </c>
      <c r="M315" s="54" t="s">
        <v>1075</v>
      </c>
    </row>
    <row r="316" spans="1:13">
      <c r="A316" s="54"/>
      <c r="B316" s="55" t="s">
        <v>445</v>
      </c>
      <c r="C316" s="56">
        <v>2500665</v>
      </c>
      <c r="D316" s="56" t="s">
        <v>1071</v>
      </c>
      <c r="E316" s="56" t="s">
        <v>1396</v>
      </c>
      <c r="F316" s="56" t="s">
        <v>1348</v>
      </c>
      <c r="G316" s="54" t="s">
        <v>424</v>
      </c>
      <c r="H316" s="56">
        <v>29.9</v>
      </c>
      <c r="I316" s="61">
        <v>12</v>
      </c>
      <c r="J316" s="62">
        <v>0.598662207357859</v>
      </c>
      <c r="K316" s="63" t="s">
        <v>1397</v>
      </c>
      <c r="L316" s="64">
        <f t="shared" si="4"/>
        <v>23.92</v>
      </c>
      <c r="M316" s="54" t="s">
        <v>1075</v>
      </c>
    </row>
    <row r="317" spans="1:13">
      <c r="A317" s="54"/>
      <c r="B317" s="55" t="s">
        <v>445</v>
      </c>
      <c r="C317" s="56">
        <v>2500666</v>
      </c>
      <c r="D317" s="56" t="s">
        <v>1071</v>
      </c>
      <c r="E317" s="56" t="s">
        <v>1398</v>
      </c>
      <c r="F317" s="56" t="s">
        <v>1348</v>
      </c>
      <c r="G317" s="54" t="s">
        <v>424</v>
      </c>
      <c r="H317" s="56">
        <v>29.9</v>
      </c>
      <c r="I317" s="61">
        <v>12</v>
      </c>
      <c r="J317" s="62">
        <v>0.598662207357859</v>
      </c>
      <c r="K317" s="63" t="s">
        <v>1397</v>
      </c>
      <c r="L317" s="64">
        <f t="shared" si="4"/>
        <v>23.92</v>
      </c>
      <c r="M317" s="54" t="s">
        <v>1075</v>
      </c>
    </row>
    <row r="318" spans="1:13">
      <c r="A318" s="54"/>
      <c r="B318" s="55" t="s">
        <v>445</v>
      </c>
      <c r="C318" s="56">
        <v>2500667</v>
      </c>
      <c r="D318" s="56" t="s">
        <v>1071</v>
      </c>
      <c r="E318" s="56" t="s">
        <v>1399</v>
      </c>
      <c r="F318" s="56" t="s">
        <v>1348</v>
      </c>
      <c r="G318" s="54" t="s">
        <v>424</v>
      </c>
      <c r="H318" s="56">
        <v>29.9</v>
      </c>
      <c r="I318" s="61">
        <v>12</v>
      </c>
      <c r="J318" s="62">
        <v>0.598662207357859</v>
      </c>
      <c r="K318" s="63" t="s">
        <v>1397</v>
      </c>
      <c r="L318" s="64">
        <f t="shared" si="4"/>
        <v>23.92</v>
      </c>
      <c r="M318" s="54" t="s">
        <v>1075</v>
      </c>
    </row>
    <row r="319" spans="1:13">
      <c r="A319" s="54"/>
      <c r="B319" s="55" t="s">
        <v>445</v>
      </c>
      <c r="C319" s="56">
        <v>2500668</v>
      </c>
      <c r="D319" s="56" t="s">
        <v>1071</v>
      </c>
      <c r="E319" s="56" t="s">
        <v>1400</v>
      </c>
      <c r="F319" s="56" t="s">
        <v>1348</v>
      </c>
      <c r="G319" s="54" t="s">
        <v>424</v>
      </c>
      <c r="H319" s="56">
        <v>29.9</v>
      </c>
      <c r="I319" s="61">
        <v>12</v>
      </c>
      <c r="J319" s="62">
        <v>0.598662207357859</v>
      </c>
      <c r="K319" s="63" t="s">
        <v>1397</v>
      </c>
      <c r="L319" s="64">
        <f t="shared" si="4"/>
        <v>23.92</v>
      </c>
      <c r="M319" s="54" t="s">
        <v>1075</v>
      </c>
    </row>
    <row r="320" spans="1:13">
      <c r="A320" s="54"/>
      <c r="B320" s="55" t="s">
        <v>445</v>
      </c>
      <c r="C320" s="56">
        <v>2500669</v>
      </c>
      <c r="D320" s="56" t="s">
        <v>1071</v>
      </c>
      <c r="E320" s="56" t="s">
        <v>1401</v>
      </c>
      <c r="F320" s="56" t="s">
        <v>1348</v>
      </c>
      <c r="G320" s="54" t="s">
        <v>424</v>
      </c>
      <c r="H320" s="56">
        <v>29.9</v>
      </c>
      <c r="I320" s="61">
        <v>12</v>
      </c>
      <c r="J320" s="62">
        <v>0.598662207357859</v>
      </c>
      <c r="K320" s="63" t="s">
        <v>1397</v>
      </c>
      <c r="L320" s="64">
        <f t="shared" si="4"/>
        <v>23.92</v>
      </c>
      <c r="M320" s="54" t="s">
        <v>1075</v>
      </c>
    </row>
    <row r="321" spans="1:13">
      <c r="A321" s="54"/>
      <c r="B321" s="55" t="s">
        <v>445</v>
      </c>
      <c r="C321" s="56">
        <v>2500670</v>
      </c>
      <c r="D321" s="56" t="s">
        <v>1071</v>
      </c>
      <c r="E321" s="56" t="s">
        <v>1402</v>
      </c>
      <c r="F321" s="56" t="s">
        <v>1348</v>
      </c>
      <c r="G321" s="54" t="s">
        <v>424</v>
      </c>
      <c r="H321" s="56">
        <v>29.9</v>
      </c>
      <c r="I321" s="61">
        <v>12</v>
      </c>
      <c r="J321" s="62">
        <v>0.598662207357859</v>
      </c>
      <c r="K321" s="63" t="s">
        <v>1397</v>
      </c>
      <c r="L321" s="64">
        <f t="shared" si="4"/>
        <v>23.92</v>
      </c>
      <c r="M321" s="54" t="s">
        <v>1075</v>
      </c>
    </row>
    <row r="322" spans="1:13">
      <c r="A322" s="54"/>
      <c r="B322" s="55" t="s">
        <v>445</v>
      </c>
      <c r="C322" s="56">
        <v>2500671</v>
      </c>
      <c r="D322" s="56" t="s">
        <v>1071</v>
      </c>
      <c r="E322" s="56" t="s">
        <v>1403</v>
      </c>
      <c r="F322" s="56" t="s">
        <v>1348</v>
      </c>
      <c r="G322" s="54" t="s">
        <v>424</v>
      </c>
      <c r="H322" s="56">
        <v>29.9</v>
      </c>
      <c r="I322" s="61">
        <v>12</v>
      </c>
      <c r="J322" s="62">
        <v>0.598662207357859</v>
      </c>
      <c r="K322" s="63" t="s">
        <v>1397</v>
      </c>
      <c r="L322" s="64">
        <f t="shared" ref="L322:L385" si="5">H322*0.8</f>
        <v>23.92</v>
      </c>
      <c r="M322" s="54" t="s">
        <v>1075</v>
      </c>
    </row>
    <row r="323" spans="1:13">
      <c r="A323" s="54"/>
      <c r="B323" s="55" t="s">
        <v>445</v>
      </c>
      <c r="C323" s="56">
        <v>2500672</v>
      </c>
      <c r="D323" s="56" t="s">
        <v>1071</v>
      </c>
      <c r="E323" s="56" t="s">
        <v>1404</v>
      </c>
      <c r="F323" s="56" t="s">
        <v>1348</v>
      </c>
      <c r="G323" s="54" t="s">
        <v>424</v>
      </c>
      <c r="H323" s="56">
        <v>29.9</v>
      </c>
      <c r="I323" s="61">
        <v>12</v>
      </c>
      <c r="J323" s="62">
        <v>0.598662207357859</v>
      </c>
      <c r="K323" s="63" t="s">
        <v>1397</v>
      </c>
      <c r="L323" s="64">
        <f t="shared" si="5"/>
        <v>23.92</v>
      </c>
      <c r="M323" s="54" t="s">
        <v>1075</v>
      </c>
    </row>
    <row r="324" spans="1:13">
      <c r="A324" s="54"/>
      <c r="B324" s="55" t="s">
        <v>445</v>
      </c>
      <c r="C324" s="56">
        <v>2500673</v>
      </c>
      <c r="D324" s="56" t="s">
        <v>1071</v>
      </c>
      <c r="E324" s="56" t="s">
        <v>1405</v>
      </c>
      <c r="F324" s="56" t="s">
        <v>1348</v>
      </c>
      <c r="G324" s="54" t="s">
        <v>424</v>
      </c>
      <c r="H324" s="56">
        <v>29.9</v>
      </c>
      <c r="I324" s="61">
        <v>12</v>
      </c>
      <c r="J324" s="62">
        <v>0.598662207357859</v>
      </c>
      <c r="K324" s="63" t="s">
        <v>1397</v>
      </c>
      <c r="L324" s="64">
        <f t="shared" si="5"/>
        <v>23.92</v>
      </c>
      <c r="M324" s="54" t="s">
        <v>1075</v>
      </c>
    </row>
    <row r="325" spans="1:13">
      <c r="A325" s="54"/>
      <c r="B325" s="55" t="s">
        <v>445</v>
      </c>
      <c r="C325" s="56">
        <v>2500674</v>
      </c>
      <c r="D325" s="56" t="s">
        <v>1071</v>
      </c>
      <c r="E325" s="56" t="s">
        <v>1406</v>
      </c>
      <c r="F325" s="56" t="s">
        <v>1348</v>
      </c>
      <c r="G325" s="54" t="s">
        <v>424</v>
      </c>
      <c r="H325" s="56">
        <v>29.9</v>
      </c>
      <c r="I325" s="61">
        <v>12</v>
      </c>
      <c r="J325" s="62">
        <v>0.598662207357859</v>
      </c>
      <c r="K325" s="63" t="s">
        <v>1397</v>
      </c>
      <c r="L325" s="64">
        <f t="shared" si="5"/>
        <v>23.92</v>
      </c>
      <c r="M325" s="54" t="s">
        <v>1075</v>
      </c>
    </row>
    <row r="326" spans="1:13">
      <c r="A326" s="54"/>
      <c r="B326" s="55" t="s">
        <v>445</v>
      </c>
      <c r="C326" s="56">
        <v>2500675</v>
      </c>
      <c r="D326" s="56" t="s">
        <v>1071</v>
      </c>
      <c r="E326" s="56" t="s">
        <v>1407</v>
      </c>
      <c r="F326" s="56" t="s">
        <v>1348</v>
      </c>
      <c r="G326" s="54" t="s">
        <v>424</v>
      </c>
      <c r="H326" s="56">
        <v>29.9</v>
      </c>
      <c r="I326" s="61">
        <v>12</v>
      </c>
      <c r="J326" s="62">
        <v>0.598662207357859</v>
      </c>
      <c r="K326" s="63" t="s">
        <v>1397</v>
      </c>
      <c r="L326" s="64">
        <f t="shared" si="5"/>
        <v>23.92</v>
      </c>
      <c r="M326" s="54" t="s">
        <v>1075</v>
      </c>
    </row>
    <row r="327" spans="1:13">
      <c r="A327" s="54"/>
      <c r="B327" s="55" t="s">
        <v>445</v>
      </c>
      <c r="C327" s="56">
        <v>2500676</v>
      </c>
      <c r="D327" s="56" t="s">
        <v>1071</v>
      </c>
      <c r="E327" s="56" t="s">
        <v>1408</v>
      </c>
      <c r="F327" s="56" t="s">
        <v>1348</v>
      </c>
      <c r="G327" s="54" t="s">
        <v>424</v>
      </c>
      <c r="H327" s="56">
        <v>29.9</v>
      </c>
      <c r="I327" s="61">
        <v>12</v>
      </c>
      <c r="J327" s="62">
        <v>0.598662207357859</v>
      </c>
      <c r="K327" s="63" t="s">
        <v>1397</v>
      </c>
      <c r="L327" s="64">
        <f t="shared" si="5"/>
        <v>23.92</v>
      </c>
      <c r="M327" s="54" t="s">
        <v>1075</v>
      </c>
    </row>
    <row r="328" spans="1:13">
      <c r="A328" s="54"/>
      <c r="B328" s="55" t="s">
        <v>445</v>
      </c>
      <c r="C328" s="56">
        <v>2500677</v>
      </c>
      <c r="D328" s="56" t="s">
        <v>1071</v>
      </c>
      <c r="E328" s="56" t="s">
        <v>1409</v>
      </c>
      <c r="F328" s="56" t="s">
        <v>1348</v>
      </c>
      <c r="G328" s="54" t="s">
        <v>424</v>
      </c>
      <c r="H328" s="56">
        <v>29.9</v>
      </c>
      <c r="I328" s="61">
        <v>12</v>
      </c>
      <c r="J328" s="62">
        <v>0.598662207357859</v>
      </c>
      <c r="K328" s="63" t="s">
        <v>1397</v>
      </c>
      <c r="L328" s="64">
        <f t="shared" si="5"/>
        <v>23.92</v>
      </c>
      <c r="M328" s="54" t="s">
        <v>1075</v>
      </c>
    </row>
    <row r="329" spans="1:13">
      <c r="A329" s="54"/>
      <c r="B329" s="55" t="s">
        <v>445</v>
      </c>
      <c r="C329" s="56">
        <v>2500678</v>
      </c>
      <c r="D329" s="56" t="s">
        <v>1071</v>
      </c>
      <c r="E329" s="56" t="s">
        <v>1410</v>
      </c>
      <c r="F329" s="56" t="s">
        <v>1348</v>
      </c>
      <c r="G329" s="54" t="s">
        <v>424</v>
      </c>
      <c r="H329" s="56">
        <v>29.9</v>
      </c>
      <c r="I329" s="61">
        <v>12</v>
      </c>
      <c r="J329" s="62">
        <v>0.598662207357859</v>
      </c>
      <c r="K329" s="63" t="s">
        <v>1397</v>
      </c>
      <c r="L329" s="64">
        <f t="shared" si="5"/>
        <v>23.92</v>
      </c>
      <c r="M329" s="54" t="s">
        <v>1075</v>
      </c>
    </row>
    <row r="330" spans="1:13">
      <c r="A330" s="54"/>
      <c r="B330" s="55" t="s">
        <v>445</v>
      </c>
      <c r="C330" s="56">
        <v>2500679</v>
      </c>
      <c r="D330" s="56" t="s">
        <v>1071</v>
      </c>
      <c r="E330" s="56" t="s">
        <v>1411</v>
      </c>
      <c r="F330" s="56" t="s">
        <v>1348</v>
      </c>
      <c r="G330" s="54" t="s">
        <v>424</v>
      </c>
      <c r="H330" s="56">
        <v>29.9</v>
      </c>
      <c r="I330" s="61">
        <v>12</v>
      </c>
      <c r="J330" s="62">
        <v>0.598662207357859</v>
      </c>
      <c r="K330" s="63" t="s">
        <v>1397</v>
      </c>
      <c r="L330" s="64">
        <f t="shared" si="5"/>
        <v>23.92</v>
      </c>
      <c r="M330" s="54" t="s">
        <v>1075</v>
      </c>
    </row>
    <row r="331" spans="1:13">
      <c r="A331" s="54"/>
      <c r="B331" s="55" t="s">
        <v>445</v>
      </c>
      <c r="C331" s="56">
        <v>2500680</v>
      </c>
      <c r="D331" s="56" t="s">
        <v>1071</v>
      </c>
      <c r="E331" s="56" t="s">
        <v>1412</v>
      </c>
      <c r="F331" s="56" t="s">
        <v>1348</v>
      </c>
      <c r="G331" s="54" t="s">
        <v>424</v>
      </c>
      <c r="H331" s="56">
        <v>29.9</v>
      </c>
      <c r="I331" s="61">
        <v>12</v>
      </c>
      <c r="J331" s="62">
        <v>0.598662207357859</v>
      </c>
      <c r="K331" s="63" t="s">
        <v>1397</v>
      </c>
      <c r="L331" s="64">
        <f t="shared" si="5"/>
        <v>23.92</v>
      </c>
      <c r="M331" s="54" t="s">
        <v>1075</v>
      </c>
    </row>
    <row r="332" spans="1:13">
      <c r="A332" s="54"/>
      <c r="B332" s="55" t="s">
        <v>445</v>
      </c>
      <c r="C332" s="56">
        <v>2500681</v>
      </c>
      <c r="D332" s="56" t="s">
        <v>1071</v>
      </c>
      <c r="E332" s="56" t="s">
        <v>1413</v>
      </c>
      <c r="F332" s="56" t="s">
        <v>1348</v>
      </c>
      <c r="G332" s="54" t="s">
        <v>424</v>
      </c>
      <c r="H332" s="56">
        <v>29.9</v>
      </c>
      <c r="I332" s="61">
        <v>12</v>
      </c>
      <c r="J332" s="62">
        <v>0.598662207357859</v>
      </c>
      <c r="K332" s="63" t="s">
        <v>1397</v>
      </c>
      <c r="L332" s="64">
        <f t="shared" si="5"/>
        <v>23.92</v>
      </c>
      <c r="M332" s="54" t="s">
        <v>1075</v>
      </c>
    </row>
    <row r="333" spans="1:13">
      <c r="A333" s="54"/>
      <c r="B333" s="55" t="s">
        <v>445</v>
      </c>
      <c r="C333" s="56">
        <v>2500682</v>
      </c>
      <c r="D333" s="56" t="s">
        <v>1071</v>
      </c>
      <c r="E333" s="56" t="s">
        <v>1414</v>
      </c>
      <c r="F333" s="56" t="s">
        <v>1348</v>
      </c>
      <c r="G333" s="54" t="s">
        <v>424</v>
      </c>
      <c r="H333" s="56">
        <v>29.9</v>
      </c>
      <c r="I333" s="61">
        <v>12</v>
      </c>
      <c r="J333" s="62">
        <v>0.598662207357859</v>
      </c>
      <c r="K333" s="63" t="s">
        <v>1397</v>
      </c>
      <c r="L333" s="64">
        <f t="shared" si="5"/>
        <v>23.92</v>
      </c>
      <c r="M333" s="54" t="s">
        <v>1075</v>
      </c>
    </row>
    <row r="334" spans="1:13">
      <c r="A334" s="54"/>
      <c r="B334" s="55" t="s">
        <v>445</v>
      </c>
      <c r="C334" s="56">
        <v>2500683</v>
      </c>
      <c r="D334" s="56" t="s">
        <v>1071</v>
      </c>
      <c r="E334" s="56" t="s">
        <v>1415</v>
      </c>
      <c r="F334" s="56" t="s">
        <v>1348</v>
      </c>
      <c r="G334" s="54" t="s">
        <v>424</v>
      </c>
      <c r="H334" s="56">
        <v>29.9</v>
      </c>
      <c r="I334" s="61">
        <v>12</v>
      </c>
      <c r="J334" s="62">
        <v>0.598662207357859</v>
      </c>
      <c r="K334" s="63" t="s">
        <v>1397</v>
      </c>
      <c r="L334" s="64">
        <f t="shared" si="5"/>
        <v>23.92</v>
      </c>
      <c r="M334" s="54" t="s">
        <v>1075</v>
      </c>
    </row>
    <row r="335" spans="1:13">
      <c r="A335" s="54"/>
      <c r="B335" s="55" t="s">
        <v>445</v>
      </c>
      <c r="C335" s="56">
        <v>2500684</v>
      </c>
      <c r="D335" s="56" t="s">
        <v>1071</v>
      </c>
      <c r="E335" s="56" t="s">
        <v>1416</v>
      </c>
      <c r="F335" s="56" t="s">
        <v>1348</v>
      </c>
      <c r="G335" s="54" t="s">
        <v>424</v>
      </c>
      <c r="H335" s="56">
        <v>29.9</v>
      </c>
      <c r="I335" s="61">
        <v>12</v>
      </c>
      <c r="J335" s="62">
        <v>0.598662207357859</v>
      </c>
      <c r="K335" s="63" t="s">
        <v>1397</v>
      </c>
      <c r="L335" s="64">
        <f t="shared" si="5"/>
        <v>23.92</v>
      </c>
      <c r="M335" s="54" t="s">
        <v>1075</v>
      </c>
    </row>
    <row r="336" spans="1:13">
      <c r="A336" s="54"/>
      <c r="B336" s="55" t="s">
        <v>445</v>
      </c>
      <c r="C336" s="56">
        <v>2500685</v>
      </c>
      <c r="D336" s="56" t="s">
        <v>1071</v>
      </c>
      <c r="E336" s="56" t="s">
        <v>1417</v>
      </c>
      <c r="F336" s="56" t="s">
        <v>1348</v>
      </c>
      <c r="G336" s="54" t="s">
        <v>424</v>
      </c>
      <c r="H336" s="56">
        <v>29.9</v>
      </c>
      <c r="I336" s="61">
        <v>12</v>
      </c>
      <c r="J336" s="62">
        <v>0.598662207357859</v>
      </c>
      <c r="K336" s="63" t="s">
        <v>1397</v>
      </c>
      <c r="L336" s="64">
        <f t="shared" si="5"/>
        <v>23.92</v>
      </c>
      <c r="M336" s="54" t="s">
        <v>1075</v>
      </c>
    </row>
    <row r="337" spans="1:13">
      <c r="A337" s="54"/>
      <c r="B337" s="55" t="s">
        <v>445</v>
      </c>
      <c r="C337" s="56">
        <v>2500686</v>
      </c>
      <c r="D337" s="56" t="s">
        <v>1071</v>
      </c>
      <c r="E337" s="56" t="s">
        <v>1418</v>
      </c>
      <c r="F337" s="56" t="s">
        <v>1348</v>
      </c>
      <c r="G337" s="54" t="s">
        <v>424</v>
      </c>
      <c r="H337" s="56">
        <v>29.9</v>
      </c>
      <c r="I337" s="61">
        <v>12</v>
      </c>
      <c r="J337" s="62">
        <v>0.598662207357859</v>
      </c>
      <c r="K337" s="63" t="s">
        <v>1397</v>
      </c>
      <c r="L337" s="64">
        <f t="shared" si="5"/>
        <v>23.92</v>
      </c>
      <c r="M337" s="54" t="s">
        <v>1075</v>
      </c>
    </row>
    <row r="338" spans="1:13">
      <c r="A338" s="54"/>
      <c r="B338" s="55" t="s">
        <v>445</v>
      </c>
      <c r="C338" s="56">
        <v>2500687</v>
      </c>
      <c r="D338" s="56" t="s">
        <v>1071</v>
      </c>
      <c r="E338" s="56" t="s">
        <v>1419</v>
      </c>
      <c r="F338" s="56" t="s">
        <v>1348</v>
      </c>
      <c r="G338" s="54" t="s">
        <v>424</v>
      </c>
      <c r="H338" s="56">
        <v>29.9</v>
      </c>
      <c r="I338" s="61">
        <v>12</v>
      </c>
      <c r="J338" s="62">
        <v>0.598662207357859</v>
      </c>
      <c r="K338" s="63" t="s">
        <v>1397</v>
      </c>
      <c r="L338" s="64">
        <f t="shared" si="5"/>
        <v>23.92</v>
      </c>
      <c r="M338" s="54" t="s">
        <v>1075</v>
      </c>
    </row>
    <row r="339" spans="1:13">
      <c r="A339" s="54"/>
      <c r="B339" s="55" t="s">
        <v>445</v>
      </c>
      <c r="C339" s="56">
        <v>2500688</v>
      </c>
      <c r="D339" s="56" t="s">
        <v>1071</v>
      </c>
      <c r="E339" s="56" t="s">
        <v>1420</v>
      </c>
      <c r="F339" s="56" t="s">
        <v>1348</v>
      </c>
      <c r="G339" s="54" t="s">
        <v>424</v>
      </c>
      <c r="H339" s="56">
        <v>29.9</v>
      </c>
      <c r="I339" s="61">
        <v>12</v>
      </c>
      <c r="J339" s="62">
        <v>0.598662207357859</v>
      </c>
      <c r="K339" s="63" t="s">
        <v>1397</v>
      </c>
      <c r="L339" s="64">
        <f t="shared" si="5"/>
        <v>23.92</v>
      </c>
      <c r="M339" s="54" t="s">
        <v>1075</v>
      </c>
    </row>
    <row r="340" spans="1:13">
      <c r="A340" s="54"/>
      <c r="B340" s="55" t="s">
        <v>445</v>
      </c>
      <c r="C340" s="56">
        <v>2500641</v>
      </c>
      <c r="D340" s="56" t="s">
        <v>1071</v>
      </c>
      <c r="E340" s="56" t="s">
        <v>1421</v>
      </c>
      <c r="F340" s="56" t="s">
        <v>1348</v>
      </c>
      <c r="G340" s="54" t="s">
        <v>424</v>
      </c>
      <c r="H340" s="56">
        <v>29.9</v>
      </c>
      <c r="I340" s="61">
        <v>12</v>
      </c>
      <c r="J340" s="62">
        <v>0.598662207357859</v>
      </c>
      <c r="K340" s="63" t="s">
        <v>1397</v>
      </c>
      <c r="L340" s="64">
        <f t="shared" si="5"/>
        <v>23.92</v>
      </c>
      <c r="M340" s="54" t="s">
        <v>1075</v>
      </c>
    </row>
    <row r="341" spans="1:13">
      <c r="A341" s="54"/>
      <c r="B341" s="55" t="s">
        <v>445</v>
      </c>
      <c r="C341" s="56">
        <v>2500642</v>
      </c>
      <c r="D341" s="56" t="s">
        <v>1071</v>
      </c>
      <c r="E341" s="56" t="s">
        <v>1422</v>
      </c>
      <c r="F341" s="56" t="s">
        <v>1348</v>
      </c>
      <c r="G341" s="54" t="s">
        <v>424</v>
      </c>
      <c r="H341" s="56">
        <v>29.9</v>
      </c>
      <c r="I341" s="61">
        <v>12</v>
      </c>
      <c r="J341" s="62">
        <v>0.598662207357859</v>
      </c>
      <c r="K341" s="63" t="s">
        <v>1397</v>
      </c>
      <c r="L341" s="64">
        <f t="shared" si="5"/>
        <v>23.92</v>
      </c>
      <c r="M341" s="54" t="s">
        <v>1075</v>
      </c>
    </row>
    <row r="342" spans="1:13">
      <c r="A342" s="54"/>
      <c r="B342" s="55" t="s">
        <v>445</v>
      </c>
      <c r="C342" s="56">
        <v>2500643</v>
      </c>
      <c r="D342" s="56" t="s">
        <v>1071</v>
      </c>
      <c r="E342" s="56" t="s">
        <v>1423</v>
      </c>
      <c r="F342" s="56" t="s">
        <v>1348</v>
      </c>
      <c r="G342" s="54" t="s">
        <v>424</v>
      </c>
      <c r="H342" s="56">
        <v>29.9</v>
      </c>
      <c r="I342" s="61">
        <v>12</v>
      </c>
      <c r="J342" s="62">
        <v>0.598662207357859</v>
      </c>
      <c r="K342" s="63" t="s">
        <v>1397</v>
      </c>
      <c r="L342" s="64">
        <f t="shared" si="5"/>
        <v>23.92</v>
      </c>
      <c r="M342" s="54" t="s">
        <v>1075</v>
      </c>
    </row>
    <row r="343" spans="1:13">
      <c r="A343" s="54"/>
      <c r="B343" s="55" t="s">
        <v>445</v>
      </c>
      <c r="C343" s="56">
        <v>2500644</v>
      </c>
      <c r="D343" s="56" t="s">
        <v>1071</v>
      </c>
      <c r="E343" s="56" t="s">
        <v>1424</v>
      </c>
      <c r="F343" s="56" t="s">
        <v>1348</v>
      </c>
      <c r="G343" s="54" t="s">
        <v>424</v>
      </c>
      <c r="H343" s="56">
        <v>29.9</v>
      </c>
      <c r="I343" s="61">
        <v>12</v>
      </c>
      <c r="J343" s="62">
        <v>0.598662207357859</v>
      </c>
      <c r="K343" s="63" t="s">
        <v>1397</v>
      </c>
      <c r="L343" s="64">
        <f t="shared" si="5"/>
        <v>23.92</v>
      </c>
      <c r="M343" s="54" t="s">
        <v>1075</v>
      </c>
    </row>
    <row r="344" spans="1:13">
      <c r="A344" s="54"/>
      <c r="B344" s="55" t="s">
        <v>445</v>
      </c>
      <c r="C344" s="56">
        <v>2500645</v>
      </c>
      <c r="D344" s="56" t="s">
        <v>1071</v>
      </c>
      <c r="E344" s="56" t="s">
        <v>1425</v>
      </c>
      <c r="F344" s="56" t="s">
        <v>1348</v>
      </c>
      <c r="G344" s="54" t="s">
        <v>424</v>
      </c>
      <c r="H344" s="56">
        <v>29.9</v>
      </c>
      <c r="I344" s="61">
        <v>12</v>
      </c>
      <c r="J344" s="62">
        <v>0.598662207357859</v>
      </c>
      <c r="K344" s="63" t="s">
        <v>1397</v>
      </c>
      <c r="L344" s="64">
        <f t="shared" si="5"/>
        <v>23.92</v>
      </c>
      <c r="M344" s="54" t="s">
        <v>1075</v>
      </c>
    </row>
    <row r="345" spans="1:13">
      <c r="A345" s="54"/>
      <c r="B345" s="55" t="s">
        <v>445</v>
      </c>
      <c r="C345" s="56">
        <v>2500646</v>
      </c>
      <c r="D345" s="56" t="s">
        <v>1071</v>
      </c>
      <c r="E345" s="56" t="s">
        <v>1426</v>
      </c>
      <c r="F345" s="56" t="s">
        <v>1348</v>
      </c>
      <c r="G345" s="54" t="s">
        <v>424</v>
      </c>
      <c r="H345" s="56">
        <v>29.9</v>
      </c>
      <c r="I345" s="61">
        <v>12</v>
      </c>
      <c r="J345" s="62">
        <v>0.598662207357859</v>
      </c>
      <c r="K345" s="63" t="s">
        <v>1397</v>
      </c>
      <c r="L345" s="64">
        <f t="shared" si="5"/>
        <v>23.92</v>
      </c>
      <c r="M345" s="54" t="s">
        <v>1075</v>
      </c>
    </row>
    <row r="346" spans="1:13">
      <c r="A346" s="54"/>
      <c r="B346" s="55" t="s">
        <v>445</v>
      </c>
      <c r="C346" s="56">
        <v>2500647</v>
      </c>
      <c r="D346" s="56" t="s">
        <v>1071</v>
      </c>
      <c r="E346" s="56" t="s">
        <v>1427</v>
      </c>
      <c r="F346" s="56" t="s">
        <v>1348</v>
      </c>
      <c r="G346" s="54" t="s">
        <v>424</v>
      </c>
      <c r="H346" s="56">
        <v>29.9</v>
      </c>
      <c r="I346" s="61">
        <v>12</v>
      </c>
      <c r="J346" s="62">
        <v>0.598662207357859</v>
      </c>
      <c r="K346" s="63" t="s">
        <v>1397</v>
      </c>
      <c r="L346" s="64">
        <f t="shared" si="5"/>
        <v>23.92</v>
      </c>
      <c r="M346" s="54" t="s">
        <v>1075</v>
      </c>
    </row>
    <row r="347" spans="1:13">
      <c r="A347" s="54"/>
      <c r="B347" s="55" t="s">
        <v>445</v>
      </c>
      <c r="C347" s="56">
        <v>2500648</v>
      </c>
      <c r="D347" s="56" t="s">
        <v>1071</v>
      </c>
      <c r="E347" s="56" t="s">
        <v>1428</v>
      </c>
      <c r="F347" s="56" t="s">
        <v>1348</v>
      </c>
      <c r="G347" s="54" t="s">
        <v>424</v>
      </c>
      <c r="H347" s="56">
        <v>29.9</v>
      </c>
      <c r="I347" s="61">
        <v>12</v>
      </c>
      <c r="J347" s="62">
        <v>0.598662207357859</v>
      </c>
      <c r="K347" s="63" t="s">
        <v>1397</v>
      </c>
      <c r="L347" s="64">
        <f t="shared" si="5"/>
        <v>23.92</v>
      </c>
      <c r="M347" s="54" t="s">
        <v>1075</v>
      </c>
    </row>
    <row r="348" spans="1:13">
      <c r="A348" s="54"/>
      <c r="B348" s="55" t="s">
        <v>445</v>
      </c>
      <c r="C348" s="56">
        <v>2500649</v>
      </c>
      <c r="D348" s="56" t="s">
        <v>1071</v>
      </c>
      <c r="E348" s="56" t="s">
        <v>1429</v>
      </c>
      <c r="F348" s="56" t="s">
        <v>1348</v>
      </c>
      <c r="G348" s="54" t="s">
        <v>424</v>
      </c>
      <c r="H348" s="56">
        <v>29.9</v>
      </c>
      <c r="I348" s="61">
        <v>12</v>
      </c>
      <c r="J348" s="62">
        <v>0.598662207357859</v>
      </c>
      <c r="K348" s="63" t="s">
        <v>1397</v>
      </c>
      <c r="L348" s="64">
        <f t="shared" si="5"/>
        <v>23.92</v>
      </c>
      <c r="M348" s="54" t="s">
        <v>1075</v>
      </c>
    </row>
    <row r="349" spans="1:13">
      <c r="A349" s="54"/>
      <c r="B349" s="55" t="s">
        <v>445</v>
      </c>
      <c r="C349" s="56">
        <v>2500650</v>
      </c>
      <c r="D349" s="56" t="s">
        <v>1071</v>
      </c>
      <c r="E349" s="56" t="s">
        <v>1430</v>
      </c>
      <c r="F349" s="56" t="s">
        <v>1348</v>
      </c>
      <c r="G349" s="54" t="s">
        <v>424</v>
      </c>
      <c r="H349" s="56">
        <v>29.9</v>
      </c>
      <c r="I349" s="61">
        <v>12</v>
      </c>
      <c r="J349" s="62">
        <v>0.598662207357859</v>
      </c>
      <c r="K349" s="63" t="s">
        <v>1397</v>
      </c>
      <c r="L349" s="64">
        <f t="shared" si="5"/>
        <v>23.92</v>
      </c>
      <c r="M349" s="54" t="s">
        <v>1075</v>
      </c>
    </row>
    <row r="350" spans="1:13">
      <c r="A350" s="54"/>
      <c r="B350" s="55" t="s">
        <v>445</v>
      </c>
      <c r="C350" s="56">
        <v>2500651</v>
      </c>
      <c r="D350" s="56" t="s">
        <v>1071</v>
      </c>
      <c r="E350" s="56" t="s">
        <v>1431</v>
      </c>
      <c r="F350" s="56" t="s">
        <v>1348</v>
      </c>
      <c r="G350" s="54" t="s">
        <v>424</v>
      </c>
      <c r="H350" s="56">
        <v>29.9</v>
      </c>
      <c r="I350" s="61">
        <v>12</v>
      </c>
      <c r="J350" s="62">
        <v>0.598662207357859</v>
      </c>
      <c r="K350" s="63" t="s">
        <v>1397</v>
      </c>
      <c r="L350" s="64">
        <f t="shared" si="5"/>
        <v>23.92</v>
      </c>
      <c r="M350" s="54" t="s">
        <v>1075</v>
      </c>
    </row>
    <row r="351" spans="1:13">
      <c r="A351" s="54"/>
      <c r="B351" s="55" t="s">
        <v>445</v>
      </c>
      <c r="C351" s="56">
        <v>2500652</v>
      </c>
      <c r="D351" s="56" t="s">
        <v>1071</v>
      </c>
      <c r="E351" s="56" t="s">
        <v>1432</v>
      </c>
      <c r="F351" s="56" t="s">
        <v>1348</v>
      </c>
      <c r="G351" s="54" t="s">
        <v>424</v>
      </c>
      <c r="H351" s="56">
        <v>29.9</v>
      </c>
      <c r="I351" s="61">
        <v>12</v>
      </c>
      <c r="J351" s="62">
        <v>0.598662207357859</v>
      </c>
      <c r="K351" s="63" t="s">
        <v>1397</v>
      </c>
      <c r="L351" s="64">
        <f t="shared" si="5"/>
        <v>23.92</v>
      </c>
      <c r="M351" s="54" t="s">
        <v>1075</v>
      </c>
    </row>
    <row r="352" spans="1:13">
      <c r="A352" s="54"/>
      <c r="B352" s="55" t="s">
        <v>445</v>
      </c>
      <c r="C352" s="56">
        <v>2500653</v>
      </c>
      <c r="D352" s="56" t="s">
        <v>1071</v>
      </c>
      <c r="E352" s="56" t="s">
        <v>1433</v>
      </c>
      <c r="F352" s="56" t="s">
        <v>1348</v>
      </c>
      <c r="G352" s="54" t="s">
        <v>424</v>
      </c>
      <c r="H352" s="56">
        <v>29.9</v>
      </c>
      <c r="I352" s="61">
        <v>12</v>
      </c>
      <c r="J352" s="62">
        <v>0.598662207357859</v>
      </c>
      <c r="K352" s="63" t="s">
        <v>1397</v>
      </c>
      <c r="L352" s="64">
        <f t="shared" si="5"/>
        <v>23.92</v>
      </c>
      <c r="M352" s="54" t="s">
        <v>1075</v>
      </c>
    </row>
    <row r="353" spans="1:13">
      <c r="A353" s="54"/>
      <c r="B353" s="55" t="s">
        <v>445</v>
      </c>
      <c r="C353" s="56">
        <v>2500654</v>
      </c>
      <c r="D353" s="56" t="s">
        <v>1071</v>
      </c>
      <c r="E353" s="56" t="s">
        <v>1434</v>
      </c>
      <c r="F353" s="56" t="s">
        <v>1348</v>
      </c>
      <c r="G353" s="54" t="s">
        <v>424</v>
      </c>
      <c r="H353" s="56">
        <v>29.9</v>
      </c>
      <c r="I353" s="61">
        <v>12</v>
      </c>
      <c r="J353" s="62">
        <v>0.598662207357859</v>
      </c>
      <c r="K353" s="63" t="s">
        <v>1397</v>
      </c>
      <c r="L353" s="64">
        <f t="shared" si="5"/>
        <v>23.92</v>
      </c>
      <c r="M353" s="54" t="s">
        <v>1075</v>
      </c>
    </row>
    <row r="354" spans="1:13">
      <c r="A354" s="54"/>
      <c r="B354" s="55" t="s">
        <v>445</v>
      </c>
      <c r="C354" s="56">
        <v>2500655</v>
      </c>
      <c r="D354" s="56" t="s">
        <v>1071</v>
      </c>
      <c r="E354" s="56" t="s">
        <v>1435</v>
      </c>
      <c r="F354" s="56" t="s">
        <v>1348</v>
      </c>
      <c r="G354" s="54" t="s">
        <v>424</v>
      </c>
      <c r="H354" s="56">
        <v>29.9</v>
      </c>
      <c r="I354" s="61">
        <v>12</v>
      </c>
      <c r="J354" s="62">
        <v>0.598662207357859</v>
      </c>
      <c r="K354" s="63" t="s">
        <v>1397</v>
      </c>
      <c r="L354" s="64">
        <f t="shared" si="5"/>
        <v>23.92</v>
      </c>
      <c r="M354" s="54" t="s">
        <v>1075</v>
      </c>
    </row>
    <row r="355" spans="1:13">
      <c r="A355" s="54"/>
      <c r="B355" s="55" t="s">
        <v>445</v>
      </c>
      <c r="C355" s="56">
        <v>2500656</v>
      </c>
      <c r="D355" s="56" t="s">
        <v>1071</v>
      </c>
      <c r="E355" s="56" t="s">
        <v>1436</v>
      </c>
      <c r="F355" s="56" t="s">
        <v>1348</v>
      </c>
      <c r="G355" s="54" t="s">
        <v>424</v>
      </c>
      <c r="H355" s="56">
        <v>29.9</v>
      </c>
      <c r="I355" s="61">
        <v>12</v>
      </c>
      <c r="J355" s="62">
        <v>0.598662207357859</v>
      </c>
      <c r="K355" s="63" t="s">
        <v>1397</v>
      </c>
      <c r="L355" s="64">
        <f t="shared" si="5"/>
        <v>23.92</v>
      </c>
      <c r="M355" s="54" t="s">
        <v>1075</v>
      </c>
    </row>
    <row r="356" spans="1:13">
      <c r="A356" s="54"/>
      <c r="B356" s="55" t="s">
        <v>445</v>
      </c>
      <c r="C356" s="56">
        <v>2500657</v>
      </c>
      <c r="D356" s="56" t="s">
        <v>1071</v>
      </c>
      <c r="E356" s="56" t="s">
        <v>1437</v>
      </c>
      <c r="F356" s="56" t="s">
        <v>1348</v>
      </c>
      <c r="G356" s="54" t="s">
        <v>424</v>
      </c>
      <c r="H356" s="56">
        <v>29.9</v>
      </c>
      <c r="I356" s="61">
        <v>12</v>
      </c>
      <c r="J356" s="62">
        <v>0.598662207357859</v>
      </c>
      <c r="K356" s="63" t="s">
        <v>1397</v>
      </c>
      <c r="L356" s="64">
        <f t="shared" si="5"/>
        <v>23.92</v>
      </c>
      <c r="M356" s="54" t="s">
        <v>1075</v>
      </c>
    </row>
    <row r="357" spans="1:13">
      <c r="A357" s="54"/>
      <c r="B357" s="55" t="s">
        <v>445</v>
      </c>
      <c r="C357" s="56">
        <v>2500658</v>
      </c>
      <c r="D357" s="56" t="s">
        <v>1071</v>
      </c>
      <c r="E357" s="56" t="s">
        <v>1438</v>
      </c>
      <c r="F357" s="56" t="s">
        <v>1348</v>
      </c>
      <c r="G357" s="54" t="s">
        <v>424</v>
      </c>
      <c r="H357" s="56">
        <v>29.9</v>
      </c>
      <c r="I357" s="61">
        <v>12</v>
      </c>
      <c r="J357" s="62">
        <v>0.598662207357859</v>
      </c>
      <c r="K357" s="63" t="s">
        <v>1397</v>
      </c>
      <c r="L357" s="64">
        <f t="shared" si="5"/>
        <v>23.92</v>
      </c>
      <c r="M357" s="54" t="s">
        <v>1075</v>
      </c>
    </row>
    <row r="358" spans="1:13">
      <c r="A358" s="54"/>
      <c r="B358" s="55" t="s">
        <v>445</v>
      </c>
      <c r="C358" s="56">
        <v>2500659</v>
      </c>
      <c r="D358" s="56" t="s">
        <v>1071</v>
      </c>
      <c r="E358" s="56" t="s">
        <v>1439</v>
      </c>
      <c r="F358" s="56" t="s">
        <v>1348</v>
      </c>
      <c r="G358" s="54" t="s">
        <v>424</v>
      </c>
      <c r="H358" s="56">
        <v>29.9</v>
      </c>
      <c r="I358" s="61">
        <v>12</v>
      </c>
      <c r="J358" s="62">
        <v>0.598662207357859</v>
      </c>
      <c r="K358" s="63" t="s">
        <v>1397</v>
      </c>
      <c r="L358" s="64">
        <f t="shared" si="5"/>
        <v>23.92</v>
      </c>
      <c r="M358" s="54" t="s">
        <v>1075</v>
      </c>
    </row>
    <row r="359" spans="1:13">
      <c r="A359" s="54"/>
      <c r="B359" s="55" t="s">
        <v>445</v>
      </c>
      <c r="C359" s="56">
        <v>2500660</v>
      </c>
      <c r="D359" s="56" t="s">
        <v>1071</v>
      </c>
      <c r="E359" s="56" t="s">
        <v>1440</v>
      </c>
      <c r="F359" s="56" t="s">
        <v>1348</v>
      </c>
      <c r="G359" s="54" t="s">
        <v>424</v>
      </c>
      <c r="H359" s="56">
        <v>29.9</v>
      </c>
      <c r="I359" s="61">
        <v>12</v>
      </c>
      <c r="J359" s="62">
        <v>0.598662207357859</v>
      </c>
      <c r="K359" s="63" t="s">
        <v>1397</v>
      </c>
      <c r="L359" s="64">
        <f t="shared" si="5"/>
        <v>23.92</v>
      </c>
      <c r="M359" s="54" t="s">
        <v>1075</v>
      </c>
    </row>
    <row r="360" spans="1:13">
      <c r="A360" s="54"/>
      <c r="B360" s="55" t="s">
        <v>445</v>
      </c>
      <c r="C360" s="56">
        <v>2500661</v>
      </c>
      <c r="D360" s="56" t="s">
        <v>1071</v>
      </c>
      <c r="E360" s="56" t="s">
        <v>1441</v>
      </c>
      <c r="F360" s="56" t="s">
        <v>1348</v>
      </c>
      <c r="G360" s="54" t="s">
        <v>424</v>
      </c>
      <c r="H360" s="56">
        <v>29.9</v>
      </c>
      <c r="I360" s="61">
        <v>12</v>
      </c>
      <c r="J360" s="62">
        <v>0.598662207357859</v>
      </c>
      <c r="K360" s="63" t="s">
        <v>1397</v>
      </c>
      <c r="L360" s="64">
        <f t="shared" si="5"/>
        <v>23.92</v>
      </c>
      <c r="M360" s="54" t="s">
        <v>1075</v>
      </c>
    </row>
    <row r="361" spans="1:13">
      <c r="A361" s="54"/>
      <c r="B361" s="55" t="s">
        <v>445</v>
      </c>
      <c r="C361" s="56">
        <v>2500662</v>
      </c>
      <c r="D361" s="56" t="s">
        <v>1071</v>
      </c>
      <c r="E361" s="56" t="s">
        <v>1442</v>
      </c>
      <c r="F361" s="56" t="s">
        <v>1348</v>
      </c>
      <c r="G361" s="54" t="s">
        <v>424</v>
      </c>
      <c r="H361" s="56">
        <v>29.9</v>
      </c>
      <c r="I361" s="61">
        <v>12</v>
      </c>
      <c r="J361" s="62">
        <v>0.598662207357859</v>
      </c>
      <c r="K361" s="63" t="s">
        <v>1397</v>
      </c>
      <c r="L361" s="64">
        <f t="shared" si="5"/>
        <v>23.92</v>
      </c>
      <c r="M361" s="54" t="s">
        <v>1075</v>
      </c>
    </row>
    <row r="362" spans="1:13">
      <c r="A362" s="54"/>
      <c r="B362" s="55" t="s">
        <v>445</v>
      </c>
      <c r="C362" s="56">
        <v>2500663</v>
      </c>
      <c r="D362" s="56" t="s">
        <v>1071</v>
      </c>
      <c r="E362" s="56" t="s">
        <v>1443</v>
      </c>
      <c r="F362" s="56" t="s">
        <v>1348</v>
      </c>
      <c r="G362" s="54" t="s">
        <v>424</v>
      </c>
      <c r="H362" s="56">
        <v>29.9</v>
      </c>
      <c r="I362" s="61">
        <v>12</v>
      </c>
      <c r="J362" s="62">
        <v>0.598662207357859</v>
      </c>
      <c r="K362" s="63" t="s">
        <v>1397</v>
      </c>
      <c r="L362" s="64">
        <f t="shared" si="5"/>
        <v>23.92</v>
      </c>
      <c r="M362" s="54" t="s">
        <v>1075</v>
      </c>
    </row>
    <row r="363" spans="1:13">
      <c r="A363" s="54"/>
      <c r="B363" s="55" t="s">
        <v>445</v>
      </c>
      <c r="C363" s="56">
        <v>2500664</v>
      </c>
      <c r="D363" s="56" t="s">
        <v>1071</v>
      </c>
      <c r="E363" s="56" t="s">
        <v>1444</v>
      </c>
      <c r="F363" s="56" t="s">
        <v>1348</v>
      </c>
      <c r="G363" s="54" t="s">
        <v>424</v>
      </c>
      <c r="H363" s="56">
        <v>29.9</v>
      </c>
      <c r="I363" s="61">
        <v>12</v>
      </c>
      <c r="J363" s="62">
        <v>0.598662207357859</v>
      </c>
      <c r="K363" s="63" t="s">
        <v>1397</v>
      </c>
      <c r="L363" s="64">
        <f t="shared" si="5"/>
        <v>23.92</v>
      </c>
      <c r="M363" s="54" t="s">
        <v>1075</v>
      </c>
    </row>
    <row r="364" spans="1:13">
      <c r="A364" s="54"/>
      <c r="B364" s="55" t="s">
        <v>445</v>
      </c>
      <c r="C364" s="56">
        <v>2500777</v>
      </c>
      <c r="D364" s="56" t="s">
        <v>1071</v>
      </c>
      <c r="E364" s="56" t="s">
        <v>1445</v>
      </c>
      <c r="F364" s="56" t="s">
        <v>1348</v>
      </c>
      <c r="G364" s="54" t="s">
        <v>424</v>
      </c>
      <c r="H364" s="56">
        <v>29.9</v>
      </c>
      <c r="I364" s="61">
        <v>13</v>
      </c>
      <c r="J364" s="62">
        <v>0.565217391304348</v>
      </c>
      <c r="K364" s="63" t="s">
        <v>1397</v>
      </c>
      <c r="L364" s="64">
        <f t="shared" si="5"/>
        <v>23.92</v>
      </c>
      <c r="M364" s="54" t="s">
        <v>1075</v>
      </c>
    </row>
    <row r="365" spans="1:13">
      <c r="A365" s="54"/>
      <c r="B365" s="55" t="s">
        <v>445</v>
      </c>
      <c r="C365" s="56">
        <v>2500778</v>
      </c>
      <c r="D365" s="56" t="s">
        <v>1071</v>
      </c>
      <c r="E365" s="56" t="s">
        <v>1446</v>
      </c>
      <c r="F365" s="56" t="s">
        <v>1348</v>
      </c>
      <c r="G365" s="54" t="s">
        <v>424</v>
      </c>
      <c r="H365" s="56">
        <v>29.9</v>
      </c>
      <c r="I365" s="61">
        <v>13</v>
      </c>
      <c r="J365" s="62">
        <v>0.565217391304348</v>
      </c>
      <c r="K365" s="63" t="s">
        <v>1397</v>
      </c>
      <c r="L365" s="64">
        <f t="shared" si="5"/>
        <v>23.92</v>
      </c>
      <c r="M365" s="54" t="s">
        <v>1075</v>
      </c>
    </row>
    <row r="366" spans="1:13">
      <c r="A366" s="54"/>
      <c r="B366" s="55" t="s">
        <v>445</v>
      </c>
      <c r="C366" s="56">
        <v>2500779</v>
      </c>
      <c r="D366" s="56" t="s">
        <v>1071</v>
      </c>
      <c r="E366" s="56" t="s">
        <v>1447</v>
      </c>
      <c r="F366" s="56" t="s">
        <v>1348</v>
      </c>
      <c r="G366" s="54" t="s">
        <v>424</v>
      </c>
      <c r="H366" s="56">
        <v>29.9</v>
      </c>
      <c r="I366" s="61">
        <v>13</v>
      </c>
      <c r="J366" s="62">
        <v>0.565217391304348</v>
      </c>
      <c r="K366" s="63" t="s">
        <v>1397</v>
      </c>
      <c r="L366" s="64">
        <f t="shared" si="5"/>
        <v>23.92</v>
      </c>
      <c r="M366" s="54" t="s">
        <v>1075</v>
      </c>
    </row>
    <row r="367" spans="1:13">
      <c r="A367" s="54"/>
      <c r="B367" s="55" t="s">
        <v>445</v>
      </c>
      <c r="C367" s="56">
        <v>2500780</v>
      </c>
      <c r="D367" s="56" t="s">
        <v>1071</v>
      </c>
      <c r="E367" s="56" t="s">
        <v>1448</v>
      </c>
      <c r="F367" s="56" t="s">
        <v>1348</v>
      </c>
      <c r="G367" s="54" t="s">
        <v>424</v>
      </c>
      <c r="H367" s="56">
        <v>29.9</v>
      </c>
      <c r="I367" s="61">
        <v>13</v>
      </c>
      <c r="J367" s="62">
        <v>0.565217391304348</v>
      </c>
      <c r="K367" s="63" t="s">
        <v>1397</v>
      </c>
      <c r="L367" s="64">
        <f t="shared" si="5"/>
        <v>23.92</v>
      </c>
      <c r="M367" s="54" t="s">
        <v>1075</v>
      </c>
    </row>
    <row r="368" spans="1:13">
      <c r="A368" s="54"/>
      <c r="B368" s="55" t="s">
        <v>445</v>
      </c>
      <c r="C368" s="56">
        <v>2500781</v>
      </c>
      <c r="D368" s="56" t="s">
        <v>1071</v>
      </c>
      <c r="E368" s="56" t="s">
        <v>1449</v>
      </c>
      <c r="F368" s="56" t="s">
        <v>1348</v>
      </c>
      <c r="G368" s="54" t="s">
        <v>424</v>
      </c>
      <c r="H368" s="56">
        <v>29.9</v>
      </c>
      <c r="I368" s="61">
        <v>13</v>
      </c>
      <c r="J368" s="62">
        <v>0.565217391304348</v>
      </c>
      <c r="K368" s="63" t="s">
        <v>1397</v>
      </c>
      <c r="L368" s="64">
        <f t="shared" si="5"/>
        <v>23.92</v>
      </c>
      <c r="M368" s="54" t="s">
        <v>1075</v>
      </c>
    </row>
    <row r="369" spans="1:13">
      <c r="A369" s="54"/>
      <c r="B369" s="55" t="s">
        <v>445</v>
      </c>
      <c r="C369" s="56">
        <v>2500782</v>
      </c>
      <c r="D369" s="56" t="s">
        <v>1071</v>
      </c>
      <c r="E369" s="56" t="s">
        <v>1450</v>
      </c>
      <c r="F369" s="56" t="s">
        <v>1348</v>
      </c>
      <c r="G369" s="54" t="s">
        <v>424</v>
      </c>
      <c r="H369" s="56">
        <v>29.9</v>
      </c>
      <c r="I369" s="61">
        <v>13</v>
      </c>
      <c r="J369" s="62">
        <v>0.565217391304348</v>
      </c>
      <c r="K369" s="63" t="s">
        <v>1397</v>
      </c>
      <c r="L369" s="64">
        <f t="shared" si="5"/>
        <v>23.92</v>
      </c>
      <c r="M369" s="54" t="s">
        <v>1075</v>
      </c>
    </row>
    <row r="370" spans="1:13">
      <c r="A370" s="54"/>
      <c r="B370" s="55" t="s">
        <v>445</v>
      </c>
      <c r="C370" s="56">
        <v>2500783</v>
      </c>
      <c r="D370" s="56" t="s">
        <v>1071</v>
      </c>
      <c r="E370" s="56" t="s">
        <v>1451</v>
      </c>
      <c r="F370" s="56" t="s">
        <v>1348</v>
      </c>
      <c r="G370" s="54" t="s">
        <v>424</v>
      </c>
      <c r="H370" s="56">
        <v>29.9</v>
      </c>
      <c r="I370" s="61">
        <v>13</v>
      </c>
      <c r="J370" s="62">
        <v>0.565217391304348</v>
      </c>
      <c r="K370" s="63" t="s">
        <v>1397</v>
      </c>
      <c r="L370" s="64">
        <f t="shared" si="5"/>
        <v>23.92</v>
      </c>
      <c r="M370" s="54" t="s">
        <v>1075</v>
      </c>
    </row>
    <row r="371" spans="1:13">
      <c r="A371" s="54"/>
      <c r="B371" s="55" t="s">
        <v>445</v>
      </c>
      <c r="C371" s="56">
        <v>2500784</v>
      </c>
      <c r="D371" s="56" t="s">
        <v>1071</v>
      </c>
      <c r="E371" s="56" t="s">
        <v>1452</v>
      </c>
      <c r="F371" s="56" t="s">
        <v>1348</v>
      </c>
      <c r="G371" s="54" t="s">
        <v>424</v>
      </c>
      <c r="H371" s="56">
        <v>29.9</v>
      </c>
      <c r="I371" s="61">
        <v>13</v>
      </c>
      <c r="J371" s="62">
        <v>0.565217391304348</v>
      </c>
      <c r="K371" s="63" t="s">
        <v>1397</v>
      </c>
      <c r="L371" s="64">
        <f t="shared" si="5"/>
        <v>23.92</v>
      </c>
      <c r="M371" s="54" t="s">
        <v>1075</v>
      </c>
    </row>
    <row r="372" spans="1:13">
      <c r="A372" s="54"/>
      <c r="B372" s="55" t="s">
        <v>445</v>
      </c>
      <c r="C372" s="56">
        <v>2500785</v>
      </c>
      <c r="D372" s="56" t="s">
        <v>1071</v>
      </c>
      <c r="E372" s="56" t="s">
        <v>1453</v>
      </c>
      <c r="F372" s="56" t="s">
        <v>1348</v>
      </c>
      <c r="G372" s="54" t="s">
        <v>424</v>
      </c>
      <c r="H372" s="56">
        <v>29.9</v>
      </c>
      <c r="I372" s="61">
        <v>13</v>
      </c>
      <c r="J372" s="62">
        <v>0.565217391304348</v>
      </c>
      <c r="K372" s="63" t="s">
        <v>1397</v>
      </c>
      <c r="L372" s="64">
        <f t="shared" si="5"/>
        <v>23.92</v>
      </c>
      <c r="M372" s="54" t="s">
        <v>1075</v>
      </c>
    </row>
    <row r="373" spans="1:13">
      <c r="A373" s="54"/>
      <c r="B373" s="55" t="s">
        <v>445</v>
      </c>
      <c r="C373" s="56">
        <v>2500786</v>
      </c>
      <c r="D373" s="56" t="s">
        <v>1071</v>
      </c>
      <c r="E373" s="56" t="s">
        <v>1454</v>
      </c>
      <c r="F373" s="56" t="s">
        <v>1348</v>
      </c>
      <c r="G373" s="54" t="s">
        <v>424</v>
      </c>
      <c r="H373" s="56">
        <v>29.9</v>
      </c>
      <c r="I373" s="61">
        <v>13</v>
      </c>
      <c r="J373" s="62">
        <v>0.565217391304348</v>
      </c>
      <c r="K373" s="63" t="s">
        <v>1397</v>
      </c>
      <c r="L373" s="64">
        <f t="shared" si="5"/>
        <v>23.92</v>
      </c>
      <c r="M373" s="54" t="s">
        <v>1075</v>
      </c>
    </row>
    <row r="374" spans="1:13">
      <c r="A374" s="54"/>
      <c r="B374" s="55" t="s">
        <v>445</v>
      </c>
      <c r="C374" s="56">
        <v>2500787</v>
      </c>
      <c r="D374" s="56" t="s">
        <v>1071</v>
      </c>
      <c r="E374" s="56" t="s">
        <v>1455</v>
      </c>
      <c r="F374" s="56" t="s">
        <v>1348</v>
      </c>
      <c r="G374" s="54" t="s">
        <v>424</v>
      </c>
      <c r="H374" s="56">
        <v>29.9</v>
      </c>
      <c r="I374" s="61">
        <v>13</v>
      </c>
      <c r="J374" s="62">
        <v>0.565217391304348</v>
      </c>
      <c r="K374" s="63" t="s">
        <v>1397</v>
      </c>
      <c r="L374" s="64">
        <f t="shared" si="5"/>
        <v>23.92</v>
      </c>
      <c r="M374" s="54" t="s">
        <v>1075</v>
      </c>
    </row>
    <row r="375" spans="1:13">
      <c r="A375" s="54"/>
      <c r="B375" s="55" t="s">
        <v>445</v>
      </c>
      <c r="C375" s="56">
        <v>2500788</v>
      </c>
      <c r="D375" s="56" t="s">
        <v>1071</v>
      </c>
      <c r="E375" s="56" t="s">
        <v>1456</v>
      </c>
      <c r="F375" s="56" t="s">
        <v>1348</v>
      </c>
      <c r="G375" s="54" t="s">
        <v>424</v>
      </c>
      <c r="H375" s="56">
        <v>29.9</v>
      </c>
      <c r="I375" s="61">
        <v>13</v>
      </c>
      <c r="J375" s="62">
        <v>0.565217391304348</v>
      </c>
      <c r="K375" s="63" t="s">
        <v>1397</v>
      </c>
      <c r="L375" s="64">
        <f t="shared" si="5"/>
        <v>23.92</v>
      </c>
      <c r="M375" s="54" t="s">
        <v>1075</v>
      </c>
    </row>
    <row r="376" spans="1:13">
      <c r="A376" s="54"/>
      <c r="B376" s="55" t="s">
        <v>445</v>
      </c>
      <c r="C376" s="56">
        <v>2500789</v>
      </c>
      <c r="D376" s="56" t="s">
        <v>1071</v>
      </c>
      <c r="E376" s="56" t="s">
        <v>1457</v>
      </c>
      <c r="F376" s="56" t="s">
        <v>1348</v>
      </c>
      <c r="G376" s="54" t="s">
        <v>424</v>
      </c>
      <c r="H376" s="56">
        <v>29.9</v>
      </c>
      <c r="I376" s="61">
        <v>13</v>
      </c>
      <c r="J376" s="62">
        <v>0.565217391304348</v>
      </c>
      <c r="K376" s="63" t="s">
        <v>1397</v>
      </c>
      <c r="L376" s="64">
        <f t="shared" si="5"/>
        <v>23.92</v>
      </c>
      <c r="M376" s="54" t="s">
        <v>1075</v>
      </c>
    </row>
    <row r="377" spans="1:13">
      <c r="A377" s="54"/>
      <c r="B377" s="55" t="s">
        <v>445</v>
      </c>
      <c r="C377" s="56">
        <v>2500790</v>
      </c>
      <c r="D377" s="56" t="s">
        <v>1071</v>
      </c>
      <c r="E377" s="56" t="s">
        <v>1458</v>
      </c>
      <c r="F377" s="56" t="s">
        <v>1348</v>
      </c>
      <c r="G377" s="54" t="s">
        <v>424</v>
      </c>
      <c r="H377" s="56">
        <v>29.9</v>
      </c>
      <c r="I377" s="61">
        <v>13</v>
      </c>
      <c r="J377" s="62">
        <v>0.565217391304348</v>
      </c>
      <c r="K377" s="63" t="s">
        <v>1397</v>
      </c>
      <c r="L377" s="64">
        <f t="shared" si="5"/>
        <v>23.92</v>
      </c>
      <c r="M377" s="54" t="s">
        <v>1075</v>
      </c>
    </row>
    <row r="378" spans="1:13">
      <c r="A378" s="54"/>
      <c r="B378" s="55" t="s">
        <v>445</v>
      </c>
      <c r="C378" s="56">
        <v>2500791</v>
      </c>
      <c r="D378" s="56" t="s">
        <v>1071</v>
      </c>
      <c r="E378" s="56" t="s">
        <v>1459</v>
      </c>
      <c r="F378" s="56" t="s">
        <v>1348</v>
      </c>
      <c r="G378" s="54" t="s">
        <v>424</v>
      </c>
      <c r="H378" s="56">
        <v>29.9</v>
      </c>
      <c r="I378" s="61">
        <v>13</v>
      </c>
      <c r="J378" s="62">
        <v>0.565217391304348</v>
      </c>
      <c r="K378" s="63" t="s">
        <v>1397</v>
      </c>
      <c r="L378" s="64">
        <f t="shared" si="5"/>
        <v>23.92</v>
      </c>
      <c r="M378" s="54" t="s">
        <v>1075</v>
      </c>
    </row>
    <row r="379" spans="1:13">
      <c r="A379" s="54"/>
      <c r="B379" s="55" t="s">
        <v>445</v>
      </c>
      <c r="C379" s="56">
        <v>2500792</v>
      </c>
      <c r="D379" s="56" t="s">
        <v>1071</v>
      </c>
      <c r="E379" s="56" t="s">
        <v>1460</v>
      </c>
      <c r="F379" s="56" t="s">
        <v>1348</v>
      </c>
      <c r="G379" s="54" t="s">
        <v>424</v>
      </c>
      <c r="H379" s="56">
        <v>29.9</v>
      </c>
      <c r="I379" s="61">
        <v>13</v>
      </c>
      <c r="J379" s="62">
        <v>0.565217391304348</v>
      </c>
      <c r="K379" s="63" t="s">
        <v>1397</v>
      </c>
      <c r="L379" s="64">
        <f t="shared" si="5"/>
        <v>23.92</v>
      </c>
      <c r="M379" s="54" t="s">
        <v>1075</v>
      </c>
    </row>
    <row r="380" spans="1:13">
      <c r="A380" s="54"/>
      <c r="B380" s="55" t="s">
        <v>445</v>
      </c>
      <c r="C380" s="56">
        <v>2500793</v>
      </c>
      <c r="D380" s="56" t="s">
        <v>1071</v>
      </c>
      <c r="E380" s="56" t="s">
        <v>1461</v>
      </c>
      <c r="F380" s="56" t="s">
        <v>1348</v>
      </c>
      <c r="G380" s="54" t="s">
        <v>424</v>
      </c>
      <c r="H380" s="56">
        <v>29.9</v>
      </c>
      <c r="I380" s="61">
        <v>13</v>
      </c>
      <c r="J380" s="62">
        <v>0.565217391304348</v>
      </c>
      <c r="K380" s="63" t="s">
        <v>1397</v>
      </c>
      <c r="L380" s="64">
        <f t="shared" si="5"/>
        <v>23.92</v>
      </c>
      <c r="M380" s="54" t="s">
        <v>1075</v>
      </c>
    </row>
    <row r="381" spans="1:13">
      <c r="A381" s="54"/>
      <c r="B381" s="55" t="s">
        <v>445</v>
      </c>
      <c r="C381" s="56">
        <v>2500794</v>
      </c>
      <c r="D381" s="56" t="s">
        <v>1071</v>
      </c>
      <c r="E381" s="56" t="s">
        <v>1462</v>
      </c>
      <c r="F381" s="56" t="s">
        <v>1348</v>
      </c>
      <c r="G381" s="54" t="s">
        <v>424</v>
      </c>
      <c r="H381" s="56">
        <v>29.9</v>
      </c>
      <c r="I381" s="61">
        <v>13</v>
      </c>
      <c r="J381" s="62">
        <v>0.565217391304348</v>
      </c>
      <c r="K381" s="63" t="s">
        <v>1397</v>
      </c>
      <c r="L381" s="64">
        <f t="shared" si="5"/>
        <v>23.92</v>
      </c>
      <c r="M381" s="54" t="s">
        <v>1075</v>
      </c>
    </row>
    <row r="382" spans="1:13">
      <c r="A382" s="54"/>
      <c r="B382" s="55" t="s">
        <v>445</v>
      </c>
      <c r="C382" s="56">
        <v>2500795</v>
      </c>
      <c r="D382" s="56" t="s">
        <v>1071</v>
      </c>
      <c r="E382" s="56" t="s">
        <v>1463</v>
      </c>
      <c r="F382" s="56" t="s">
        <v>1348</v>
      </c>
      <c r="G382" s="54" t="s">
        <v>424</v>
      </c>
      <c r="H382" s="56">
        <v>29.9</v>
      </c>
      <c r="I382" s="61">
        <v>13</v>
      </c>
      <c r="J382" s="62">
        <v>0.565217391304348</v>
      </c>
      <c r="K382" s="63" t="s">
        <v>1397</v>
      </c>
      <c r="L382" s="64">
        <f t="shared" si="5"/>
        <v>23.92</v>
      </c>
      <c r="M382" s="54" t="s">
        <v>1075</v>
      </c>
    </row>
    <row r="383" spans="1:13">
      <c r="A383" s="54"/>
      <c r="B383" s="55" t="s">
        <v>445</v>
      </c>
      <c r="C383" s="56">
        <v>2500796</v>
      </c>
      <c r="D383" s="56" t="s">
        <v>1071</v>
      </c>
      <c r="E383" s="56" t="s">
        <v>1464</v>
      </c>
      <c r="F383" s="56" t="s">
        <v>1348</v>
      </c>
      <c r="G383" s="54" t="s">
        <v>424</v>
      </c>
      <c r="H383" s="56">
        <v>29.9</v>
      </c>
      <c r="I383" s="61">
        <v>13</v>
      </c>
      <c r="J383" s="62">
        <v>0.565217391304348</v>
      </c>
      <c r="K383" s="63" t="s">
        <v>1397</v>
      </c>
      <c r="L383" s="64">
        <f t="shared" si="5"/>
        <v>23.92</v>
      </c>
      <c r="M383" s="54" t="s">
        <v>1075</v>
      </c>
    </row>
    <row r="384" spans="1:13">
      <c r="A384" s="54"/>
      <c r="B384" s="55" t="s">
        <v>445</v>
      </c>
      <c r="C384" s="56">
        <v>2500797</v>
      </c>
      <c r="D384" s="56" t="s">
        <v>1071</v>
      </c>
      <c r="E384" s="56" t="s">
        <v>1465</v>
      </c>
      <c r="F384" s="56" t="s">
        <v>1348</v>
      </c>
      <c r="G384" s="54" t="s">
        <v>424</v>
      </c>
      <c r="H384" s="56">
        <v>29.9</v>
      </c>
      <c r="I384" s="61">
        <v>13</v>
      </c>
      <c r="J384" s="62">
        <v>0.565217391304348</v>
      </c>
      <c r="K384" s="63" t="s">
        <v>1397</v>
      </c>
      <c r="L384" s="64">
        <f t="shared" si="5"/>
        <v>23.92</v>
      </c>
      <c r="M384" s="54" t="s">
        <v>1075</v>
      </c>
    </row>
    <row r="385" spans="1:13">
      <c r="A385" s="54"/>
      <c r="B385" s="55" t="s">
        <v>445</v>
      </c>
      <c r="C385" s="56">
        <v>2500798</v>
      </c>
      <c r="D385" s="56" t="s">
        <v>1071</v>
      </c>
      <c r="E385" s="56" t="s">
        <v>1466</v>
      </c>
      <c r="F385" s="56" t="s">
        <v>1348</v>
      </c>
      <c r="G385" s="54" t="s">
        <v>424</v>
      </c>
      <c r="H385" s="56">
        <v>29.9</v>
      </c>
      <c r="I385" s="61">
        <v>13</v>
      </c>
      <c r="J385" s="62">
        <v>0.565217391304348</v>
      </c>
      <c r="K385" s="63" t="s">
        <v>1397</v>
      </c>
      <c r="L385" s="64">
        <f t="shared" si="5"/>
        <v>23.92</v>
      </c>
      <c r="M385" s="54" t="s">
        <v>1075</v>
      </c>
    </row>
    <row r="386" spans="1:13">
      <c r="A386" s="54"/>
      <c r="B386" s="55" t="s">
        <v>445</v>
      </c>
      <c r="C386" s="56">
        <v>2500799</v>
      </c>
      <c r="D386" s="56" t="s">
        <v>1071</v>
      </c>
      <c r="E386" s="56" t="s">
        <v>1467</v>
      </c>
      <c r="F386" s="56" t="s">
        <v>1348</v>
      </c>
      <c r="G386" s="54" t="s">
        <v>424</v>
      </c>
      <c r="H386" s="56">
        <v>29.9</v>
      </c>
      <c r="I386" s="61">
        <v>13</v>
      </c>
      <c r="J386" s="62">
        <v>0.565217391304348</v>
      </c>
      <c r="K386" s="63" t="s">
        <v>1397</v>
      </c>
      <c r="L386" s="64">
        <f t="shared" ref="L386:L449" si="6">H386*0.8</f>
        <v>23.92</v>
      </c>
      <c r="M386" s="54" t="s">
        <v>1075</v>
      </c>
    </row>
    <row r="387" spans="1:13">
      <c r="A387" s="54"/>
      <c r="B387" s="55" t="s">
        <v>445</v>
      </c>
      <c r="C387" s="56">
        <v>2500800</v>
      </c>
      <c r="D387" s="56" t="s">
        <v>1071</v>
      </c>
      <c r="E387" s="56" t="s">
        <v>1468</v>
      </c>
      <c r="F387" s="56" t="s">
        <v>1348</v>
      </c>
      <c r="G387" s="54" t="s">
        <v>424</v>
      </c>
      <c r="H387" s="56">
        <v>29.9</v>
      </c>
      <c r="I387" s="61">
        <v>13</v>
      </c>
      <c r="J387" s="62">
        <v>0.565217391304348</v>
      </c>
      <c r="K387" s="63" t="s">
        <v>1397</v>
      </c>
      <c r="L387" s="64">
        <f t="shared" si="6"/>
        <v>23.92</v>
      </c>
      <c r="M387" s="54" t="s">
        <v>1075</v>
      </c>
    </row>
    <row r="388" spans="1:13">
      <c r="A388" s="54"/>
      <c r="B388" s="55" t="s">
        <v>445</v>
      </c>
      <c r="C388" s="56">
        <v>2500825</v>
      </c>
      <c r="D388" s="56" t="s">
        <v>1071</v>
      </c>
      <c r="E388" s="56" t="s">
        <v>1469</v>
      </c>
      <c r="F388" s="56" t="s">
        <v>1348</v>
      </c>
      <c r="G388" s="54" t="s">
        <v>424</v>
      </c>
      <c r="H388" s="56">
        <v>29.9</v>
      </c>
      <c r="I388" s="61">
        <v>13</v>
      </c>
      <c r="J388" s="62">
        <v>0.565217391304348</v>
      </c>
      <c r="K388" s="63" t="s">
        <v>1397</v>
      </c>
      <c r="L388" s="64">
        <f t="shared" si="6"/>
        <v>23.92</v>
      </c>
      <c r="M388" s="54" t="s">
        <v>1075</v>
      </c>
    </row>
    <row r="389" spans="1:13">
      <c r="A389" s="54"/>
      <c r="B389" s="55" t="s">
        <v>445</v>
      </c>
      <c r="C389" s="56">
        <v>2500826</v>
      </c>
      <c r="D389" s="56" t="s">
        <v>1071</v>
      </c>
      <c r="E389" s="56" t="s">
        <v>1470</v>
      </c>
      <c r="F389" s="56" t="s">
        <v>1348</v>
      </c>
      <c r="G389" s="54" t="s">
        <v>424</v>
      </c>
      <c r="H389" s="56">
        <v>29.9</v>
      </c>
      <c r="I389" s="61">
        <v>13</v>
      </c>
      <c r="J389" s="62">
        <v>0.565217391304348</v>
      </c>
      <c r="K389" s="63" t="s">
        <v>1397</v>
      </c>
      <c r="L389" s="64">
        <f t="shared" si="6"/>
        <v>23.92</v>
      </c>
      <c r="M389" s="54" t="s">
        <v>1075</v>
      </c>
    </row>
    <row r="390" spans="1:13">
      <c r="A390" s="54"/>
      <c r="B390" s="55" t="s">
        <v>445</v>
      </c>
      <c r="C390" s="56">
        <v>2500827</v>
      </c>
      <c r="D390" s="56" t="s">
        <v>1071</v>
      </c>
      <c r="E390" s="56" t="s">
        <v>1471</v>
      </c>
      <c r="F390" s="56" t="s">
        <v>1348</v>
      </c>
      <c r="G390" s="54" t="s">
        <v>424</v>
      </c>
      <c r="H390" s="56">
        <v>29.9</v>
      </c>
      <c r="I390" s="61">
        <v>13</v>
      </c>
      <c r="J390" s="62">
        <v>0.565217391304348</v>
      </c>
      <c r="K390" s="63" t="s">
        <v>1397</v>
      </c>
      <c r="L390" s="64">
        <f t="shared" si="6"/>
        <v>23.92</v>
      </c>
      <c r="M390" s="54" t="s">
        <v>1075</v>
      </c>
    </row>
    <row r="391" spans="1:13">
      <c r="A391" s="54"/>
      <c r="B391" s="55" t="s">
        <v>445</v>
      </c>
      <c r="C391" s="56">
        <v>2500828</v>
      </c>
      <c r="D391" s="56" t="s">
        <v>1071</v>
      </c>
      <c r="E391" s="56" t="s">
        <v>1472</v>
      </c>
      <c r="F391" s="56" t="s">
        <v>1348</v>
      </c>
      <c r="G391" s="54" t="s">
        <v>424</v>
      </c>
      <c r="H391" s="56">
        <v>29.9</v>
      </c>
      <c r="I391" s="61">
        <v>13</v>
      </c>
      <c r="J391" s="62">
        <v>0.565217391304348</v>
      </c>
      <c r="K391" s="63" t="s">
        <v>1397</v>
      </c>
      <c r="L391" s="64">
        <f t="shared" si="6"/>
        <v>23.92</v>
      </c>
      <c r="M391" s="54" t="s">
        <v>1075</v>
      </c>
    </row>
    <row r="392" spans="1:13">
      <c r="A392" s="54"/>
      <c r="B392" s="55" t="s">
        <v>445</v>
      </c>
      <c r="C392" s="56">
        <v>2500829</v>
      </c>
      <c r="D392" s="56" t="s">
        <v>1071</v>
      </c>
      <c r="E392" s="56" t="s">
        <v>1473</v>
      </c>
      <c r="F392" s="56" t="s">
        <v>1348</v>
      </c>
      <c r="G392" s="54" t="s">
        <v>424</v>
      </c>
      <c r="H392" s="56">
        <v>29.9</v>
      </c>
      <c r="I392" s="61">
        <v>13</v>
      </c>
      <c r="J392" s="62">
        <v>0.565217391304348</v>
      </c>
      <c r="K392" s="63" t="s">
        <v>1397</v>
      </c>
      <c r="L392" s="64">
        <f t="shared" si="6"/>
        <v>23.92</v>
      </c>
      <c r="M392" s="54" t="s">
        <v>1075</v>
      </c>
    </row>
    <row r="393" spans="1:13">
      <c r="A393" s="54"/>
      <c r="B393" s="55" t="s">
        <v>445</v>
      </c>
      <c r="C393" s="56">
        <v>2500830</v>
      </c>
      <c r="D393" s="56" t="s">
        <v>1071</v>
      </c>
      <c r="E393" s="56" t="s">
        <v>1474</v>
      </c>
      <c r="F393" s="56" t="s">
        <v>1348</v>
      </c>
      <c r="G393" s="54" t="s">
        <v>424</v>
      </c>
      <c r="H393" s="56">
        <v>29.9</v>
      </c>
      <c r="I393" s="61">
        <v>13</v>
      </c>
      <c r="J393" s="62">
        <v>0.565217391304348</v>
      </c>
      <c r="K393" s="63" t="s">
        <v>1397</v>
      </c>
      <c r="L393" s="64">
        <f t="shared" si="6"/>
        <v>23.92</v>
      </c>
      <c r="M393" s="54" t="s">
        <v>1075</v>
      </c>
    </row>
    <row r="394" spans="1:13">
      <c r="A394" s="54"/>
      <c r="B394" s="55" t="s">
        <v>445</v>
      </c>
      <c r="C394" s="56">
        <v>2500831</v>
      </c>
      <c r="D394" s="56" t="s">
        <v>1071</v>
      </c>
      <c r="E394" s="56" t="s">
        <v>1475</v>
      </c>
      <c r="F394" s="56" t="s">
        <v>1348</v>
      </c>
      <c r="G394" s="54" t="s">
        <v>424</v>
      </c>
      <c r="H394" s="56">
        <v>29.9</v>
      </c>
      <c r="I394" s="61">
        <v>13</v>
      </c>
      <c r="J394" s="62">
        <v>0.565217391304348</v>
      </c>
      <c r="K394" s="63" t="s">
        <v>1397</v>
      </c>
      <c r="L394" s="64">
        <f t="shared" si="6"/>
        <v>23.92</v>
      </c>
      <c r="M394" s="54" t="s">
        <v>1075</v>
      </c>
    </row>
    <row r="395" spans="1:13">
      <c r="A395" s="54"/>
      <c r="B395" s="55" t="s">
        <v>445</v>
      </c>
      <c r="C395" s="56">
        <v>2500832</v>
      </c>
      <c r="D395" s="56" t="s">
        <v>1071</v>
      </c>
      <c r="E395" s="56" t="s">
        <v>1476</v>
      </c>
      <c r="F395" s="56" t="s">
        <v>1348</v>
      </c>
      <c r="G395" s="54" t="s">
        <v>424</v>
      </c>
      <c r="H395" s="56">
        <v>29.9</v>
      </c>
      <c r="I395" s="61">
        <v>13</v>
      </c>
      <c r="J395" s="62">
        <v>0.565217391304348</v>
      </c>
      <c r="K395" s="63" t="s">
        <v>1397</v>
      </c>
      <c r="L395" s="64">
        <f t="shared" si="6"/>
        <v>23.92</v>
      </c>
      <c r="M395" s="54" t="s">
        <v>1075</v>
      </c>
    </row>
    <row r="396" spans="1:13">
      <c r="A396" s="54"/>
      <c r="B396" s="55" t="s">
        <v>445</v>
      </c>
      <c r="C396" s="56">
        <v>2500833</v>
      </c>
      <c r="D396" s="56" t="s">
        <v>1071</v>
      </c>
      <c r="E396" s="56" t="s">
        <v>1477</v>
      </c>
      <c r="F396" s="56" t="s">
        <v>1348</v>
      </c>
      <c r="G396" s="54" t="s">
        <v>424</v>
      </c>
      <c r="H396" s="56">
        <v>29.9</v>
      </c>
      <c r="I396" s="61">
        <v>13</v>
      </c>
      <c r="J396" s="62">
        <v>0.565217391304348</v>
      </c>
      <c r="K396" s="63" t="s">
        <v>1397</v>
      </c>
      <c r="L396" s="64">
        <f t="shared" si="6"/>
        <v>23.92</v>
      </c>
      <c r="M396" s="54" t="s">
        <v>1075</v>
      </c>
    </row>
    <row r="397" spans="1:13">
      <c r="A397" s="54"/>
      <c r="B397" s="55" t="s">
        <v>445</v>
      </c>
      <c r="C397" s="56">
        <v>2500834</v>
      </c>
      <c r="D397" s="56" t="s">
        <v>1071</v>
      </c>
      <c r="E397" s="56" t="s">
        <v>1478</v>
      </c>
      <c r="F397" s="56" t="s">
        <v>1348</v>
      </c>
      <c r="G397" s="54" t="s">
        <v>424</v>
      </c>
      <c r="H397" s="56">
        <v>29.9</v>
      </c>
      <c r="I397" s="61">
        <v>13</v>
      </c>
      <c r="J397" s="62">
        <v>0.565217391304348</v>
      </c>
      <c r="K397" s="63" t="s">
        <v>1397</v>
      </c>
      <c r="L397" s="64">
        <f t="shared" si="6"/>
        <v>23.92</v>
      </c>
      <c r="M397" s="54" t="s">
        <v>1075</v>
      </c>
    </row>
    <row r="398" spans="1:13">
      <c r="A398" s="54"/>
      <c r="B398" s="55" t="s">
        <v>445</v>
      </c>
      <c r="C398" s="56">
        <v>2500835</v>
      </c>
      <c r="D398" s="56" t="s">
        <v>1071</v>
      </c>
      <c r="E398" s="56" t="s">
        <v>1479</v>
      </c>
      <c r="F398" s="56" t="s">
        <v>1348</v>
      </c>
      <c r="G398" s="54" t="s">
        <v>424</v>
      </c>
      <c r="H398" s="56">
        <v>29.9</v>
      </c>
      <c r="I398" s="61">
        <v>13</v>
      </c>
      <c r="J398" s="62">
        <v>0.565217391304348</v>
      </c>
      <c r="K398" s="63" t="s">
        <v>1397</v>
      </c>
      <c r="L398" s="64">
        <f t="shared" si="6"/>
        <v>23.92</v>
      </c>
      <c r="M398" s="54" t="s">
        <v>1075</v>
      </c>
    </row>
    <row r="399" spans="1:13">
      <c r="A399" s="54"/>
      <c r="B399" s="55" t="s">
        <v>445</v>
      </c>
      <c r="C399" s="56">
        <v>2500836</v>
      </c>
      <c r="D399" s="56" t="s">
        <v>1071</v>
      </c>
      <c r="E399" s="56" t="s">
        <v>1480</v>
      </c>
      <c r="F399" s="56" t="s">
        <v>1348</v>
      </c>
      <c r="G399" s="54" t="s">
        <v>424</v>
      </c>
      <c r="H399" s="56">
        <v>29.9</v>
      </c>
      <c r="I399" s="61">
        <v>13</v>
      </c>
      <c r="J399" s="62">
        <v>0.565217391304348</v>
      </c>
      <c r="K399" s="63" t="s">
        <v>1397</v>
      </c>
      <c r="L399" s="64">
        <f t="shared" si="6"/>
        <v>23.92</v>
      </c>
      <c r="M399" s="54" t="s">
        <v>1075</v>
      </c>
    </row>
    <row r="400" spans="1:13">
      <c r="A400" s="54"/>
      <c r="B400" s="55" t="s">
        <v>445</v>
      </c>
      <c r="C400" s="56">
        <v>2500837</v>
      </c>
      <c r="D400" s="56" t="s">
        <v>1071</v>
      </c>
      <c r="E400" s="56" t="s">
        <v>1481</v>
      </c>
      <c r="F400" s="56" t="s">
        <v>1348</v>
      </c>
      <c r="G400" s="54" t="s">
        <v>424</v>
      </c>
      <c r="H400" s="56">
        <v>29.9</v>
      </c>
      <c r="I400" s="61">
        <v>13</v>
      </c>
      <c r="J400" s="62">
        <v>0.565217391304348</v>
      </c>
      <c r="K400" s="63" t="s">
        <v>1397</v>
      </c>
      <c r="L400" s="64">
        <f t="shared" si="6"/>
        <v>23.92</v>
      </c>
      <c r="M400" s="54" t="s">
        <v>1075</v>
      </c>
    </row>
    <row r="401" spans="1:13">
      <c r="A401" s="54"/>
      <c r="B401" s="55" t="s">
        <v>445</v>
      </c>
      <c r="C401" s="56">
        <v>2500838</v>
      </c>
      <c r="D401" s="56" t="s">
        <v>1071</v>
      </c>
      <c r="E401" s="56" t="s">
        <v>1482</v>
      </c>
      <c r="F401" s="56" t="s">
        <v>1348</v>
      </c>
      <c r="G401" s="54" t="s">
        <v>424</v>
      </c>
      <c r="H401" s="56">
        <v>29.9</v>
      </c>
      <c r="I401" s="61">
        <v>13</v>
      </c>
      <c r="J401" s="62">
        <v>0.565217391304348</v>
      </c>
      <c r="K401" s="63" t="s">
        <v>1397</v>
      </c>
      <c r="L401" s="64">
        <f t="shared" si="6"/>
        <v>23.92</v>
      </c>
      <c r="M401" s="54" t="s">
        <v>1075</v>
      </c>
    </row>
    <row r="402" spans="1:13">
      <c r="A402" s="54"/>
      <c r="B402" s="55" t="s">
        <v>445</v>
      </c>
      <c r="C402" s="56">
        <v>2500839</v>
      </c>
      <c r="D402" s="56" t="s">
        <v>1071</v>
      </c>
      <c r="E402" s="56" t="s">
        <v>1483</v>
      </c>
      <c r="F402" s="56" t="s">
        <v>1348</v>
      </c>
      <c r="G402" s="54" t="s">
        <v>424</v>
      </c>
      <c r="H402" s="56">
        <v>29.9</v>
      </c>
      <c r="I402" s="61">
        <v>13</v>
      </c>
      <c r="J402" s="62">
        <v>0.565217391304348</v>
      </c>
      <c r="K402" s="63" t="s">
        <v>1397</v>
      </c>
      <c r="L402" s="64">
        <f t="shared" si="6"/>
        <v>23.92</v>
      </c>
      <c r="M402" s="54" t="s">
        <v>1075</v>
      </c>
    </row>
    <row r="403" spans="1:13">
      <c r="A403" s="54"/>
      <c r="B403" s="55" t="s">
        <v>445</v>
      </c>
      <c r="C403" s="56">
        <v>2500840</v>
      </c>
      <c r="D403" s="56" t="s">
        <v>1071</v>
      </c>
      <c r="E403" s="56" t="s">
        <v>1484</v>
      </c>
      <c r="F403" s="56" t="s">
        <v>1348</v>
      </c>
      <c r="G403" s="54" t="s">
        <v>424</v>
      </c>
      <c r="H403" s="56">
        <v>29.9</v>
      </c>
      <c r="I403" s="61">
        <v>13</v>
      </c>
      <c r="J403" s="62">
        <v>0.565217391304348</v>
      </c>
      <c r="K403" s="63" t="s">
        <v>1397</v>
      </c>
      <c r="L403" s="64">
        <f t="shared" si="6"/>
        <v>23.92</v>
      </c>
      <c r="M403" s="54" t="s">
        <v>1075</v>
      </c>
    </row>
    <row r="404" spans="1:13">
      <c r="A404" s="54"/>
      <c r="B404" s="55" t="s">
        <v>445</v>
      </c>
      <c r="C404" s="56">
        <v>2500841</v>
      </c>
      <c r="D404" s="56" t="s">
        <v>1071</v>
      </c>
      <c r="E404" s="56" t="s">
        <v>1485</v>
      </c>
      <c r="F404" s="56" t="s">
        <v>1348</v>
      </c>
      <c r="G404" s="54" t="s">
        <v>424</v>
      </c>
      <c r="H404" s="56">
        <v>29.9</v>
      </c>
      <c r="I404" s="61">
        <v>13</v>
      </c>
      <c r="J404" s="62">
        <v>0.565217391304348</v>
      </c>
      <c r="K404" s="63" t="s">
        <v>1397</v>
      </c>
      <c r="L404" s="64">
        <f t="shared" si="6"/>
        <v>23.92</v>
      </c>
      <c r="M404" s="54" t="s">
        <v>1075</v>
      </c>
    </row>
    <row r="405" spans="1:13">
      <c r="A405" s="54"/>
      <c r="B405" s="55" t="s">
        <v>445</v>
      </c>
      <c r="C405" s="56">
        <v>2500842</v>
      </c>
      <c r="D405" s="56" t="s">
        <v>1071</v>
      </c>
      <c r="E405" s="56" t="s">
        <v>1486</v>
      </c>
      <c r="F405" s="56" t="s">
        <v>1348</v>
      </c>
      <c r="G405" s="54" t="s">
        <v>424</v>
      </c>
      <c r="H405" s="56">
        <v>29.9</v>
      </c>
      <c r="I405" s="61">
        <v>13</v>
      </c>
      <c r="J405" s="62">
        <v>0.565217391304348</v>
      </c>
      <c r="K405" s="63" t="s">
        <v>1397</v>
      </c>
      <c r="L405" s="64">
        <f t="shared" si="6"/>
        <v>23.92</v>
      </c>
      <c r="M405" s="54" t="s">
        <v>1075</v>
      </c>
    </row>
    <row r="406" spans="1:13">
      <c r="A406" s="54"/>
      <c r="B406" s="55" t="s">
        <v>445</v>
      </c>
      <c r="C406" s="56">
        <v>2500843</v>
      </c>
      <c r="D406" s="56" t="s">
        <v>1071</v>
      </c>
      <c r="E406" s="56" t="s">
        <v>1487</v>
      </c>
      <c r="F406" s="56" t="s">
        <v>1348</v>
      </c>
      <c r="G406" s="54" t="s">
        <v>424</v>
      </c>
      <c r="H406" s="56">
        <v>29.9</v>
      </c>
      <c r="I406" s="61">
        <v>13</v>
      </c>
      <c r="J406" s="62">
        <v>0.565217391304348</v>
      </c>
      <c r="K406" s="63" t="s">
        <v>1397</v>
      </c>
      <c r="L406" s="64">
        <f t="shared" si="6"/>
        <v>23.92</v>
      </c>
      <c r="M406" s="54" t="s">
        <v>1075</v>
      </c>
    </row>
    <row r="407" spans="1:13">
      <c r="A407" s="54"/>
      <c r="B407" s="55" t="s">
        <v>445</v>
      </c>
      <c r="C407" s="56">
        <v>2500844</v>
      </c>
      <c r="D407" s="56" t="s">
        <v>1071</v>
      </c>
      <c r="E407" s="56" t="s">
        <v>1488</v>
      </c>
      <c r="F407" s="56" t="s">
        <v>1348</v>
      </c>
      <c r="G407" s="54" t="s">
        <v>424</v>
      </c>
      <c r="H407" s="56">
        <v>29.9</v>
      </c>
      <c r="I407" s="61">
        <v>13</v>
      </c>
      <c r="J407" s="62">
        <v>0.565217391304348</v>
      </c>
      <c r="K407" s="63" t="s">
        <v>1397</v>
      </c>
      <c r="L407" s="64">
        <f t="shared" si="6"/>
        <v>23.92</v>
      </c>
      <c r="M407" s="54" t="s">
        <v>1075</v>
      </c>
    </row>
    <row r="408" spans="1:13">
      <c r="A408" s="54"/>
      <c r="B408" s="55" t="s">
        <v>445</v>
      </c>
      <c r="C408" s="56">
        <v>2500845</v>
      </c>
      <c r="D408" s="56" t="s">
        <v>1071</v>
      </c>
      <c r="E408" s="56" t="s">
        <v>1489</v>
      </c>
      <c r="F408" s="56" t="s">
        <v>1348</v>
      </c>
      <c r="G408" s="54" t="s">
        <v>424</v>
      </c>
      <c r="H408" s="56">
        <v>29.9</v>
      </c>
      <c r="I408" s="61">
        <v>13</v>
      </c>
      <c r="J408" s="62">
        <v>0.565217391304348</v>
      </c>
      <c r="K408" s="63" t="s">
        <v>1397</v>
      </c>
      <c r="L408" s="64">
        <f t="shared" si="6"/>
        <v>23.92</v>
      </c>
      <c r="M408" s="54" t="s">
        <v>1075</v>
      </c>
    </row>
    <row r="409" spans="1:13">
      <c r="A409" s="54"/>
      <c r="B409" s="55" t="s">
        <v>445</v>
      </c>
      <c r="C409" s="56">
        <v>2500846</v>
      </c>
      <c r="D409" s="56" t="s">
        <v>1071</v>
      </c>
      <c r="E409" s="56" t="s">
        <v>1490</v>
      </c>
      <c r="F409" s="56" t="s">
        <v>1348</v>
      </c>
      <c r="G409" s="54" t="s">
        <v>424</v>
      </c>
      <c r="H409" s="56">
        <v>29.9</v>
      </c>
      <c r="I409" s="61">
        <v>13</v>
      </c>
      <c r="J409" s="62">
        <v>0.565217391304348</v>
      </c>
      <c r="K409" s="63" t="s">
        <v>1397</v>
      </c>
      <c r="L409" s="64">
        <f t="shared" si="6"/>
        <v>23.92</v>
      </c>
      <c r="M409" s="54" t="s">
        <v>1075</v>
      </c>
    </row>
    <row r="410" spans="1:13">
      <c r="A410" s="54"/>
      <c r="B410" s="55" t="s">
        <v>445</v>
      </c>
      <c r="C410" s="56">
        <v>2500847</v>
      </c>
      <c r="D410" s="56" t="s">
        <v>1071</v>
      </c>
      <c r="E410" s="56" t="s">
        <v>1491</v>
      </c>
      <c r="F410" s="56" t="s">
        <v>1348</v>
      </c>
      <c r="G410" s="54" t="s">
        <v>424</v>
      </c>
      <c r="H410" s="56">
        <v>29.9</v>
      </c>
      <c r="I410" s="61">
        <v>13</v>
      </c>
      <c r="J410" s="62">
        <v>0.565217391304348</v>
      </c>
      <c r="K410" s="63" t="s">
        <v>1397</v>
      </c>
      <c r="L410" s="64">
        <f t="shared" si="6"/>
        <v>23.92</v>
      </c>
      <c r="M410" s="54" t="s">
        <v>1075</v>
      </c>
    </row>
    <row r="411" spans="1:13">
      <c r="A411" s="54"/>
      <c r="B411" s="55" t="s">
        <v>445</v>
      </c>
      <c r="C411" s="56">
        <v>2500848</v>
      </c>
      <c r="D411" s="56" t="s">
        <v>1071</v>
      </c>
      <c r="E411" s="56" t="s">
        <v>1492</v>
      </c>
      <c r="F411" s="56" t="s">
        <v>1348</v>
      </c>
      <c r="G411" s="54" t="s">
        <v>424</v>
      </c>
      <c r="H411" s="56">
        <v>29.9</v>
      </c>
      <c r="I411" s="61">
        <v>13</v>
      </c>
      <c r="J411" s="62">
        <v>0.565217391304348</v>
      </c>
      <c r="K411" s="63" t="s">
        <v>1397</v>
      </c>
      <c r="L411" s="64">
        <f t="shared" si="6"/>
        <v>23.92</v>
      </c>
      <c r="M411" s="54" t="s">
        <v>1075</v>
      </c>
    </row>
    <row r="412" spans="1:13">
      <c r="A412" s="54"/>
      <c r="B412" s="55" t="s">
        <v>445</v>
      </c>
      <c r="C412" s="56">
        <v>2500801</v>
      </c>
      <c r="D412" s="56" t="s">
        <v>1071</v>
      </c>
      <c r="E412" s="56" t="s">
        <v>1493</v>
      </c>
      <c r="F412" s="56" t="s">
        <v>1348</v>
      </c>
      <c r="G412" s="54" t="s">
        <v>424</v>
      </c>
      <c r="H412" s="56">
        <v>29.9</v>
      </c>
      <c r="I412" s="61">
        <v>13</v>
      </c>
      <c r="J412" s="62">
        <v>0.565217391304348</v>
      </c>
      <c r="K412" s="63" t="s">
        <v>1397</v>
      </c>
      <c r="L412" s="64">
        <f t="shared" si="6"/>
        <v>23.92</v>
      </c>
      <c r="M412" s="54" t="s">
        <v>1075</v>
      </c>
    </row>
    <row r="413" spans="1:13">
      <c r="A413" s="54"/>
      <c r="B413" s="55" t="s">
        <v>445</v>
      </c>
      <c r="C413" s="56">
        <v>2500802</v>
      </c>
      <c r="D413" s="56" t="s">
        <v>1071</v>
      </c>
      <c r="E413" s="56" t="s">
        <v>1494</v>
      </c>
      <c r="F413" s="56" t="s">
        <v>1348</v>
      </c>
      <c r="G413" s="54" t="s">
        <v>424</v>
      </c>
      <c r="H413" s="56">
        <v>29.9</v>
      </c>
      <c r="I413" s="61">
        <v>13</v>
      </c>
      <c r="J413" s="62">
        <v>0.565217391304348</v>
      </c>
      <c r="K413" s="63" t="s">
        <v>1397</v>
      </c>
      <c r="L413" s="64">
        <f t="shared" si="6"/>
        <v>23.92</v>
      </c>
      <c r="M413" s="54" t="s">
        <v>1075</v>
      </c>
    </row>
    <row r="414" spans="1:13">
      <c r="A414" s="54"/>
      <c r="B414" s="55" t="s">
        <v>445</v>
      </c>
      <c r="C414" s="56">
        <v>2500803</v>
      </c>
      <c r="D414" s="56" t="s">
        <v>1071</v>
      </c>
      <c r="E414" s="56" t="s">
        <v>1495</v>
      </c>
      <c r="F414" s="56" t="s">
        <v>1348</v>
      </c>
      <c r="G414" s="54" t="s">
        <v>424</v>
      </c>
      <c r="H414" s="56">
        <v>29.9</v>
      </c>
      <c r="I414" s="61">
        <v>13</v>
      </c>
      <c r="J414" s="62">
        <v>0.565217391304348</v>
      </c>
      <c r="K414" s="63" t="s">
        <v>1397</v>
      </c>
      <c r="L414" s="64">
        <f t="shared" si="6"/>
        <v>23.92</v>
      </c>
      <c r="M414" s="54" t="s">
        <v>1075</v>
      </c>
    </row>
    <row r="415" spans="1:13">
      <c r="A415" s="54"/>
      <c r="B415" s="55" t="s">
        <v>445</v>
      </c>
      <c r="C415" s="56">
        <v>2500804</v>
      </c>
      <c r="D415" s="56" t="s">
        <v>1071</v>
      </c>
      <c r="E415" s="56" t="s">
        <v>1496</v>
      </c>
      <c r="F415" s="56" t="s">
        <v>1348</v>
      </c>
      <c r="G415" s="54" t="s">
        <v>424</v>
      </c>
      <c r="H415" s="56">
        <v>29.9</v>
      </c>
      <c r="I415" s="61">
        <v>13</v>
      </c>
      <c r="J415" s="62">
        <v>0.565217391304348</v>
      </c>
      <c r="K415" s="63" t="s">
        <v>1397</v>
      </c>
      <c r="L415" s="64">
        <f t="shared" si="6"/>
        <v>23.92</v>
      </c>
      <c r="M415" s="54" t="s">
        <v>1075</v>
      </c>
    </row>
    <row r="416" spans="1:13">
      <c r="A416" s="54"/>
      <c r="B416" s="55" t="s">
        <v>445</v>
      </c>
      <c r="C416" s="56">
        <v>2500805</v>
      </c>
      <c r="D416" s="56" t="s">
        <v>1071</v>
      </c>
      <c r="E416" s="56" t="s">
        <v>1497</v>
      </c>
      <c r="F416" s="56" t="s">
        <v>1348</v>
      </c>
      <c r="G416" s="54" t="s">
        <v>424</v>
      </c>
      <c r="H416" s="56">
        <v>29.9</v>
      </c>
      <c r="I416" s="61">
        <v>13</v>
      </c>
      <c r="J416" s="62">
        <v>0.565217391304348</v>
      </c>
      <c r="K416" s="63" t="s">
        <v>1397</v>
      </c>
      <c r="L416" s="64">
        <f t="shared" si="6"/>
        <v>23.92</v>
      </c>
      <c r="M416" s="54" t="s">
        <v>1075</v>
      </c>
    </row>
    <row r="417" spans="1:13">
      <c r="A417" s="54"/>
      <c r="B417" s="55" t="s">
        <v>445</v>
      </c>
      <c r="C417" s="56">
        <v>2500806</v>
      </c>
      <c r="D417" s="56" t="s">
        <v>1071</v>
      </c>
      <c r="E417" s="56" t="s">
        <v>1498</v>
      </c>
      <c r="F417" s="56" t="s">
        <v>1348</v>
      </c>
      <c r="G417" s="54" t="s">
        <v>424</v>
      </c>
      <c r="H417" s="56">
        <v>29.9</v>
      </c>
      <c r="I417" s="61">
        <v>13</v>
      </c>
      <c r="J417" s="62">
        <v>0.565217391304348</v>
      </c>
      <c r="K417" s="63" t="s">
        <v>1397</v>
      </c>
      <c r="L417" s="64">
        <f t="shared" si="6"/>
        <v>23.92</v>
      </c>
      <c r="M417" s="54" t="s">
        <v>1075</v>
      </c>
    </row>
    <row r="418" spans="1:13">
      <c r="A418" s="54"/>
      <c r="B418" s="55" t="s">
        <v>445</v>
      </c>
      <c r="C418" s="56">
        <v>2500807</v>
      </c>
      <c r="D418" s="56" t="s">
        <v>1071</v>
      </c>
      <c r="E418" s="56" t="s">
        <v>1499</v>
      </c>
      <c r="F418" s="56" t="s">
        <v>1348</v>
      </c>
      <c r="G418" s="54" t="s">
        <v>424</v>
      </c>
      <c r="H418" s="56">
        <v>29.9</v>
      </c>
      <c r="I418" s="61">
        <v>13</v>
      </c>
      <c r="J418" s="62">
        <v>0.565217391304348</v>
      </c>
      <c r="K418" s="63" t="s">
        <v>1397</v>
      </c>
      <c r="L418" s="64">
        <f t="shared" si="6"/>
        <v>23.92</v>
      </c>
      <c r="M418" s="54" t="s">
        <v>1075</v>
      </c>
    </row>
    <row r="419" spans="1:13">
      <c r="A419" s="54"/>
      <c r="B419" s="55" t="s">
        <v>445</v>
      </c>
      <c r="C419" s="56">
        <v>2500808</v>
      </c>
      <c r="D419" s="56" t="s">
        <v>1071</v>
      </c>
      <c r="E419" s="56" t="s">
        <v>1500</v>
      </c>
      <c r="F419" s="56" t="s">
        <v>1348</v>
      </c>
      <c r="G419" s="54" t="s">
        <v>424</v>
      </c>
      <c r="H419" s="56">
        <v>29.9</v>
      </c>
      <c r="I419" s="61">
        <v>13</v>
      </c>
      <c r="J419" s="62">
        <v>0.565217391304348</v>
      </c>
      <c r="K419" s="63" t="s">
        <v>1397</v>
      </c>
      <c r="L419" s="64">
        <f t="shared" si="6"/>
        <v>23.92</v>
      </c>
      <c r="M419" s="54" t="s">
        <v>1075</v>
      </c>
    </row>
    <row r="420" spans="1:13">
      <c r="A420" s="54"/>
      <c r="B420" s="55" t="s">
        <v>445</v>
      </c>
      <c r="C420" s="56">
        <v>2500809</v>
      </c>
      <c r="D420" s="56" t="s">
        <v>1071</v>
      </c>
      <c r="E420" s="56" t="s">
        <v>1501</v>
      </c>
      <c r="F420" s="56" t="s">
        <v>1348</v>
      </c>
      <c r="G420" s="54" t="s">
        <v>424</v>
      </c>
      <c r="H420" s="56">
        <v>29.9</v>
      </c>
      <c r="I420" s="61">
        <v>13</v>
      </c>
      <c r="J420" s="62">
        <v>0.565217391304348</v>
      </c>
      <c r="K420" s="63" t="s">
        <v>1397</v>
      </c>
      <c r="L420" s="64">
        <f t="shared" si="6"/>
        <v>23.92</v>
      </c>
      <c r="M420" s="54" t="s">
        <v>1075</v>
      </c>
    </row>
    <row r="421" spans="1:13">
      <c r="A421" s="54"/>
      <c r="B421" s="55" t="s">
        <v>445</v>
      </c>
      <c r="C421" s="56">
        <v>2500810</v>
      </c>
      <c r="D421" s="56" t="s">
        <v>1071</v>
      </c>
      <c r="E421" s="56" t="s">
        <v>1502</v>
      </c>
      <c r="F421" s="56" t="s">
        <v>1348</v>
      </c>
      <c r="G421" s="54" t="s">
        <v>424</v>
      </c>
      <c r="H421" s="56">
        <v>29.9</v>
      </c>
      <c r="I421" s="61">
        <v>13</v>
      </c>
      <c r="J421" s="62">
        <v>0.565217391304348</v>
      </c>
      <c r="K421" s="63" t="s">
        <v>1397</v>
      </c>
      <c r="L421" s="64">
        <f t="shared" si="6"/>
        <v>23.92</v>
      </c>
      <c r="M421" s="54" t="s">
        <v>1075</v>
      </c>
    </row>
    <row r="422" spans="1:13">
      <c r="A422" s="54"/>
      <c r="B422" s="55" t="s">
        <v>445</v>
      </c>
      <c r="C422" s="56">
        <v>2500811</v>
      </c>
      <c r="D422" s="56" t="s">
        <v>1071</v>
      </c>
      <c r="E422" s="56" t="s">
        <v>1503</v>
      </c>
      <c r="F422" s="56" t="s">
        <v>1348</v>
      </c>
      <c r="G422" s="54" t="s">
        <v>424</v>
      </c>
      <c r="H422" s="56">
        <v>29.9</v>
      </c>
      <c r="I422" s="61">
        <v>13</v>
      </c>
      <c r="J422" s="62">
        <v>0.565217391304348</v>
      </c>
      <c r="K422" s="63" t="s">
        <v>1397</v>
      </c>
      <c r="L422" s="64">
        <f t="shared" si="6"/>
        <v>23.92</v>
      </c>
      <c r="M422" s="54" t="s">
        <v>1075</v>
      </c>
    </row>
    <row r="423" spans="1:13">
      <c r="A423" s="54"/>
      <c r="B423" s="55" t="s">
        <v>445</v>
      </c>
      <c r="C423" s="56">
        <v>2500812</v>
      </c>
      <c r="D423" s="56" t="s">
        <v>1071</v>
      </c>
      <c r="E423" s="56" t="s">
        <v>1504</v>
      </c>
      <c r="F423" s="56" t="s">
        <v>1348</v>
      </c>
      <c r="G423" s="54" t="s">
        <v>424</v>
      </c>
      <c r="H423" s="56">
        <v>29.9</v>
      </c>
      <c r="I423" s="61">
        <v>13</v>
      </c>
      <c r="J423" s="62">
        <v>0.565217391304348</v>
      </c>
      <c r="K423" s="63" t="s">
        <v>1397</v>
      </c>
      <c r="L423" s="64">
        <f t="shared" si="6"/>
        <v>23.92</v>
      </c>
      <c r="M423" s="54" t="s">
        <v>1075</v>
      </c>
    </row>
    <row r="424" spans="1:13">
      <c r="A424" s="54"/>
      <c r="B424" s="55" t="s">
        <v>445</v>
      </c>
      <c r="C424" s="56">
        <v>2500813</v>
      </c>
      <c r="D424" s="56" t="s">
        <v>1071</v>
      </c>
      <c r="E424" s="56" t="s">
        <v>1505</v>
      </c>
      <c r="F424" s="56" t="s">
        <v>1348</v>
      </c>
      <c r="G424" s="54" t="s">
        <v>424</v>
      </c>
      <c r="H424" s="56">
        <v>29.9</v>
      </c>
      <c r="I424" s="61">
        <v>13</v>
      </c>
      <c r="J424" s="62">
        <v>0.565217391304348</v>
      </c>
      <c r="K424" s="63" t="s">
        <v>1397</v>
      </c>
      <c r="L424" s="64">
        <f t="shared" si="6"/>
        <v>23.92</v>
      </c>
      <c r="M424" s="54" t="s">
        <v>1075</v>
      </c>
    </row>
    <row r="425" spans="1:13">
      <c r="A425" s="54"/>
      <c r="B425" s="55" t="s">
        <v>445</v>
      </c>
      <c r="C425" s="56">
        <v>2500814</v>
      </c>
      <c r="D425" s="56" t="s">
        <v>1071</v>
      </c>
      <c r="E425" s="56" t="s">
        <v>1506</v>
      </c>
      <c r="F425" s="56" t="s">
        <v>1348</v>
      </c>
      <c r="G425" s="54" t="s">
        <v>424</v>
      </c>
      <c r="H425" s="56">
        <v>29.9</v>
      </c>
      <c r="I425" s="61">
        <v>13</v>
      </c>
      <c r="J425" s="62">
        <v>0.565217391304348</v>
      </c>
      <c r="K425" s="63" t="s">
        <v>1397</v>
      </c>
      <c r="L425" s="64">
        <f t="shared" si="6"/>
        <v>23.92</v>
      </c>
      <c r="M425" s="54" t="s">
        <v>1075</v>
      </c>
    </row>
    <row r="426" spans="1:13">
      <c r="A426" s="54"/>
      <c r="B426" s="55" t="s">
        <v>445</v>
      </c>
      <c r="C426" s="56">
        <v>2500815</v>
      </c>
      <c r="D426" s="56" t="s">
        <v>1071</v>
      </c>
      <c r="E426" s="56" t="s">
        <v>1507</v>
      </c>
      <c r="F426" s="56" t="s">
        <v>1348</v>
      </c>
      <c r="G426" s="54" t="s">
        <v>424</v>
      </c>
      <c r="H426" s="56">
        <v>29.9</v>
      </c>
      <c r="I426" s="61">
        <v>13</v>
      </c>
      <c r="J426" s="62">
        <v>0.565217391304348</v>
      </c>
      <c r="K426" s="63" t="s">
        <v>1397</v>
      </c>
      <c r="L426" s="64">
        <f t="shared" si="6"/>
        <v>23.92</v>
      </c>
      <c r="M426" s="54" t="s">
        <v>1075</v>
      </c>
    </row>
    <row r="427" spans="1:13">
      <c r="A427" s="54"/>
      <c r="B427" s="55" t="s">
        <v>445</v>
      </c>
      <c r="C427" s="56">
        <v>2500816</v>
      </c>
      <c r="D427" s="56" t="s">
        <v>1071</v>
      </c>
      <c r="E427" s="56" t="s">
        <v>1508</v>
      </c>
      <c r="F427" s="56" t="s">
        <v>1348</v>
      </c>
      <c r="G427" s="54" t="s">
        <v>424</v>
      </c>
      <c r="H427" s="56">
        <v>29.9</v>
      </c>
      <c r="I427" s="61">
        <v>13</v>
      </c>
      <c r="J427" s="62">
        <v>0.565217391304348</v>
      </c>
      <c r="K427" s="63" t="s">
        <v>1397</v>
      </c>
      <c r="L427" s="64">
        <f t="shared" si="6"/>
        <v>23.92</v>
      </c>
      <c r="M427" s="54" t="s">
        <v>1075</v>
      </c>
    </row>
    <row r="428" spans="1:13">
      <c r="A428" s="54"/>
      <c r="B428" s="55" t="s">
        <v>445</v>
      </c>
      <c r="C428" s="56">
        <v>2500817</v>
      </c>
      <c r="D428" s="56" t="s">
        <v>1071</v>
      </c>
      <c r="E428" s="56" t="s">
        <v>1509</v>
      </c>
      <c r="F428" s="56" t="s">
        <v>1348</v>
      </c>
      <c r="G428" s="54" t="s">
        <v>424</v>
      </c>
      <c r="H428" s="56">
        <v>29.9</v>
      </c>
      <c r="I428" s="61">
        <v>13</v>
      </c>
      <c r="J428" s="62">
        <v>0.565217391304348</v>
      </c>
      <c r="K428" s="63" t="s">
        <v>1397</v>
      </c>
      <c r="L428" s="64">
        <f t="shared" si="6"/>
        <v>23.92</v>
      </c>
      <c r="M428" s="54" t="s">
        <v>1075</v>
      </c>
    </row>
    <row r="429" spans="1:13">
      <c r="A429" s="54"/>
      <c r="B429" s="55" t="s">
        <v>445</v>
      </c>
      <c r="C429" s="56">
        <v>2500818</v>
      </c>
      <c r="D429" s="56" t="s">
        <v>1071</v>
      </c>
      <c r="E429" s="56" t="s">
        <v>1510</v>
      </c>
      <c r="F429" s="56" t="s">
        <v>1348</v>
      </c>
      <c r="G429" s="54" t="s">
        <v>424</v>
      </c>
      <c r="H429" s="56">
        <v>29.9</v>
      </c>
      <c r="I429" s="61">
        <v>13</v>
      </c>
      <c r="J429" s="62">
        <v>0.565217391304348</v>
      </c>
      <c r="K429" s="63" t="s">
        <v>1397</v>
      </c>
      <c r="L429" s="64">
        <f t="shared" si="6"/>
        <v>23.92</v>
      </c>
      <c r="M429" s="54" t="s">
        <v>1075</v>
      </c>
    </row>
    <row r="430" spans="1:13">
      <c r="A430" s="54"/>
      <c r="B430" s="55" t="s">
        <v>445</v>
      </c>
      <c r="C430" s="56">
        <v>2500819</v>
      </c>
      <c r="D430" s="56" t="s">
        <v>1071</v>
      </c>
      <c r="E430" s="56" t="s">
        <v>1511</v>
      </c>
      <c r="F430" s="56" t="s">
        <v>1348</v>
      </c>
      <c r="G430" s="54" t="s">
        <v>424</v>
      </c>
      <c r="H430" s="56">
        <v>29.9</v>
      </c>
      <c r="I430" s="61">
        <v>13</v>
      </c>
      <c r="J430" s="62">
        <v>0.565217391304348</v>
      </c>
      <c r="K430" s="63" t="s">
        <v>1397</v>
      </c>
      <c r="L430" s="64">
        <f t="shared" si="6"/>
        <v>23.92</v>
      </c>
      <c r="M430" s="54" t="s">
        <v>1075</v>
      </c>
    </row>
    <row r="431" spans="1:13">
      <c r="A431" s="54"/>
      <c r="B431" s="55" t="s">
        <v>445</v>
      </c>
      <c r="C431" s="56">
        <v>2500820</v>
      </c>
      <c r="D431" s="56" t="s">
        <v>1071</v>
      </c>
      <c r="E431" s="56" t="s">
        <v>1512</v>
      </c>
      <c r="F431" s="56" t="s">
        <v>1348</v>
      </c>
      <c r="G431" s="54" t="s">
        <v>424</v>
      </c>
      <c r="H431" s="56">
        <v>29.9</v>
      </c>
      <c r="I431" s="61">
        <v>13</v>
      </c>
      <c r="J431" s="62">
        <v>0.565217391304348</v>
      </c>
      <c r="K431" s="63" t="s">
        <v>1397</v>
      </c>
      <c r="L431" s="64">
        <f t="shared" si="6"/>
        <v>23.92</v>
      </c>
      <c r="M431" s="54" t="s">
        <v>1075</v>
      </c>
    </row>
    <row r="432" spans="1:13">
      <c r="A432" s="54"/>
      <c r="B432" s="55" t="s">
        <v>445</v>
      </c>
      <c r="C432" s="56">
        <v>2500821</v>
      </c>
      <c r="D432" s="56" t="s">
        <v>1071</v>
      </c>
      <c r="E432" s="56" t="s">
        <v>1513</v>
      </c>
      <c r="F432" s="56" t="s">
        <v>1348</v>
      </c>
      <c r="G432" s="54" t="s">
        <v>424</v>
      </c>
      <c r="H432" s="56">
        <v>29.9</v>
      </c>
      <c r="I432" s="61">
        <v>13</v>
      </c>
      <c r="J432" s="62">
        <v>0.565217391304348</v>
      </c>
      <c r="K432" s="63" t="s">
        <v>1397</v>
      </c>
      <c r="L432" s="64">
        <f t="shared" si="6"/>
        <v>23.92</v>
      </c>
      <c r="M432" s="54" t="s">
        <v>1075</v>
      </c>
    </row>
    <row r="433" spans="1:13">
      <c r="A433" s="54"/>
      <c r="B433" s="55" t="s">
        <v>445</v>
      </c>
      <c r="C433" s="56">
        <v>2500822</v>
      </c>
      <c r="D433" s="56" t="s">
        <v>1071</v>
      </c>
      <c r="E433" s="56" t="s">
        <v>1514</v>
      </c>
      <c r="F433" s="56" t="s">
        <v>1348</v>
      </c>
      <c r="G433" s="54" t="s">
        <v>424</v>
      </c>
      <c r="H433" s="56">
        <v>29.9</v>
      </c>
      <c r="I433" s="61">
        <v>13</v>
      </c>
      <c r="J433" s="62">
        <v>0.565217391304348</v>
      </c>
      <c r="K433" s="63" t="s">
        <v>1397</v>
      </c>
      <c r="L433" s="64">
        <f t="shared" si="6"/>
        <v>23.92</v>
      </c>
      <c r="M433" s="54" t="s">
        <v>1075</v>
      </c>
    </row>
    <row r="434" spans="1:13">
      <c r="A434" s="54"/>
      <c r="B434" s="55" t="s">
        <v>445</v>
      </c>
      <c r="C434" s="56">
        <v>2500823</v>
      </c>
      <c r="D434" s="56" t="s">
        <v>1071</v>
      </c>
      <c r="E434" s="56" t="s">
        <v>1515</v>
      </c>
      <c r="F434" s="56" t="s">
        <v>1348</v>
      </c>
      <c r="G434" s="54" t="s">
        <v>424</v>
      </c>
      <c r="H434" s="56">
        <v>29.9</v>
      </c>
      <c r="I434" s="61">
        <v>13</v>
      </c>
      <c r="J434" s="62">
        <v>0.565217391304348</v>
      </c>
      <c r="K434" s="63" t="s">
        <v>1397</v>
      </c>
      <c r="L434" s="64">
        <f t="shared" si="6"/>
        <v>23.92</v>
      </c>
      <c r="M434" s="54" t="s">
        <v>1075</v>
      </c>
    </row>
    <row r="435" spans="1:13">
      <c r="A435" s="54"/>
      <c r="B435" s="55" t="s">
        <v>445</v>
      </c>
      <c r="C435" s="56">
        <v>2500824</v>
      </c>
      <c r="D435" s="56" t="s">
        <v>1071</v>
      </c>
      <c r="E435" s="56" t="s">
        <v>1516</v>
      </c>
      <c r="F435" s="56" t="s">
        <v>1348</v>
      </c>
      <c r="G435" s="54" t="s">
        <v>424</v>
      </c>
      <c r="H435" s="56">
        <v>29.9</v>
      </c>
      <c r="I435" s="61">
        <v>13</v>
      </c>
      <c r="J435" s="62">
        <v>0.565217391304348</v>
      </c>
      <c r="K435" s="63" t="s">
        <v>1397</v>
      </c>
      <c r="L435" s="64">
        <f t="shared" si="6"/>
        <v>23.92</v>
      </c>
      <c r="M435" s="54" t="s">
        <v>1075</v>
      </c>
    </row>
    <row r="436" spans="1:13">
      <c r="A436" s="54"/>
      <c r="B436" s="55" t="s">
        <v>445</v>
      </c>
      <c r="C436" s="56">
        <v>2500872</v>
      </c>
      <c r="D436" s="56" t="s">
        <v>1071</v>
      </c>
      <c r="E436" s="56" t="s">
        <v>1517</v>
      </c>
      <c r="F436" s="56" t="s">
        <v>1348</v>
      </c>
      <c r="G436" s="54" t="s">
        <v>424</v>
      </c>
      <c r="H436" s="56">
        <v>44.9</v>
      </c>
      <c r="I436" s="61">
        <v>20</v>
      </c>
      <c r="J436" s="62">
        <v>0.55456570155902</v>
      </c>
      <c r="K436" s="63" t="s">
        <v>1116</v>
      </c>
      <c r="L436" s="64">
        <f t="shared" si="6"/>
        <v>35.92</v>
      </c>
      <c r="M436" s="54" t="s">
        <v>1075</v>
      </c>
    </row>
    <row r="437" spans="1:13">
      <c r="A437" s="54"/>
      <c r="B437" s="55" t="s">
        <v>445</v>
      </c>
      <c r="C437" s="56">
        <v>2500873</v>
      </c>
      <c r="D437" s="56" t="s">
        <v>1071</v>
      </c>
      <c r="E437" s="56" t="s">
        <v>1518</v>
      </c>
      <c r="F437" s="56" t="s">
        <v>1348</v>
      </c>
      <c r="G437" s="54" t="s">
        <v>424</v>
      </c>
      <c r="H437" s="56">
        <v>44.9</v>
      </c>
      <c r="I437" s="61">
        <v>20</v>
      </c>
      <c r="J437" s="62">
        <v>0.55456570155902</v>
      </c>
      <c r="K437" s="63" t="s">
        <v>1116</v>
      </c>
      <c r="L437" s="64">
        <f t="shared" si="6"/>
        <v>35.92</v>
      </c>
      <c r="M437" s="54" t="s">
        <v>1075</v>
      </c>
    </row>
    <row r="438" spans="1:13">
      <c r="A438" s="54"/>
      <c r="B438" s="55" t="s">
        <v>445</v>
      </c>
      <c r="C438" s="56">
        <v>2500874</v>
      </c>
      <c r="D438" s="56" t="s">
        <v>1071</v>
      </c>
      <c r="E438" s="56" t="s">
        <v>1519</v>
      </c>
      <c r="F438" s="56" t="s">
        <v>1348</v>
      </c>
      <c r="G438" s="54" t="s">
        <v>424</v>
      </c>
      <c r="H438" s="56">
        <v>44.9</v>
      </c>
      <c r="I438" s="61">
        <v>20</v>
      </c>
      <c r="J438" s="62">
        <v>0.55456570155902</v>
      </c>
      <c r="K438" s="63" t="s">
        <v>1116</v>
      </c>
      <c r="L438" s="64">
        <f t="shared" si="6"/>
        <v>35.92</v>
      </c>
      <c r="M438" s="54" t="s">
        <v>1075</v>
      </c>
    </row>
    <row r="439" spans="1:13">
      <c r="A439" s="54"/>
      <c r="B439" s="55" t="s">
        <v>445</v>
      </c>
      <c r="C439" s="56">
        <v>2500875</v>
      </c>
      <c r="D439" s="56" t="s">
        <v>1071</v>
      </c>
      <c r="E439" s="56" t="s">
        <v>1520</v>
      </c>
      <c r="F439" s="56" t="s">
        <v>1348</v>
      </c>
      <c r="G439" s="54" t="s">
        <v>424</v>
      </c>
      <c r="H439" s="56">
        <v>44.9</v>
      </c>
      <c r="I439" s="61">
        <v>20</v>
      </c>
      <c r="J439" s="62">
        <v>0.55456570155902</v>
      </c>
      <c r="K439" s="63" t="s">
        <v>1116</v>
      </c>
      <c r="L439" s="64">
        <f t="shared" si="6"/>
        <v>35.92</v>
      </c>
      <c r="M439" s="54" t="s">
        <v>1075</v>
      </c>
    </row>
    <row r="440" spans="1:13">
      <c r="A440" s="54"/>
      <c r="B440" s="55" t="s">
        <v>445</v>
      </c>
      <c r="C440" s="56">
        <v>2500876</v>
      </c>
      <c r="D440" s="56" t="s">
        <v>1071</v>
      </c>
      <c r="E440" s="56" t="s">
        <v>1521</v>
      </c>
      <c r="F440" s="56" t="s">
        <v>1348</v>
      </c>
      <c r="G440" s="54" t="s">
        <v>424</v>
      </c>
      <c r="H440" s="56">
        <v>44.9</v>
      </c>
      <c r="I440" s="61">
        <v>20</v>
      </c>
      <c r="J440" s="62">
        <v>0.55456570155902</v>
      </c>
      <c r="K440" s="63" t="s">
        <v>1116</v>
      </c>
      <c r="L440" s="64">
        <f t="shared" si="6"/>
        <v>35.92</v>
      </c>
      <c r="M440" s="54" t="s">
        <v>1075</v>
      </c>
    </row>
    <row r="441" spans="1:13">
      <c r="A441" s="54"/>
      <c r="B441" s="55" t="s">
        <v>445</v>
      </c>
      <c r="C441" s="56">
        <v>2500877</v>
      </c>
      <c r="D441" s="56" t="s">
        <v>1071</v>
      </c>
      <c r="E441" s="56" t="s">
        <v>1522</v>
      </c>
      <c r="F441" s="56" t="s">
        <v>1348</v>
      </c>
      <c r="G441" s="54" t="s">
        <v>424</v>
      </c>
      <c r="H441" s="56">
        <v>44.9</v>
      </c>
      <c r="I441" s="61">
        <v>20</v>
      </c>
      <c r="J441" s="62">
        <v>0.55456570155902</v>
      </c>
      <c r="K441" s="63" t="s">
        <v>1116</v>
      </c>
      <c r="L441" s="64">
        <f t="shared" si="6"/>
        <v>35.92</v>
      </c>
      <c r="M441" s="54" t="s">
        <v>1075</v>
      </c>
    </row>
    <row r="442" spans="1:13">
      <c r="A442" s="54"/>
      <c r="B442" s="55" t="s">
        <v>445</v>
      </c>
      <c r="C442" s="56">
        <v>2500878</v>
      </c>
      <c r="D442" s="56" t="s">
        <v>1071</v>
      </c>
      <c r="E442" s="56" t="s">
        <v>1523</v>
      </c>
      <c r="F442" s="56" t="s">
        <v>1348</v>
      </c>
      <c r="G442" s="54" t="s">
        <v>424</v>
      </c>
      <c r="H442" s="56">
        <v>44.9</v>
      </c>
      <c r="I442" s="61">
        <v>20</v>
      </c>
      <c r="J442" s="62">
        <v>0.55456570155902</v>
      </c>
      <c r="K442" s="63" t="s">
        <v>1116</v>
      </c>
      <c r="L442" s="64">
        <f t="shared" si="6"/>
        <v>35.92</v>
      </c>
      <c r="M442" s="54" t="s">
        <v>1075</v>
      </c>
    </row>
    <row r="443" spans="1:13">
      <c r="A443" s="54"/>
      <c r="B443" s="55" t="s">
        <v>445</v>
      </c>
      <c r="C443" s="56">
        <v>2500879</v>
      </c>
      <c r="D443" s="56" t="s">
        <v>1071</v>
      </c>
      <c r="E443" s="56" t="s">
        <v>1524</v>
      </c>
      <c r="F443" s="56" t="s">
        <v>1348</v>
      </c>
      <c r="G443" s="54" t="s">
        <v>424</v>
      </c>
      <c r="H443" s="56">
        <v>44.9</v>
      </c>
      <c r="I443" s="61">
        <v>20</v>
      </c>
      <c r="J443" s="62">
        <v>0.55456570155902</v>
      </c>
      <c r="K443" s="63" t="s">
        <v>1116</v>
      </c>
      <c r="L443" s="64">
        <f t="shared" si="6"/>
        <v>35.92</v>
      </c>
      <c r="M443" s="54" t="s">
        <v>1075</v>
      </c>
    </row>
    <row r="444" spans="1:13">
      <c r="A444" s="54"/>
      <c r="B444" s="55" t="s">
        <v>445</v>
      </c>
      <c r="C444" s="56">
        <v>2500880</v>
      </c>
      <c r="D444" s="56" t="s">
        <v>1071</v>
      </c>
      <c r="E444" s="56" t="s">
        <v>1525</v>
      </c>
      <c r="F444" s="56" t="s">
        <v>1348</v>
      </c>
      <c r="G444" s="54" t="s">
        <v>424</v>
      </c>
      <c r="H444" s="56">
        <v>44.9</v>
      </c>
      <c r="I444" s="61">
        <v>20</v>
      </c>
      <c r="J444" s="62">
        <v>0.55456570155902</v>
      </c>
      <c r="K444" s="63" t="s">
        <v>1116</v>
      </c>
      <c r="L444" s="64">
        <f t="shared" si="6"/>
        <v>35.92</v>
      </c>
      <c r="M444" s="54" t="s">
        <v>1075</v>
      </c>
    </row>
    <row r="445" spans="1:13">
      <c r="A445" s="54"/>
      <c r="B445" s="55" t="s">
        <v>445</v>
      </c>
      <c r="C445" s="56">
        <v>2500881</v>
      </c>
      <c r="D445" s="56" t="s">
        <v>1071</v>
      </c>
      <c r="E445" s="56" t="s">
        <v>1526</v>
      </c>
      <c r="F445" s="56" t="s">
        <v>1348</v>
      </c>
      <c r="G445" s="54" t="s">
        <v>424</v>
      </c>
      <c r="H445" s="56">
        <v>44.9</v>
      </c>
      <c r="I445" s="61">
        <v>20</v>
      </c>
      <c r="J445" s="62">
        <v>0.55456570155902</v>
      </c>
      <c r="K445" s="63" t="s">
        <v>1116</v>
      </c>
      <c r="L445" s="64">
        <f t="shared" si="6"/>
        <v>35.92</v>
      </c>
      <c r="M445" s="54" t="s">
        <v>1075</v>
      </c>
    </row>
    <row r="446" spans="1:13">
      <c r="A446" s="54"/>
      <c r="B446" s="55" t="s">
        <v>445</v>
      </c>
      <c r="C446" s="56">
        <v>2500882</v>
      </c>
      <c r="D446" s="56" t="s">
        <v>1071</v>
      </c>
      <c r="E446" s="56" t="s">
        <v>1527</v>
      </c>
      <c r="F446" s="56" t="s">
        <v>1348</v>
      </c>
      <c r="G446" s="54" t="s">
        <v>424</v>
      </c>
      <c r="H446" s="56">
        <v>44.9</v>
      </c>
      <c r="I446" s="61">
        <v>20</v>
      </c>
      <c r="J446" s="62">
        <v>0.55456570155902</v>
      </c>
      <c r="K446" s="63" t="s">
        <v>1116</v>
      </c>
      <c r="L446" s="64">
        <f t="shared" si="6"/>
        <v>35.92</v>
      </c>
      <c r="M446" s="54" t="s">
        <v>1075</v>
      </c>
    </row>
    <row r="447" spans="1:13">
      <c r="A447" s="54"/>
      <c r="B447" s="55" t="s">
        <v>445</v>
      </c>
      <c r="C447" s="56">
        <v>2500883</v>
      </c>
      <c r="D447" s="56" t="s">
        <v>1071</v>
      </c>
      <c r="E447" s="56" t="s">
        <v>1528</v>
      </c>
      <c r="F447" s="56" t="s">
        <v>1348</v>
      </c>
      <c r="G447" s="54" t="s">
        <v>424</v>
      </c>
      <c r="H447" s="56">
        <v>44.9</v>
      </c>
      <c r="I447" s="61">
        <v>20</v>
      </c>
      <c r="J447" s="62">
        <v>0.55456570155902</v>
      </c>
      <c r="K447" s="63" t="s">
        <v>1116</v>
      </c>
      <c r="L447" s="64">
        <f t="shared" si="6"/>
        <v>35.92</v>
      </c>
      <c r="M447" s="54" t="s">
        <v>1075</v>
      </c>
    </row>
    <row r="448" spans="1:13">
      <c r="A448" s="54"/>
      <c r="B448" s="55" t="s">
        <v>445</v>
      </c>
      <c r="C448" s="56">
        <v>2500884</v>
      </c>
      <c r="D448" s="56" t="s">
        <v>1071</v>
      </c>
      <c r="E448" s="56" t="s">
        <v>1529</v>
      </c>
      <c r="F448" s="56" t="s">
        <v>1348</v>
      </c>
      <c r="G448" s="54" t="s">
        <v>424</v>
      </c>
      <c r="H448" s="56">
        <v>44.9</v>
      </c>
      <c r="I448" s="61">
        <v>20</v>
      </c>
      <c r="J448" s="62">
        <v>0.55456570155902</v>
      </c>
      <c r="K448" s="63" t="s">
        <v>1116</v>
      </c>
      <c r="L448" s="64">
        <f t="shared" si="6"/>
        <v>35.92</v>
      </c>
      <c r="M448" s="54" t="s">
        <v>1075</v>
      </c>
    </row>
    <row r="449" spans="1:13">
      <c r="A449" s="54"/>
      <c r="B449" s="55" t="s">
        <v>445</v>
      </c>
      <c r="C449" s="56">
        <v>2500885</v>
      </c>
      <c r="D449" s="56" t="s">
        <v>1071</v>
      </c>
      <c r="E449" s="56" t="s">
        <v>1530</v>
      </c>
      <c r="F449" s="56" t="s">
        <v>1348</v>
      </c>
      <c r="G449" s="54" t="s">
        <v>424</v>
      </c>
      <c r="H449" s="56">
        <v>44.9</v>
      </c>
      <c r="I449" s="61">
        <v>20</v>
      </c>
      <c r="J449" s="62">
        <v>0.55456570155902</v>
      </c>
      <c r="K449" s="63" t="s">
        <v>1116</v>
      </c>
      <c r="L449" s="64">
        <f t="shared" si="6"/>
        <v>35.92</v>
      </c>
      <c r="M449" s="54" t="s">
        <v>1075</v>
      </c>
    </row>
    <row r="450" spans="1:13">
      <c r="A450" s="54"/>
      <c r="B450" s="55" t="s">
        <v>445</v>
      </c>
      <c r="C450" s="56">
        <v>2500886</v>
      </c>
      <c r="D450" s="56" t="s">
        <v>1071</v>
      </c>
      <c r="E450" s="56" t="s">
        <v>1531</v>
      </c>
      <c r="F450" s="56" t="s">
        <v>1348</v>
      </c>
      <c r="G450" s="54" t="s">
        <v>424</v>
      </c>
      <c r="H450" s="56">
        <v>44.9</v>
      </c>
      <c r="I450" s="61">
        <v>20</v>
      </c>
      <c r="J450" s="62">
        <v>0.55456570155902</v>
      </c>
      <c r="K450" s="63" t="s">
        <v>1116</v>
      </c>
      <c r="L450" s="64">
        <f t="shared" ref="L450:L513" si="7">H450*0.8</f>
        <v>35.92</v>
      </c>
      <c r="M450" s="54" t="s">
        <v>1075</v>
      </c>
    </row>
    <row r="451" spans="1:13">
      <c r="A451" s="54"/>
      <c r="B451" s="55" t="s">
        <v>445</v>
      </c>
      <c r="C451" s="56">
        <v>2500887</v>
      </c>
      <c r="D451" s="56" t="s">
        <v>1071</v>
      </c>
      <c r="E451" s="56" t="s">
        <v>1532</v>
      </c>
      <c r="F451" s="56" t="s">
        <v>1348</v>
      </c>
      <c r="G451" s="54" t="s">
        <v>424</v>
      </c>
      <c r="H451" s="56">
        <v>44.9</v>
      </c>
      <c r="I451" s="61">
        <v>20</v>
      </c>
      <c r="J451" s="62">
        <v>0.55456570155902</v>
      </c>
      <c r="K451" s="63" t="s">
        <v>1116</v>
      </c>
      <c r="L451" s="64">
        <f t="shared" si="7"/>
        <v>35.92</v>
      </c>
      <c r="M451" s="54" t="s">
        <v>1075</v>
      </c>
    </row>
    <row r="452" spans="1:13">
      <c r="A452" s="54"/>
      <c r="B452" s="55" t="s">
        <v>445</v>
      </c>
      <c r="C452" s="56">
        <v>2500888</v>
      </c>
      <c r="D452" s="56" t="s">
        <v>1071</v>
      </c>
      <c r="E452" s="56" t="s">
        <v>1533</v>
      </c>
      <c r="F452" s="56" t="s">
        <v>1348</v>
      </c>
      <c r="G452" s="54" t="s">
        <v>424</v>
      </c>
      <c r="H452" s="56">
        <v>44.9</v>
      </c>
      <c r="I452" s="61">
        <v>20</v>
      </c>
      <c r="J452" s="62">
        <v>0.55456570155902</v>
      </c>
      <c r="K452" s="63" t="s">
        <v>1116</v>
      </c>
      <c r="L452" s="64">
        <f t="shared" si="7"/>
        <v>35.92</v>
      </c>
      <c r="M452" s="54" t="s">
        <v>1075</v>
      </c>
    </row>
    <row r="453" spans="1:13">
      <c r="A453" s="54"/>
      <c r="B453" s="55" t="s">
        <v>445</v>
      </c>
      <c r="C453" s="56">
        <v>2500889</v>
      </c>
      <c r="D453" s="56" t="s">
        <v>1071</v>
      </c>
      <c r="E453" s="56" t="s">
        <v>1534</v>
      </c>
      <c r="F453" s="56" t="s">
        <v>1348</v>
      </c>
      <c r="G453" s="54" t="s">
        <v>424</v>
      </c>
      <c r="H453" s="56">
        <v>44.9</v>
      </c>
      <c r="I453" s="61">
        <v>20</v>
      </c>
      <c r="J453" s="62">
        <v>0.55456570155902</v>
      </c>
      <c r="K453" s="63" t="s">
        <v>1116</v>
      </c>
      <c r="L453" s="64">
        <f t="shared" si="7"/>
        <v>35.92</v>
      </c>
      <c r="M453" s="54" t="s">
        <v>1075</v>
      </c>
    </row>
    <row r="454" spans="1:13">
      <c r="A454" s="54"/>
      <c r="B454" s="55" t="s">
        <v>445</v>
      </c>
      <c r="C454" s="56">
        <v>2500890</v>
      </c>
      <c r="D454" s="56" t="s">
        <v>1071</v>
      </c>
      <c r="E454" s="56" t="s">
        <v>1535</v>
      </c>
      <c r="F454" s="56" t="s">
        <v>1348</v>
      </c>
      <c r="G454" s="54" t="s">
        <v>424</v>
      </c>
      <c r="H454" s="56">
        <v>44.9</v>
      </c>
      <c r="I454" s="61">
        <v>20</v>
      </c>
      <c r="J454" s="62">
        <v>0.55456570155902</v>
      </c>
      <c r="K454" s="63" t="s">
        <v>1116</v>
      </c>
      <c r="L454" s="64">
        <f t="shared" si="7"/>
        <v>35.92</v>
      </c>
      <c r="M454" s="54" t="s">
        <v>1075</v>
      </c>
    </row>
    <row r="455" spans="1:13">
      <c r="A455" s="54"/>
      <c r="B455" s="55" t="s">
        <v>445</v>
      </c>
      <c r="C455" s="56">
        <v>2500891</v>
      </c>
      <c r="D455" s="56" t="s">
        <v>1071</v>
      </c>
      <c r="E455" s="56" t="s">
        <v>1536</v>
      </c>
      <c r="F455" s="56" t="s">
        <v>1348</v>
      </c>
      <c r="G455" s="54" t="s">
        <v>424</v>
      </c>
      <c r="H455" s="56">
        <v>44.9</v>
      </c>
      <c r="I455" s="61">
        <v>20</v>
      </c>
      <c r="J455" s="62">
        <v>0.55456570155902</v>
      </c>
      <c r="K455" s="63" t="s">
        <v>1116</v>
      </c>
      <c r="L455" s="64">
        <f t="shared" si="7"/>
        <v>35.92</v>
      </c>
      <c r="M455" s="54" t="s">
        <v>1075</v>
      </c>
    </row>
    <row r="456" spans="1:13">
      <c r="A456" s="54"/>
      <c r="B456" s="55" t="s">
        <v>445</v>
      </c>
      <c r="C456" s="56">
        <v>2500892</v>
      </c>
      <c r="D456" s="56" t="s">
        <v>1071</v>
      </c>
      <c r="E456" s="56" t="s">
        <v>1537</v>
      </c>
      <c r="F456" s="56" t="s">
        <v>1348</v>
      </c>
      <c r="G456" s="54" t="s">
        <v>424</v>
      </c>
      <c r="H456" s="56">
        <v>44.9</v>
      </c>
      <c r="I456" s="61">
        <v>20</v>
      </c>
      <c r="J456" s="62">
        <v>0.55456570155902</v>
      </c>
      <c r="K456" s="63" t="s">
        <v>1116</v>
      </c>
      <c r="L456" s="64">
        <f t="shared" si="7"/>
        <v>35.92</v>
      </c>
      <c r="M456" s="54" t="s">
        <v>1075</v>
      </c>
    </row>
    <row r="457" spans="1:13">
      <c r="A457" s="54"/>
      <c r="B457" s="55" t="s">
        <v>445</v>
      </c>
      <c r="C457" s="56">
        <v>2500893</v>
      </c>
      <c r="D457" s="56" t="s">
        <v>1071</v>
      </c>
      <c r="E457" s="56" t="s">
        <v>1538</v>
      </c>
      <c r="F457" s="56" t="s">
        <v>1348</v>
      </c>
      <c r="G457" s="54" t="s">
        <v>424</v>
      </c>
      <c r="H457" s="56">
        <v>44.9</v>
      </c>
      <c r="I457" s="61">
        <v>20</v>
      </c>
      <c r="J457" s="62">
        <v>0.55456570155902</v>
      </c>
      <c r="K457" s="63" t="s">
        <v>1116</v>
      </c>
      <c r="L457" s="64">
        <f t="shared" si="7"/>
        <v>35.92</v>
      </c>
      <c r="M457" s="54" t="s">
        <v>1075</v>
      </c>
    </row>
    <row r="458" spans="1:13">
      <c r="A458" s="54"/>
      <c r="B458" s="55" t="s">
        <v>445</v>
      </c>
      <c r="C458" s="56">
        <v>2500894</v>
      </c>
      <c r="D458" s="56" t="s">
        <v>1071</v>
      </c>
      <c r="E458" s="56" t="s">
        <v>1539</v>
      </c>
      <c r="F458" s="56" t="s">
        <v>1348</v>
      </c>
      <c r="G458" s="54" t="s">
        <v>424</v>
      </c>
      <c r="H458" s="56">
        <v>44.9</v>
      </c>
      <c r="I458" s="61">
        <v>20</v>
      </c>
      <c r="J458" s="62">
        <v>0.55456570155902</v>
      </c>
      <c r="K458" s="63" t="s">
        <v>1116</v>
      </c>
      <c r="L458" s="64">
        <f t="shared" si="7"/>
        <v>35.92</v>
      </c>
      <c r="M458" s="54" t="s">
        <v>1075</v>
      </c>
    </row>
    <row r="459" spans="1:13">
      <c r="A459" s="54"/>
      <c r="B459" s="55" t="s">
        <v>445</v>
      </c>
      <c r="C459" s="56">
        <v>2500618</v>
      </c>
      <c r="D459" s="56" t="s">
        <v>1071</v>
      </c>
      <c r="E459" s="56" t="s">
        <v>1540</v>
      </c>
      <c r="F459" s="56" t="s">
        <v>1348</v>
      </c>
      <c r="G459" s="54" t="s">
        <v>424</v>
      </c>
      <c r="H459" s="56">
        <v>29.9</v>
      </c>
      <c r="I459" s="61">
        <v>15.5</v>
      </c>
      <c r="J459" s="62">
        <v>0.481605351170569</v>
      </c>
      <c r="K459" s="63" t="s">
        <v>1397</v>
      </c>
      <c r="L459" s="64">
        <f t="shared" si="7"/>
        <v>23.92</v>
      </c>
      <c r="M459" s="54" t="s">
        <v>1075</v>
      </c>
    </row>
    <row r="460" spans="1:13">
      <c r="A460" s="54"/>
      <c r="B460" s="55" t="s">
        <v>445</v>
      </c>
      <c r="C460" s="56">
        <v>2500619</v>
      </c>
      <c r="D460" s="56" t="s">
        <v>1071</v>
      </c>
      <c r="E460" s="56" t="s">
        <v>1541</v>
      </c>
      <c r="F460" s="56" t="s">
        <v>1348</v>
      </c>
      <c r="G460" s="54" t="s">
        <v>424</v>
      </c>
      <c r="H460" s="56">
        <v>29.9</v>
      </c>
      <c r="I460" s="61">
        <v>15.5</v>
      </c>
      <c r="J460" s="62">
        <v>0.481605351170569</v>
      </c>
      <c r="K460" s="63" t="s">
        <v>1397</v>
      </c>
      <c r="L460" s="64">
        <f t="shared" si="7"/>
        <v>23.92</v>
      </c>
      <c r="M460" s="54" t="s">
        <v>1075</v>
      </c>
    </row>
    <row r="461" spans="1:13">
      <c r="A461" s="54"/>
      <c r="B461" s="55" t="s">
        <v>445</v>
      </c>
      <c r="C461" s="56">
        <v>2500620</v>
      </c>
      <c r="D461" s="56" t="s">
        <v>1071</v>
      </c>
      <c r="E461" s="56" t="s">
        <v>1542</v>
      </c>
      <c r="F461" s="56" t="s">
        <v>1348</v>
      </c>
      <c r="G461" s="54" t="s">
        <v>424</v>
      </c>
      <c r="H461" s="56">
        <v>29.9</v>
      </c>
      <c r="I461" s="61">
        <v>15.5</v>
      </c>
      <c r="J461" s="62">
        <v>0.481605351170569</v>
      </c>
      <c r="K461" s="63" t="s">
        <v>1397</v>
      </c>
      <c r="L461" s="64">
        <f t="shared" si="7"/>
        <v>23.92</v>
      </c>
      <c r="M461" s="54" t="s">
        <v>1075</v>
      </c>
    </row>
    <row r="462" spans="1:13">
      <c r="A462" s="54"/>
      <c r="B462" s="55" t="s">
        <v>445</v>
      </c>
      <c r="C462" s="56">
        <v>2500621</v>
      </c>
      <c r="D462" s="56" t="s">
        <v>1071</v>
      </c>
      <c r="E462" s="56" t="s">
        <v>1543</v>
      </c>
      <c r="F462" s="56" t="s">
        <v>1348</v>
      </c>
      <c r="G462" s="54" t="s">
        <v>424</v>
      </c>
      <c r="H462" s="56">
        <v>29.9</v>
      </c>
      <c r="I462" s="61">
        <v>15.5</v>
      </c>
      <c r="J462" s="62">
        <v>0.481605351170569</v>
      </c>
      <c r="K462" s="63" t="s">
        <v>1397</v>
      </c>
      <c r="L462" s="64">
        <f t="shared" si="7"/>
        <v>23.92</v>
      </c>
      <c r="M462" s="54" t="s">
        <v>1075</v>
      </c>
    </row>
    <row r="463" spans="1:13">
      <c r="A463" s="54"/>
      <c r="B463" s="55" t="s">
        <v>445</v>
      </c>
      <c r="C463" s="56">
        <v>2500622</v>
      </c>
      <c r="D463" s="56" t="s">
        <v>1071</v>
      </c>
      <c r="E463" s="56" t="s">
        <v>1544</v>
      </c>
      <c r="F463" s="56" t="s">
        <v>1348</v>
      </c>
      <c r="G463" s="54" t="s">
        <v>424</v>
      </c>
      <c r="H463" s="56">
        <v>29.9</v>
      </c>
      <c r="I463" s="61">
        <v>15.5</v>
      </c>
      <c r="J463" s="62">
        <v>0.481605351170569</v>
      </c>
      <c r="K463" s="63" t="s">
        <v>1397</v>
      </c>
      <c r="L463" s="64">
        <f t="shared" si="7"/>
        <v>23.92</v>
      </c>
      <c r="M463" s="54" t="s">
        <v>1075</v>
      </c>
    </row>
    <row r="464" spans="1:13">
      <c r="A464" s="54"/>
      <c r="B464" s="55" t="s">
        <v>445</v>
      </c>
      <c r="C464" s="56">
        <v>2500623</v>
      </c>
      <c r="D464" s="56" t="s">
        <v>1071</v>
      </c>
      <c r="E464" s="56" t="s">
        <v>1545</v>
      </c>
      <c r="F464" s="56" t="s">
        <v>1348</v>
      </c>
      <c r="G464" s="54" t="s">
        <v>424</v>
      </c>
      <c r="H464" s="56">
        <v>29.9</v>
      </c>
      <c r="I464" s="61">
        <v>15.5</v>
      </c>
      <c r="J464" s="62">
        <v>0.481605351170569</v>
      </c>
      <c r="K464" s="63" t="s">
        <v>1397</v>
      </c>
      <c r="L464" s="64">
        <f t="shared" si="7"/>
        <v>23.92</v>
      </c>
      <c r="M464" s="54" t="s">
        <v>1075</v>
      </c>
    </row>
    <row r="465" spans="1:13">
      <c r="A465" s="54"/>
      <c r="B465" s="55" t="s">
        <v>445</v>
      </c>
      <c r="C465" s="56">
        <v>2500624</v>
      </c>
      <c r="D465" s="56" t="s">
        <v>1071</v>
      </c>
      <c r="E465" s="56" t="s">
        <v>1546</v>
      </c>
      <c r="F465" s="56" t="s">
        <v>1348</v>
      </c>
      <c r="G465" s="54" t="s">
        <v>424</v>
      </c>
      <c r="H465" s="56">
        <v>29.9</v>
      </c>
      <c r="I465" s="61">
        <v>15.5</v>
      </c>
      <c r="J465" s="62">
        <v>0.481605351170569</v>
      </c>
      <c r="K465" s="63" t="s">
        <v>1397</v>
      </c>
      <c r="L465" s="64">
        <f t="shared" si="7"/>
        <v>23.92</v>
      </c>
      <c r="M465" s="54" t="s">
        <v>1075</v>
      </c>
    </row>
    <row r="466" spans="1:13">
      <c r="A466" s="54"/>
      <c r="B466" s="55" t="s">
        <v>445</v>
      </c>
      <c r="C466" s="56">
        <v>2500625</v>
      </c>
      <c r="D466" s="56" t="s">
        <v>1071</v>
      </c>
      <c r="E466" s="56" t="s">
        <v>1547</v>
      </c>
      <c r="F466" s="56" t="s">
        <v>1348</v>
      </c>
      <c r="G466" s="54" t="s">
        <v>424</v>
      </c>
      <c r="H466" s="56">
        <v>29.9</v>
      </c>
      <c r="I466" s="61">
        <v>15.5</v>
      </c>
      <c r="J466" s="62">
        <v>0.481605351170569</v>
      </c>
      <c r="K466" s="63" t="s">
        <v>1397</v>
      </c>
      <c r="L466" s="64">
        <f t="shared" si="7"/>
        <v>23.92</v>
      </c>
      <c r="M466" s="54" t="s">
        <v>1075</v>
      </c>
    </row>
    <row r="467" spans="1:13">
      <c r="A467" s="54"/>
      <c r="B467" s="55" t="s">
        <v>445</v>
      </c>
      <c r="C467" s="56">
        <v>2500626</v>
      </c>
      <c r="D467" s="56" t="s">
        <v>1071</v>
      </c>
      <c r="E467" s="56" t="s">
        <v>1548</v>
      </c>
      <c r="F467" s="56" t="s">
        <v>1348</v>
      </c>
      <c r="G467" s="54" t="s">
        <v>424</v>
      </c>
      <c r="H467" s="56">
        <v>29.9</v>
      </c>
      <c r="I467" s="61">
        <v>15.5</v>
      </c>
      <c r="J467" s="62">
        <v>0.481605351170569</v>
      </c>
      <c r="K467" s="63" t="s">
        <v>1397</v>
      </c>
      <c r="L467" s="64">
        <f t="shared" si="7"/>
        <v>23.92</v>
      </c>
      <c r="M467" s="54" t="s">
        <v>1075</v>
      </c>
    </row>
    <row r="468" spans="1:13">
      <c r="A468" s="54"/>
      <c r="B468" s="55" t="s">
        <v>445</v>
      </c>
      <c r="C468" s="56">
        <v>2500627</v>
      </c>
      <c r="D468" s="56" t="s">
        <v>1071</v>
      </c>
      <c r="E468" s="56" t="s">
        <v>1549</v>
      </c>
      <c r="F468" s="56" t="s">
        <v>1348</v>
      </c>
      <c r="G468" s="54" t="s">
        <v>424</v>
      </c>
      <c r="H468" s="56">
        <v>29.9</v>
      </c>
      <c r="I468" s="61">
        <v>15.5</v>
      </c>
      <c r="J468" s="62">
        <v>0.481605351170569</v>
      </c>
      <c r="K468" s="63" t="s">
        <v>1397</v>
      </c>
      <c r="L468" s="64">
        <f t="shared" si="7"/>
        <v>23.92</v>
      </c>
      <c r="M468" s="54" t="s">
        <v>1075</v>
      </c>
    </row>
    <row r="469" spans="1:13">
      <c r="A469" s="54"/>
      <c r="B469" s="55" t="s">
        <v>445</v>
      </c>
      <c r="C469" s="56">
        <v>2500628</v>
      </c>
      <c r="D469" s="56" t="s">
        <v>1071</v>
      </c>
      <c r="E469" s="56" t="s">
        <v>1550</v>
      </c>
      <c r="F469" s="56" t="s">
        <v>1348</v>
      </c>
      <c r="G469" s="54" t="s">
        <v>424</v>
      </c>
      <c r="H469" s="56">
        <v>29.9</v>
      </c>
      <c r="I469" s="61">
        <v>15.5</v>
      </c>
      <c r="J469" s="62">
        <v>0.481605351170569</v>
      </c>
      <c r="K469" s="63" t="s">
        <v>1397</v>
      </c>
      <c r="L469" s="64">
        <f t="shared" si="7"/>
        <v>23.92</v>
      </c>
      <c r="M469" s="54" t="s">
        <v>1075</v>
      </c>
    </row>
    <row r="470" spans="1:13">
      <c r="A470" s="54"/>
      <c r="B470" s="55" t="s">
        <v>445</v>
      </c>
      <c r="C470" s="56">
        <v>2500629</v>
      </c>
      <c r="D470" s="56" t="s">
        <v>1071</v>
      </c>
      <c r="E470" s="56" t="s">
        <v>1551</v>
      </c>
      <c r="F470" s="56" t="s">
        <v>1348</v>
      </c>
      <c r="G470" s="54" t="s">
        <v>424</v>
      </c>
      <c r="H470" s="56">
        <v>29.9</v>
      </c>
      <c r="I470" s="61">
        <v>15.5</v>
      </c>
      <c r="J470" s="62">
        <v>0.481605351170569</v>
      </c>
      <c r="K470" s="63" t="s">
        <v>1397</v>
      </c>
      <c r="L470" s="64">
        <f t="shared" si="7"/>
        <v>23.92</v>
      </c>
      <c r="M470" s="54" t="s">
        <v>1075</v>
      </c>
    </row>
    <row r="471" spans="1:13">
      <c r="A471" s="54"/>
      <c r="B471" s="55" t="s">
        <v>445</v>
      </c>
      <c r="C471" s="56">
        <v>2500630</v>
      </c>
      <c r="D471" s="56" t="s">
        <v>1071</v>
      </c>
      <c r="E471" s="56" t="s">
        <v>1552</v>
      </c>
      <c r="F471" s="56" t="s">
        <v>1348</v>
      </c>
      <c r="G471" s="54" t="s">
        <v>424</v>
      </c>
      <c r="H471" s="56">
        <v>29.9</v>
      </c>
      <c r="I471" s="61">
        <v>15.5</v>
      </c>
      <c r="J471" s="62">
        <v>0.481605351170569</v>
      </c>
      <c r="K471" s="63" t="s">
        <v>1397</v>
      </c>
      <c r="L471" s="64">
        <f t="shared" si="7"/>
        <v>23.92</v>
      </c>
      <c r="M471" s="54" t="s">
        <v>1075</v>
      </c>
    </row>
    <row r="472" spans="1:13">
      <c r="A472" s="54"/>
      <c r="B472" s="55" t="s">
        <v>445</v>
      </c>
      <c r="C472" s="56">
        <v>2500631</v>
      </c>
      <c r="D472" s="56" t="s">
        <v>1071</v>
      </c>
      <c r="E472" s="56" t="s">
        <v>1553</v>
      </c>
      <c r="F472" s="56" t="s">
        <v>1348</v>
      </c>
      <c r="G472" s="54" t="s">
        <v>424</v>
      </c>
      <c r="H472" s="56">
        <v>29.9</v>
      </c>
      <c r="I472" s="61">
        <v>15.5</v>
      </c>
      <c r="J472" s="62">
        <v>0.481605351170569</v>
      </c>
      <c r="K472" s="63" t="s">
        <v>1397</v>
      </c>
      <c r="L472" s="64">
        <f t="shared" si="7"/>
        <v>23.92</v>
      </c>
      <c r="M472" s="54" t="s">
        <v>1075</v>
      </c>
    </row>
    <row r="473" spans="1:13">
      <c r="A473" s="54"/>
      <c r="B473" s="55" t="s">
        <v>445</v>
      </c>
      <c r="C473" s="56">
        <v>2500632</v>
      </c>
      <c r="D473" s="56" t="s">
        <v>1071</v>
      </c>
      <c r="E473" s="56" t="s">
        <v>1554</v>
      </c>
      <c r="F473" s="56" t="s">
        <v>1348</v>
      </c>
      <c r="G473" s="54" t="s">
        <v>424</v>
      </c>
      <c r="H473" s="56">
        <v>29.9</v>
      </c>
      <c r="I473" s="61">
        <v>15.5</v>
      </c>
      <c r="J473" s="62">
        <v>0.481605351170569</v>
      </c>
      <c r="K473" s="63" t="s">
        <v>1397</v>
      </c>
      <c r="L473" s="64">
        <f t="shared" si="7"/>
        <v>23.92</v>
      </c>
      <c r="M473" s="54" t="s">
        <v>1075</v>
      </c>
    </row>
    <row r="474" spans="1:13">
      <c r="A474" s="54"/>
      <c r="B474" s="55" t="s">
        <v>445</v>
      </c>
      <c r="C474" s="56">
        <v>2500633</v>
      </c>
      <c r="D474" s="56" t="s">
        <v>1071</v>
      </c>
      <c r="E474" s="56" t="s">
        <v>1555</v>
      </c>
      <c r="F474" s="56" t="s">
        <v>1348</v>
      </c>
      <c r="G474" s="54" t="s">
        <v>424</v>
      </c>
      <c r="H474" s="56">
        <v>29.9</v>
      </c>
      <c r="I474" s="61">
        <v>15.5</v>
      </c>
      <c r="J474" s="62">
        <v>0.481605351170569</v>
      </c>
      <c r="K474" s="63" t="s">
        <v>1397</v>
      </c>
      <c r="L474" s="64">
        <f t="shared" si="7"/>
        <v>23.92</v>
      </c>
      <c r="M474" s="54" t="s">
        <v>1075</v>
      </c>
    </row>
    <row r="475" spans="1:13">
      <c r="A475" s="54"/>
      <c r="B475" s="55" t="s">
        <v>445</v>
      </c>
      <c r="C475" s="56">
        <v>2500634</v>
      </c>
      <c r="D475" s="56" t="s">
        <v>1071</v>
      </c>
      <c r="E475" s="56" t="s">
        <v>1556</v>
      </c>
      <c r="F475" s="56" t="s">
        <v>1348</v>
      </c>
      <c r="G475" s="54" t="s">
        <v>424</v>
      </c>
      <c r="H475" s="56">
        <v>29.9</v>
      </c>
      <c r="I475" s="61">
        <v>15.5</v>
      </c>
      <c r="J475" s="62">
        <v>0.481605351170569</v>
      </c>
      <c r="K475" s="63" t="s">
        <v>1397</v>
      </c>
      <c r="L475" s="64">
        <f t="shared" si="7"/>
        <v>23.92</v>
      </c>
      <c r="M475" s="54" t="s">
        <v>1075</v>
      </c>
    </row>
    <row r="476" spans="1:13">
      <c r="A476" s="54"/>
      <c r="B476" s="55" t="s">
        <v>445</v>
      </c>
      <c r="C476" s="56">
        <v>2500635</v>
      </c>
      <c r="D476" s="56" t="s">
        <v>1071</v>
      </c>
      <c r="E476" s="56" t="s">
        <v>1557</v>
      </c>
      <c r="F476" s="56" t="s">
        <v>1348</v>
      </c>
      <c r="G476" s="54" t="s">
        <v>424</v>
      </c>
      <c r="H476" s="56">
        <v>29.9</v>
      </c>
      <c r="I476" s="61">
        <v>15.5</v>
      </c>
      <c r="J476" s="62">
        <v>0.481605351170569</v>
      </c>
      <c r="K476" s="63" t="s">
        <v>1397</v>
      </c>
      <c r="L476" s="64">
        <f t="shared" si="7"/>
        <v>23.92</v>
      </c>
      <c r="M476" s="54" t="s">
        <v>1075</v>
      </c>
    </row>
    <row r="477" spans="1:13">
      <c r="A477" s="54"/>
      <c r="B477" s="55" t="s">
        <v>445</v>
      </c>
      <c r="C477" s="56">
        <v>2500636</v>
      </c>
      <c r="D477" s="56" t="s">
        <v>1071</v>
      </c>
      <c r="E477" s="56" t="s">
        <v>1558</v>
      </c>
      <c r="F477" s="56" t="s">
        <v>1348</v>
      </c>
      <c r="G477" s="54" t="s">
        <v>424</v>
      </c>
      <c r="H477" s="56">
        <v>29.9</v>
      </c>
      <c r="I477" s="61">
        <v>15.5</v>
      </c>
      <c r="J477" s="62">
        <v>0.481605351170569</v>
      </c>
      <c r="K477" s="63" t="s">
        <v>1397</v>
      </c>
      <c r="L477" s="64">
        <f t="shared" si="7"/>
        <v>23.92</v>
      </c>
      <c r="M477" s="54" t="s">
        <v>1075</v>
      </c>
    </row>
    <row r="478" spans="1:13">
      <c r="A478" s="54"/>
      <c r="B478" s="55" t="s">
        <v>445</v>
      </c>
      <c r="C478" s="56">
        <v>2500637</v>
      </c>
      <c r="D478" s="56" t="s">
        <v>1071</v>
      </c>
      <c r="E478" s="56" t="s">
        <v>1559</v>
      </c>
      <c r="F478" s="56" t="s">
        <v>1348</v>
      </c>
      <c r="G478" s="54" t="s">
        <v>424</v>
      </c>
      <c r="H478" s="56">
        <v>29.9</v>
      </c>
      <c r="I478" s="61">
        <v>15.5</v>
      </c>
      <c r="J478" s="62">
        <v>0.481605351170569</v>
      </c>
      <c r="K478" s="63" t="s">
        <v>1397</v>
      </c>
      <c r="L478" s="64">
        <f t="shared" si="7"/>
        <v>23.92</v>
      </c>
      <c r="M478" s="54" t="s">
        <v>1075</v>
      </c>
    </row>
    <row r="479" spans="1:13">
      <c r="A479" s="54"/>
      <c r="B479" s="55" t="s">
        <v>445</v>
      </c>
      <c r="C479" s="56">
        <v>2500638</v>
      </c>
      <c r="D479" s="56" t="s">
        <v>1071</v>
      </c>
      <c r="E479" s="56" t="s">
        <v>1560</v>
      </c>
      <c r="F479" s="56" t="s">
        <v>1348</v>
      </c>
      <c r="G479" s="54" t="s">
        <v>424</v>
      </c>
      <c r="H479" s="56">
        <v>29.9</v>
      </c>
      <c r="I479" s="61">
        <v>15.5</v>
      </c>
      <c r="J479" s="62">
        <v>0.481605351170569</v>
      </c>
      <c r="K479" s="63" t="s">
        <v>1397</v>
      </c>
      <c r="L479" s="64">
        <f t="shared" si="7"/>
        <v>23.92</v>
      </c>
      <c r="M479" s="54" t="s">
        <v>1075</v>
      </c>
    </row>
    <row r="480" spans="1:13">
      <c r="A480" s="54"/>
      <c r="B480" s="55" t="s">
        <v>445</v>
      </c>
      <c r="C480" s="56">
        <v>2500639</v>
      </c>
      <c r="D480" s="56" t="s">
        <v>1071</v>
      </c>
      <c r="E480" s="56" t="s">
        <v>1561</v>
      </c>
      <c r="F480" s="56" t="s">
        <v>1348</v>
      </c>
      <c r="G480" s="54" t="s">
        <v>424</v>
      </c>
      <c r="H480" s="56">
        <v>29.9</v>
      </c>
      <c r="I480" s="61">
        <v>15.5</v>
      </c>
      <c r="J480" s="62">
        <v>0.481605351170569</v>
      </c>
      <c r="K480" s="63" t="s">
        <v>1397</v>
      </c>
      <c r="L480" s="64">
        <f t="shared" si="7"/>
        <v>23.92</v>
      </c>
      <c r="M480" s="54" t="s">
        <v>1075</v>
      </c>
    </row>
    <row r="481" spans="1:13">
      <c r="A481" s="54"/>
      <c r="B481" s="55" t="s">
        <v>445</v>
      </c>
      <c r="C481" s="56">
        <v>2500640</v>
      </c>
      <c r="D481" s="56" t="s">
        <v>1071</v>
      </c>
      <c r="E481" s="56" t="s">
        <v>1562</v>
      </c>
      <c r="F481" s="56" t="s">
        <v>1348</v>
      </c>
      <c r="G481" s="54" t="s">
        <v>424</v>
      </c>
      <c r="H481" s="56">
        <v>29.9</v>
      </c>
      <c r="I481" s="61">
        <v>15.5</v>
      </c>
      <c r="J481" s="62">
        <v>0.481605351170569</v>
      </c>
      <c r="K481" s="63" t="s">
        <v>1397</v>
      </c>
      <c r="L481" s="64">
        <f t="shared" si="7"/>
        <v>23.92</v>
      </c>
      <c r="M481" s="54" t="s">
        <v>1075</v>
      </c>
    </row>
    <row r="482" spans="1:13">
      <c r="A482" s="54"/>
      <c r="B482" s="55" t="s">
        <v>445</v>
      </c>
      <c r="C482" s="56">
        <v>2500595</v>
      </c>
      <c r="D482" s="56" t="s">
        <v>1071</v>
      </c>
      <c r="E482" s="56" t="s">
        <v>1563</v>
      </c>
      <c r="F482" s="56" t="s">
        <v>1348</v>
      </c>
      <c r="G482" s="54" t="s">
        <v>424</v>
      </c>
      <c r="H482" s="56">
        <v>29.9</v>
      </c>
      <c r="I482" s="61">
        <v>15.5</v>
      </c>
      <c r="J482" s="62">
        <v>0.481605351170569</v>
      </c>
      <c r="K482" s="63" t="s">
        <v>1397</v>
      </c>
      <c r="L482" s="64">
        <f t="shared" si="7"/>
        <v>23.92</v>
      </c>
      <c r="M482" s="54" t="s">
        <v>1075</v>
      </c>
    </row>
    <row r="483" spans="1:13">
      <c r="A483" s="54"/>
      <c r="B483" s="55" t="s">
        <v>445</v>
      </c>
      <c r="C483" s="56">
        <v>2500596</v>
      </c>
      <c r="D483" s="56" t="s">
        <v>1071</v>
      </c>
      <c r="E483" s="56" t="s">
        <v>1564</v>
      </c>
      <c r="F483" s="56" t="s">
        <v>1348</v>
      </c>
      <c r="G483" s="54" t="s">
        <v>424</v>
      </c>
      <c r="H483" s="56">
        <v>29.9</v>
      </c>
      <c r="I483" s="61">
        <v>15.5</v>
      </c>
      <c r="J483" s="62">
        <v>0.481605351170569</v>
      </c>
      <c r="K483" s="63" t="s">
        <v>1397</v>
      </c>
      <c r="L483" s="64">
        <f t="shared" si="7"/>
        <v>23.92</v>
      </c>
      <c r="M483" s="54" t="s">
        <v>1075</v>
      </c>
    </row>
    <row r="484" spans="1:13">
      <c r="A484" s="54"/>
      <c r="B484" s="55" t="s">
        <v>445</v>
      </c>
      <c r="C484" s="56">
        <v>2500597</v>
      </c>
      <c r="D484" s="56" t="s">
        <v>1071</v>
      </c>
      <c r="E484" s="56" t="s">
        <v>1565</v>
      </c>
      <c r="F484" s="56" t="s">
        <v>1348</v>
      </c>
      <c r="G484" s="54" t="s">
        <v>424</v>
      </c>
      <c r="H484" s="56">
        <v>29.9</v>
      </c>
      <c r="I484" s="61">
        <v>15.5</v>
      </c>
      <c r="J484" s="62">
        <v>0.481605351170569</v>
      </c>
      <c r="K484" s="63" t="s">
        <v>1397</v>
      </c>
      <c r="L484" s="64">
        <f t="shared" si="7"/>
        <v>23.92</v>
      </c>
      <c r="M484" s="54" t="s">
        <v>1075</v>
      </c>
    </row>
    <row r="485" spans="1:13">
      <c r="A485" s="54"/>
      <c r="B485" s="55" t="s">
        <v>445</v>
      </c>
      <c r="C485" s="56">
        <v>2500598</v>
      </c>
      <c r="D485" s="56" t="s">
        <v>1071</v>
      </c>
      <c r="E485" s="56" t="s">
        <v>1566</v>
      </c>
      <c r="F485" s="56" t="s">
        <v>1348</v>
      </c>
      <c r="G485" s="54" t="s">
        <v>424</v>
      </c>
      <c r="H485" s="56">
        <v>29.9</v>
      </c>
      <c r="I485" s="61">
        <v>15.5</v>
      </c>
      <c r="J485" s="62">
        <v>0.481605351170569</v>
      </c>
      <c r="K485" s="63" t="s">
        <v>1397</v>
      </c>
      <c r="L485" s="64">
        <f t="shared" si="7"/>
        <v>23.92</v>
      </c>
      <c r="M485" s="54" t="s">
        <v>1075</v>
      </c>
    </row>
    <row r="486" spans="1:13">
      <c r="A486" s="54"/>
      <c r="B486" s="55" t="s">
        <v>445</v>
      </c>
      <c r="C486" s="56">
        <v>2500599</v>
      </c>
      <c r="D486" s="56" t="s">
        <v>1071</v>
      </c>
      <c r="E486" s="56" t="s">
        <v>1567</v>
      </c>
      <c r="F486" s="56" t="s">
        <v>1348</v>
      </c>
      <c r="G486" s="54" t="s">
        <v>424</v>
      </c>
      <c r="H486" s="56">
        <v>29.9</v>
      </c>
      <c r="I486" s="61">
        <v>15.5</v>
      </c>
      <c r="J486" s="62">
        <v>0.481605351170569</v>
      </c>
      <c r="K486" s="63" t="s">
        <v>1397</v>
      </c>
      <c r="L486" s="64">
        <f t="shared" si="7"/>
        <v>23.92</v>
      </c>
      <c r="M486" s="54" t="s">
        <v>1075</v>
      </c>
    </row>
    <row r="487" spans="1:13">
      <c r="A487" s="54"/>
      <c r="B487" s="55" t="s">
        <v>445</v>
      </c>
      <c r="C487" s="56">
        <v>2500600</v>
      </c>
      <c r="D487" s="56" t="s">
        <v>1071</v>
      </c>
      <c r="E487" s="56" t="s">
        <v>1568</v>
      </c>
      <c r="F487" s="56" t="s">
        <v>1348</v>
      </c>
      <c r="G487" s="54" t="s">
        <v>424</v>
      </c>
      <c r="H487" s="56">
        <v>29.9</v>
      </c>
      <c r="I487" s="61">
        <v>15.5</v>
      </c>
      <c r="J487" s="62">
        <v>0.481605351170569</v>
      </c>
      <c r="K487" s="63" t="s">
        <v>1397</v>
      </c>
      <c r="L487" s="64">
        <f t="shared" si="7"/>
        <v>23.92</v>
      </c>
      <c r="M487" s="54" t="s">
        <v>1075</v>
      </c>
    </row>
    <row r="488" spans="1:13">
      <c r="A488" s="54"/>
      <c r="B488" s="55" t="s">
        <v>445</v>
      </c>
      <c r="C488" s="56">
        <v>2500601</v>
      </c>
      <c r="D488" s="56" t="s">
        <v>1071</v>
      </c>
      <c r="E488" s="56" t="s">
        <v>1569</v>
      </c>
      <c r="F488" s="56" t="s">
        <v>1348</v>
      </c>
      <c r="G488" s="54" t="s">
        <v>424</v>
      </c>
      <c r="H488" s="56">
        <v>29.9</v>
      </c>
      <c r="I488" s="61">
        <v>15.5</v>
      </c>
      <c r="J488" s="62">
        <v>0.481605351170569</v>
      </c>
      <c r="K488" s="63" t="s">
        <v>1397</v>
      </c>
      <c r="L488" s="64">
        <f t="shared" si="7"/>
        <v>23.92</v>
      </c>
      <c r="M488" s="54" t="s">
        <v>1075</v>
      </c>
    </row>
    <row r="489" spans="1:13">
      <c r="A489" s="54"/>
      <c r="B489" s="55" t="s">
        <v>445</v>
      </c>
      <c r="C489" s="56">
        <v>2500602</v>
      </c>
      <c r="D489" s="56" t="s">
        <v>1071</v>
      </c>
      <c r="E489" s="56" t="s">
        <v>1570</v>
      </c>
      <c r="F489" s="56" t="s">
        <v>1348</v>
      </c>
      <c r="G489" s="54" t="s">
        <v>424</v>
      </c>
      <c r="H489" s="56">
        <v>29.9</v>
      </c>
      <c r="I489" s="61">
        <v>15.5</v>
      </c>
      <c r="J489" s="62">
        <v>0.481605351170569</v>
      </c>
      <c r="K489" s="63" t="s">
        <v>1397</v>
      </c>
      <c r="L489" s="64">
        <f t="shared" si="7"/>
        <v>23.92</v>
      </c>
      <c r="M489" s="54" t="s">
        <v>1075</v>
      </c>
    </row>
    <row r="490" spans="1:13">
      <c r="A490" s="54"/>
      <c r="B490" s="55" t="s">
        <v>445</v>
      </c>
      <c r="C490" s="56">
        <v>2500603</v>
      </c>
      <c r="D490" s="56" t="s">
        <v>1071</v>
      </c>
      <c r="E490" s="56" t="s">
        <v>1571</v>
      </c>
      <c r="F490" s="56" t="s">
        <v>1348</v>
      </c>
      <c r="G490" s="54" t="s">
        <v>424</v>
      </c>
      <c r="H490" s="56">
        <v>29.9</v>
      </c>
      <c r="I490" s="61">
        <v>15.5</v>
      </c>
      <c r="J490" s="62">
        <v>0.481605351170569</v>
      </c>
      <c r="K490" s="63" t="s">
        <v>1397</v>
      </c>
      <c r="L490" s="64">
        <f t="shared" si="7"/>
        <v>23.92</v>
      </c>
      <c r="M490" s="54" t="s">
        <v>1075</v>
      </c>
    </row>
    <row r="491" spans="1:13">
      <c r="A491" s="54"/>
      <c r="B491" s="55" t="s">
        <v>445</v>
      </c>
      <c r="C491" s="56">
        <v>2500604</v>
      </c>
      <c r="D491" s="56" t="s">
        <v>1071</v>
      </c>
      <c r="E491" s="56" t="s">
        <v>1572</v>
      </c>
      <c r="F491" s="56" t="s">
        <v>1348</v>
      </c>
      <c r="G491" s="54" t="s">
        <v>424</v>
      </c>
      <c r="H491" s="56">
        <v>29.9</v>
      </c>
      <c r="I491" s="61">
        <v>15.5</v>
      </c>
      <c r="J491" s="62">
        <v>0.481605351170569</v>
      </c>
      <c r="K491" s="63" t="s">
        <v>1397</v>
      </c>
      <c r="L491" s="64">
        <f t="shared" si="7"/>
        <v>23.92</v>
      </c>
      <c r="M491" s="54" t="s">
        <v>1075</v>
      </c>
    </row>
    <row r="492" spans="1:13">
      <c r="A492" s="54"/>
      <c r="B492" s="55" t="s">
        <v>445</v>
      </c>
      <c r="C492" s="56">
        <v>2500605</v>
      </c>
      <c r="D492" s="56" t="s">
        <v>1071</v>
      </c>
      <c r="E492" s="56" t="s">
        <v>1573</v>
      </c>
      <c r="F492" s="56" t="s">
        <v>1348</v>
      </c>
      <c r="G492" s="54" t="s">
        <v>424</v>
      </c>
      <c r="H492" s="56">
        <v>29.9</v>
      </c>
      <c r="I492" s="61">
        <v>15.5</v>
      </c>
      <c r="J492" s="62">
        <v>0.481605351170569</v>
      </c>
      <c r="K492" s="63" t="s">
        <v>1397</v>
      </c>
      <c r="L492" s="64">
        <f t="shared" si="7"/>
        <v>23.92</v>
      </c>
      <c r="M492" s="54" t="s">
        <v>1075</v>
      </c>
    </row>
    <row r="493" spans="1:13">
      <c r="A493" s="54"/>
      <c r="B493" s="55" t="s">
        <v>445</v>
      </c>
      <c r="C493" s="56">
        <v>2500606</v>
      </c>
      <c r="D493" s="56" t="s">
        <v>1071</v>
      </c>
      <c r="E493" s="56" t="s">
        <v>1574</v>
      </c>
      <c r="F493" s="56" t="s">
        <v>1348</v>
      </c>
      <c r="G493" s="54" t="s">
        <v>424</v>
      </c>
      <c r="H493" s="56">
        <v>29.9</v>
      </c>
      <c r="I493" s="61">
        <v>15.5</v>
      </c>
      <c r="J493" s="62">
        <v>0.481605351170569</v>
      </c>
      <c r="K493" s="63" t="s">
        <v>1397</v>
      </c>
      <c r="L493" s="64">
        <f t="shared" si="7"/>
        <v>23.92</v>
      </c>
      <c r="M493" s="54" t="s">
        <v>1075</v>
      </c>
    </row>
    <row r="494" spans="1:13">
      <c r="A494" s="54"/>
      <c r="B494" s="55" t="s">
        <v>445</v>
      </c>
      <c r="C494" s="56">
        <v>2500607</v>
      </c>
      <c r="D494" s="56" t="s">
        <v>1071</v>
      </c>
      <c r="E494" s="56" t="s">
        <v>1575</v>
      </c>
      <c r="F494" s="56" t="s">
        <v>1348</v>
      </c>
      <c r="G494" s="54" t="s">
        <v>424</v>
      </c>
      <c r="H494" s="56">
        <v>29.9</v>
      </c>
      <c r="I494" s="61">
        <v>15.5</v>
      </c>
      <c r="J494" s="62">
        <v>0.481605351170569</v>
      </c>
      <c r="K494" s="63" t="s">
        <v>1397</v>
      </c>
      <c r="L494" s="64">
        <f t="shared" si="7"/>
        <v>23.92</v>
      </c>
      <c r="M494" s="54" t="s">
        <v>1075</v>
      </c>
    </row>
    <row r="495" spans="1:13">
      <c r="A495" s="54"/>
      <c r="B495" s="55" t="s">
        <v>445</v>
      </c>
      <c r="C495" s="56">
        <v>2500608</v>
      </c>
      <c r="D495" s="56" t="s">
        <v>1071</v>
      </c>
      <c r="E495" s="56" t="s">
        <v>1576</v>
      </c>
      <c r="F495" s="56" t="s">
        <v>1348</v>
      </c>
      <c r="G495" s="54" t="s">
        <v>424</v>
      </c>
      <c r="H495" s="56">
        <v>29.9</v>
      </c>
      <c r="I495" s="61">
        <v>15.5</v>
      </c>
      <c r="J495" s="62">
        <v>0.481605351170569</v>
      </c>
      <c r="K495" s="63" t="s">
        <v>1397</v>
      </c>
      <c r="L495" s="64">
        <f t="shared" si="7"/>
        <v>23.92</v>
      </c>
      <c r="M495" s="54" t="s">
        <v>1075</v>
      </c>
    </row>
    <row r="496" spans="1:13">
      <c r="A496" s="54"/>
      <c r="B496" s="55" t="s">
        <v>445</v>
      </c>
      <c r="C496" s="56">
        <v>2500609</v>
      </c>
      <c r="D496" s="56" t="s">
        <v>1071</v>
      </c>
      <c r="E496" s="56" t="s">
        <v>1577</v>
      </c>
      <c r="F496" s="56" t="s">
        <v>1348</v>
      </c>
      <c r="G496" s="54" t="s">
        <v>424</v>
      </c>
      <c r="H496" s="56">
        <v>29.9</v>
      </c>
      <c r="I496" s="61">
        <v>15.5</v>
      </c>
      <c r="J496" s="62">
        <v>0.481605351170569</v>
      </c>
      <c r="K496" s="63" t="s">
        <v>1397</v>
      </c>
      <c r="L496" s="64">
        <f t="shared" si="7"/>
        <v>23.92</v>
      </c>
      <c r="M496" s="54" t="s">
        <v>1075</v>
      </c>
    </row>
    <row r="497" spans="1:13">
      <c r="A497" s="54"/>
      <c r="B497" s="55" t="s">
        <v>445</v>
      </c>
      <c r="C497" s="56">
        <v>2500610</v>
      </c>
      <c r="D497" s="56" t="s">
        <v>1071</v>
      </c>
      <c r="E497" s="56" t="s">
        <v>1578</v>
      </c>
      <c r="F497" s="56" t="s">
        <v>1348</v>
      </c>
      <c r="G497" s="54" t="s">
        <v>424</v>
      </c>
      <c r="H497" s="56">
        <v>29.9</v>
      </c>
      <c r="I497" s="61">
        <v>15.5</v>
      </c>
      <c r="J497" s="62">
        <v>0.481605351170569</v>
      </c>
      <c r="K497" s="63" t="s">
        <v>1397</v>
      </c>
      <c r="L497" s="64">
        <f t="shared" si="7"/>
        <v>23.92</v>
      </c>
      <c r="M497" s="54" t="s">
        <v>1075</v>
      </c>
    </row>
    <row r="498" spans="1:13">
      <c r="A498" s="54"/>
      <c r="B498" s="55" t="s">
        <v>445</v>
      </c>
      <c r="C498" s="56">
        <v>2500611</v>
      </c>
      <c r="D498" s="56" t="s">
        <v>1071</v>
      </c>
      <c r="E498" s="56" t="s">
        <v>1579</v>
      </c>
      <c r="F498" s="56" t="s">
        <v>1348</v>
      </c>
      <c r="G498" s="54" t="s">
        <v>424</v>
      </c>
      <c r="H498" s="56">
        <v>29.9</v>
      </c>
      <c r="I498" s="61">
        <v>15.5</v>
      </c>
      <c r="J498" s="62">
        <v>0.481605351170569</v>
      </c>
      <c r="K498" s="63" t="s">
        <v>1397</v>
      </c>
      <c r="L498" s="64">
        <f t="shared" si="7"/>
        <v>23.92</v>
      </c>
      <c r="M498" s="54" t="s">
        <v>1075</v>
      </c>
    </row>
    <row r="499" spans="1:13">
      <c r="A499" s="54"/>
      <c r="B499" s="55" t="s">
        <v>445</v>
      </c>
      <c r="C499" s="56">
        <v>2500612</v>
      </c>
      <c r="D499" s="56" t="s">
        <v>1071</v>
      </c>
      <c r="E499" s="56" t="s">
        <v>1580</v>
      </c>
      <c r="F499" s="56" t="s">
        <v>1348</v>
      </c>
      <c r="G499" s="54" t="s">
        <v>424</v>
      </c>
      <c r="H499" s="56">
        <v>29.9</v>
      </c>
      <c r="I499" s="61">
        <v>15.5</v>
      </c>
      <c r="J499" s="62">
        <v>0.481605351170569</v>
      </c>
      <c r="K499" s="63" t="s">
        <v>1397</v>
      </c>
      <c r="L499" s="64">
        <f t="shared" si="7"/>
        <v>23.92</v>
      </c>
      <c r="M499" s="54" t="s">
        <v>1075</v>
      </c>
    </row>
    <row r="500" spans="1:13">
      <c r="A500" s="54"/>
      <c r="B500" s="55" t="s">
        <v>445</v>
      </c>
      <c r="C500" s="56">
        <v>2500613</v>
      </c>
      <c r="D500" s="56" t="s">
        <v>1071</v>
      </c>
      <c r="E500" s="56" t="s">
        <v>1581</v>
      </c>
      <c r="F500" s="56" t="s">
        <v>1348</v>
      </c>
      <c r="G500" s="54" t="s">
        <v>424</v>
      </c>
      <c r="H500" s="56">
        <v>29.9</v>
      </c>
      <c r="I500" s="61">
        <v>15.5</v>
      </c>
      <c r="J500" s="62">
        <v>0.481605351170569</v>
      </c>
      <c r="K500" s="63" t="s">
        <v>1397</v>
      </c>
      <c r="L500" s="64">
        <f t="shared" si="7"/>
        <v>23.92</v>
      </c>
      <c r="M500" s="54" t="s">
        <v>1075</v>
      </c>
    </row>
    <row r="501" spans="1:13">
      <c r="A501" s="54"/>
      <c r="B501" s="55" t="s">
        <v>445</v>
      </c>
      <c r="C501" s="56">
        <v>2500614</v>
      </c>
      <c r="D501" s="56" t="s">
        <v>1071</v>
      </c>
      <c r="E501" s="56" t="s">
        <v>1582</v>
      </c>
      <c r="F501" s="56" t="s">
        <v>1348</v>
      </c>
      <c r="G501" s="54" t="s">
        <v>424</v>
      </c>
      <c r="H501" s="56">
        <v>29.9</v>
      </c>
      <c r="I501" s="61">
        <v>15.5</v>
      </c>
      <c r="J501" s="62">
        <v>0.481605351170569</v>
      </c>
      <c r="K501" s="63" t="s">
        <v>1397</v>
      </c>
      <c r="L501" s="64">
        <f t="shared" si="7"/>
        <v>23.92</v>
      </c>
      <c r="M501" s="54" t="s">
        <v>1075</v>
      </c>
    </row>
    <row r="502" spans="1:13">
      <c r="A502" s="54"/>
      <c r="B502" s="55" t="s">
        <v>445</v>
      </c>
      <c r="C502" s="56">
        <v>2500615</v>
      </c>
      <c r="D502" s="56" t="s">
        <v>1071</v>
      </c>
      <c r="E502" s="56" t="s">
        <v>1583</v>
      </c>
      <c r="F502" s="56" t="s">
        <v>1348</v>
      </c>
      <c r="G502" s="54" t="s">
        <v>424</v>
      </c>
      <c r="H502" s="56">
        <v>29.9</v>
      </c>
      <c r="I502" s="61">
        <v>15.5</v>
      </c>
      <c r="J502" s="62">
        <v>0.481605351170569</v>
      </c>
      <c r="K502" s="63" t="s">
        <v>1397</v>
      </c>
      <c r="L502" s="64">
        <f t="shared" si="7"/>
        <v>23.92</v>
      </c>
      <c r="M502" s="54" t="s">
        <v>1075</v>
      </c>
    </row>
    <row r="503" spans="1:13">
      <c r="A503" s="54"/>
      <c r="B503" s="55" t="s">
        <v>445</v>
      </c>
      <c r="C503" s="56">
        <v>2500616</v>
      </c>
      <c r="D503" s="56" t="s">
        <v>1071</v>
      </c>
      <c r="E503" s="56" t="s">
        <v>1584</v>
      </c>
      <c r="F503" s="56" t="s">
        <v>1348</v>
      </c>
      <c r="G503" s="54" t="s">
        <v>424</v>
      </c>
      <c r="H503" s="56">
        <v>29.9</v>
      </c>
      <c r="I503" s="61">
        <v>15.5</v>
      </c>
      <c r="J503" s="62">
        <v>0.481605351170569</v>
      </c>
      <c r="K503" s="63" t="s">
        <v>1397</v>
      </c>
      <c r="L503" s="64">
        <f t="shared" si="7"/>
        <v>23.92</v>
      </c>
      <c r="M503" s="54" t="s">
        <v>1075</v>
      </c>
    </row>
    <row r="504" spans="1:13">
      <c r="A504" s="54"/>
      <c r="B504" s="55" t="s">
        <v>445</v>
      </c>
      <c r="C504" s="56">
        <v>2500617</v>
      </c>
      <c r="D504" s="56" t="s">
        <v>1071</v>
      </c>
      <c r="E504" s="56" t="s">
        <v>1585</v>
      </c>
      <c r="F504" s="56" t="s">
        <v>1348</v>
      </c>
      <c r="G504" s="54" t="s">
        <v>424</v>
      </c>
      <c r="H504" s="56">
        <v>29.9</v>
      </c>
      <c r="I504" s="61">
        <v>15.5</v>
      </c>
      <c r="J504" s="62">
        <v>0.481605351170569</v>
      </c>
      <c r="K504" s="63" t="s">
        <v>1397</v>
      </c>
      <c r="L504" s="64">
        <f t="shared" si="7"/>
        <v>23.92</v>
      </c>
      <c r="M504" s="54" t="s">
        <v>1075</v>
      </c>
    </row>
    <row r="505" spans="1:13">
      <c r="A505" s="54"/>
      <c r="B505" s="55" t="s">
        <v>445</v>
      </c>
      <c r="C505" s="56">
        <v>2500849</v>
      </c>
      <c r="D505" s="56" t="s">
        <v>1071</v>
      </c>
      <c r="E505" s="56" t="s">
        <v>1586</v>
      </c>
      <c r="F505" s="56" t="s">
        <v>1587</v>
      </c>
      <c r="G505" s="54" t="s">
        <v>424</v>
      </c>
      <c r="H505" s="56">
        <v>24.9</v>
      </c>
      <c r="I505" s="61">
        <v>12</v>
      </c>
      <c r="J505" s="62">
        <v>0.518072289156627</v>
      </c>
      <c r="K505" s="63" t="s">
        <v>1250</v>
      </c>
      <c r="L505" s="64">
        <f t="shared" si="7"/>
        <v>19.92</v>
      </c>
      <c r="M505" s="54" t="s">
        <v>1075</v>
      </c>
    </row>
    <row r="506" spans="1:13">
      <c r="A506" s="54"/>
      <c r="B506" s="55" t="s">
        <v>445</v>
      </c>
      <c r="C506" s="56">
        <v>2500850</v>
      </c>
      <c r="D506" s="56" t="s">
        <v>1071</v>
      </c>
      <c r="E506" s="56" t="s">
        <v>1588</v>
      </c>
      <c r="F506" s="56" t="s">
        <v>1587</v>
      </c>
      <c r="G506" s="54" t="s">
        <v>424</v>
      </c>
      <c r="H506" s="56">
        <v>24.9</v>
      </c>
      <c r="I506" s="61">
        <v>12</v>
      </c>
      <c r="J506" s="62">
        <v>0.518072289156627</v>
      </c>
      <c r="K506" s="63" t="s">
        <v>1250</v>
      </c>
      <c r="L506" s="64">
        <f t="shared" si="7"/>
        <v>19.92</v>
      </c>
      <c r="M506" s="54" t="s">
        <v>1075</v>
      </c>
    </row>
    <row r="507" spans="1:13">
      <c r="A507" s="54"/>
      <c r="B507" s="55" t="s">
        <v>445</v>
      </c>
      <c r="C507" s="56">
        <v>2500851</v>
      </c>
      <c r="D507" s="56" t="s">
        <v>1071</v>
      </c>
      <c r="E507" s="56" t="s">
        <v>1589</v>
      </c>
      <c r="F507" s="56" t="s">
        <v>1587</v>
      </c>
      <c r="G507" s="54" t="s">
        <v>424</v>
      </c>
      <c r="H507" s="56">
        <v>24.9</v>
      </c>
      <c r="I507" s="61">
        <v>12</v>
      </c>
      <c r="J507" s="62">
        <v>0.518072289156627</v>
      </c>
      <c r="K507" s="63" t="s">
        <v>1250</v>
      </c>
      <c r="L507" s="64">
        <f t="shared" si="7"/>
        <v>19.92</v>
      </c>
      <c r="M507" s="54" t="s">
        <v>1075</v>
      </c>
    </row>
    <row r="508" spans="1:13">
      <c r="A508" s="54"/>
      <c r="B508" s="55" t="s">
        <v>445</v>
      </c>
      <c r="C508" s="56">
        <v>2500852</v>
      </c>
      <c r="D508" s="56" t="s">
        <v>1071</v>
      </c>
      <c r="E508" s="56" t="s">
        <v>1590</v>
      </c>
      <c r="F508" s="56" t="s">
        <v>1587</v>
      </c>
      <c r="G508" s="54" t="s">
        <v>424</v>
      </c>
      <c r="H508" s="56">
        <v>24.9</v>
      </c>
      <c r="I508" s="61">
        <v>12</v>
      </c>
      <c r="J508" s="62">
        <v>0.518072289156627</v>
      </c>
      <c r="K508" s="63" t="s">
        <v>1250</v>
      </c>
      <c r="L508" s="64">
        <f t="shared" si="7"/>
        <v>19.92</v>
      </c>
      <c r="M508" s="54" t="s">
        <v>1075</v>
      </c>
    </row>
    <row r="509" spans="1:13">
      <c r="A509" s="54"/>
      <c r="B509" s="55" t="s">
        <v>445</v>
      </c>
      <c r="C509" s="56">
        <v>2500853</v>
      </c>
      <c r="D509" s="56" t="s">
        <v>1071</v>
      </c>
      <c r="E509" s="56" t="s">
        <v>1591</v>
      </c>
      <c r="F509" s="56" t="s">
        <v>1587</v>
      </c>
      <c r="G509" s="54" t="s">
        <v>424</v>
      </c>
      <c r="H509" s="56">
        <v>24.9</v>
      </c>
      <c r="I509" s="61">
        <v>12</v>
      </c>
      <c r="J509" s="62">
        <v>0.518072289156627</v>
      </c>
      <c r="K509" s="63" t="s">
        <v>1250</v>
      </c>
      <c r="L509" s="64">
        <f t="shared" si="7"/>
        <v>19.92</v>
      </c>
      <c r="M509" s="54" t="s">
        <v>1075</v>
      </c>
    </row>
    <row r="510" spans="1:13">
      <c r="A510" s="54"/>
      <c r="B510" s="55" t="s">
        <v>445</v>
      </c>
      <c r="C510" s="56">
        <v>2500854</v>
      </c>
      <c r="D510" s="56" t="s">
        <v>1071</v>
      </c>
      <c r="E510" s="56" t="s">
        <v>1592</v>
      </c>
      <c r="F510" s="56" t="s">
        <v>1587</v>
      </c>
      <c r="G510" s="54" t="s">
        <v>424</v>
      </c>
      <c r="H510" s="56">
        <v>24.9</v>
      </c>
      <c r="I510" s="61">
        <v>12</v>
      </c>
      <c r="J510" s="62">
        <v>0.518072289156627</v>
      </c>
      <c r="K510" s="63" t="s">
        <v>1250</v>
      </c>
      <c r="L510" s="64">
        <f t="shared" si="7"/>
        <v>19.92</v>
      </c>
      <c r="M510" s="54" t="s">
        <v>1075</v>
      </c>
    </row>
    <row r="511" spans="1:13">
      <c r="A511" s="54"/>
      <c r="B511" s="55" t="s">
        <v>445</v>
      </c>
      <c r="C511" s="56">
        <v>2500855</v>
      </c>
      <c r="D511" s="56" t="s">
        <v>1071</v>
      </c>
      <c r="E511" s="56" t="s">
        <v>1593</v>
      </c>
      <c r="F511" s="56" t="s">
        <v>1587</v>
      </c>
      <c r="G511" s="54" t="s">
        <v>424</v>
      </c>
      <c r="H511" s="56">
        <v>24.9</v>
      </c>
      <c r="I511" s="61">
        <v>12</v>
      </c>
      <c r="J511" s="62">
        <v>0.518072289156627</v>
      </c>
      <c r="K511" s="63" t="s">
        <v>1250</v>
      </c>
      <c r="L511" s="64">
        <f t="shared" si="7"/>
        <v>19.92</v>
      </c>
      <c r="M511" s="54" t="s">
        <v>1075</v>
      </c>
    </row>
    <row r="512" spans="1:13">
      <c r="A512" s="54"/>
      <c r="B512" s="55" t="s">
        <v>445</v>
      </c>
      <c r="C512" s="56">
        <v>2500856</v>
      </c>
      <c r="D512" s="56" t="s">
        <v>1071</v>
      </c>
      <c r="E512" s="56" t="s">
        <v>1594</v>
      </c>
      <c r="F512" s="56" t="s">
        <v>1587</v>
      </c>
      <c r="G512" s="54" t="s">
        <v>424</v>
      </c>
      <c r="H512" s="56">
        <v>24.9</v>
      </c>
      <c r="I512" s="61">
        <v>12</v>
      </c>
      <c r="J512" s="62">
        <v>0.518072289156627</v>
      </c>
      <c r="K512" s="63" t="s">
        <v>1250</v>
      </c>
      <c r="L512" s="64">
        <f t="shared" si="7"/>
        <v>19.92</v>
      </c>
      <c r="M512" s="54" t="s">
        <v>1075</v>
      </c>
    </row>
    <row r="513" spans="1:13">
      <c r="A513" s="54"/>
      <c r="B513" s="55" t="s">
        <v>445</v>
      </c>
      <c r="C513" s="56">
        <v>2500857</v>
      </c>
      <c r="D513" s="56" t="s">
        <v>1071</v>
      </c>
      <c r="E513" s="56" t="s">
        <v>1595</v>
      </c>
      <c r="F513" s="56" t="s">
        <v>1587</v>
      </c>
      <c r="G513" s="54" t="s">
        <v>424</v>
      </c>
      <c r="H513" s="56">
        <v>24.9</v>
      </c>
      <c r="I513" s="61">
        <v>12</v>
      </c>
      <c r="J513" s="62">
        <v>0.518072289156627</v>
      </c>
      <c r="K513" s="63" t="s">
        <v>1250</v>
      </c>
      <c r="L513" s="64">
        <f t="shared" si="7"/>
        <v>19.92</v>
      </c>
      <c r="M513" s="54" t="s">
        <v>1075</v>
      </c>
    </row>
    <row r="514" spans="1:13">
      <c r="A514" s="54"/>
      <c r="B514" s="55" t="s">
        <v>445</v>
      </c>
      <c r="C514" s="56">
        <v>2500858</v>
      </c>
      <c r="D514" s="56" t="s">
        <v>1071</v>
      </c>
      <c r="E514" s="56" t="s">
        <v>1596</v>
      </c>
      <c r="F514" s="56" t="s">
        <v>1587</v>
      </c>
      <c r="G514" s="54" t="s">
        <v>424</v>
      </c>
      <c r="H514" s="56">
        <v>24.9</v>
      </c>
      <c r="I514" s="61">
        <v>12</v>
      </c>
      <c r="J514" s="62">
        <v>0.518072289156627</v>
      </c>
      <c r="K514" s="63" t="s">
        <v>1250</v>
      </c>
      <c r="L514" s="64">
        <f t="shared" ref="L514:L527" si="8">H514*0.8</f>
        <v>19.92</v>
      </c>
      <c r="M514" s="54" t="s">
        <v>1075</v>
      </c>
    </row>
    <row r="515" spans="1:13">
      <c r="A515" s="54"/>
      <c r="B515" s="55" t="s">
        <v>445</v>
      </c>
      <c r="C515" s="56">
        <v>2500859</v>
      </c>
      <c r="D515" s="56" t="s">
        <v>1071</v>
      </c>
      <c r="E515" s="56" t="s">
        <v>1597</v>
      </c>
      <c r="F515" s="56" t="s">
        <v>1587</v>
      </c>
      <c r="G515" s="54" t="s">
        <v>424</v>
      </c>
      <c r="H515" s="56">
        <v>24.9</v>
      </c>
      <c r="I515" s="61">
        <v>12</v>
      </c>
      <c r="J515" s="62">
        <v>0.518072289156627</v>
      </c>
      <c r="K515" s="63" t="s">
        <v>1250</v>
      </c>
      <c r="L515" s="64">
        <f t="shared" si="8"/>
        <v>19.92</v>
      </c>
      <c r="M515" s="54" t="s">
        <v>1075</v>
      </c>
    </row>
    <row r="516" spans="1:13">
      <c r="A516" s="54"/>
      <c r="B516" s="55" t="s">
        <v>445</v>
      </c>
      <c r="C516" s="56">
        <v>2500860</v>
      </c>
      <c r="D516" s="56" t="s">
        <v>1071</v>
      </c>
      <c r="E516" s="56" t="s">
        <v>1598</v>
      </c>
      <c r="F516" s="56" t="s">
        <v>1587</v>
      </c>
      <c r="G516" s="54" t="s">
        <v>424</v>
      </c>
      <c r="H516" s="56">
        <v>24.9</v>
      </c>
      <c r="I516" s="61">
        <v>12</v>
      </c>
      <c r="J516" s="62">
        <v>0.518072289156627</v>
      </c>
      <c r="K516" s="63" t="s">
        <v>1250</v>
      </c>
      <c r="L516" s="64">
        <f t="shared" si="8"/>
        <v>19.92</v>
      </c>
      <c r="M516" s="54" t="s">
        <v>1075</v>
      </c>
    </row>
    <row r="517" spans="1:13">
      <c r="A517" s="54"/>
      <c r="B517" s="55" t="s">
        <v>445</v>
      </c>
      <c r="C517" s="56">
        <v>2500861</v>
      </c>
      <c r="D517" s="56" t="s">
        <v>1071</v>
      </c>
      <c r="E517" s="56" t="s">
        <v>1599</v>
      </c>
      <c r="F517" s="56" t="s">
        <v>1587</v>
      </c>
      <c r="G517" s="54" t="s">
        <v>424</v>
      </c>
      <c r="H517" s="56">
        <v>24.9</v>
      </c>
      <c r="I517" s="61">
        <v>12</v>
      </c>
      <c r="J517" s="62">
        <v>0.518072289156627</v>
      </c>
      <c r="K517" s="63" t="s">
        <v>1250</v>
      </c>
      <c r="L517" s="64">
        <f t="shared" si="8"/>
        <v>19.92</v>
      </c>
      <c r="M517" s="54" t="s">
        <v>1075</v>
      </c>
    </row>
    <row r="518" spans="1:13">
      <c r="A518" s="54"/>
      <c r="B518" s="55" t="s">
        <v>445</v>
      </c>
      <c r="C518" s="56">
        <v>2500862</v>
      </c>
      <c r="D518" s="56" t="s">
        <v>1071</v>
      </c>
      <c r="E518" s="56" t="s">
        <v>1600</v>
      </c>
      <c r="F518" s="56" t="s">
        <v>1587</v>
      </c>
      <c r="G518" s="54" t="s">
        <v>424</v>
      </c>
      <c r="H518" s="56">
        <v>24.9</v>
      </c>
      <c r="I518" s="61">
        <v>12</v>
      </c>
      <c r="J518" s="62">
        <v>0.518072289156627</v>
      </c>
      <c r="K518" s="63" t="s">
        <v>1250</v>
      </c>
      <c r="L518" s="64">
        <f t="shared" si="8"/>
        <v>19.92</v>
      </c>
      <c r="M518" s="54" t="s">
        <v>1075</v>
      </c>
    </row>
    <row r="519" spans="1:13">
      <c r="A519" s="54"/>
      <c r="B519" s="55" t="s">
        <v>445</v>
      </c>
      <c r="C519" s="56">
        <v>2500863</v>
      </c>
      <c r="D519" s="56" t="s">
        <v>1071</v>
      </c>
      <c r="E519" s="56" t="s">
        <v>1601</v>
      </c>
      <c r="F519" s="56" t="s">
        <v>1587</v>
      </c>
      <c r="G519" s="54" t="s">
        <v>424</v>
      </c>
      <c r="H519" s="56">
        <v>24.9</v>
      </c>
      <c r="I519" s="61">
        <v>12</v>
      </c>
      <c r="J519" s="62">
        <v>0.518072289156627</v>
      </c>
      <c r="K519" s="63" t="s">
        <v>1250</v>
      </c>
      <c r="L519" s="64">
        <f t="shared" si="8"/>
        <v>19.92</v>
      </c>
      <c r="M519" s="54" t="s">
        <v>1075</v>
      </c>
    </row>
    <row r="520" spans="1:13">
      <c r="A520" s="54"/>
      <c r="B520" s="55" t="s">
        <v>445</v>
      </c>
      <c r="C520" s="56">
        <v>2500864</v>
      </c>
      <c r="D520" s="56" t="s">
        <v>1071</v>
      </c>
      <c r="E520" s="56" t="s">
        <v>1602</v>
      </c>
      <c r="F520" s="56" t="s">
        <v>1587</v>
      </c>
      <c r="G520" s="54" t="s">
        <v>424</v>
      </c>
      <c r="H520" s="56">
        <v>24.9</v>
      </c>
      <c r="I520" s="61">
        <v>12</v>
      </c>
      <c r="J520" s="62">
        <v>0.518072289156627</v>
      </c>
      <c r="K520" s="63" t="s">
        <v>1250</v>
      </c>
      <c r="L520" s="64">
        <f t="shared" si="8"/>
        <v>19.92</v>
      </c>
      <c r="M520" s="54" t="s">
        <v>1075</v>
      </c>
    </row>
    <row r="521" spans="1:13">
      <c r="A521" s="54"/>
      <c r="B521" s="55" t="s">
        <v>445</v>
      </c>
      <c r="C521" s="56">
        <v>2500865</v>
      </c>
      <c r="D521" s="56" t="s">
        <v>1071</v>
      </c>
      <c r="E521" s="56" t="s">
        <v>1603</v>
      </c>
      <c r="F521" s="56" t="s">
        <v>1587</v>
      </c>
      <c r="G521" s="54" t="s">
        <v>424</v>
      </c>
      <c r="H521" s="56">
        <v>24.9</v>
      </c>
      <c r="I521" s="61">
        <v>12</v>
      </c>
      <c r="J521" s="62">
        <v>0.518072289156627</v>
      </c>
      <c r="K521" s="63" t="s">
        <v>1250</v>
      </c>
      <c r="L521" s="64">
        <f t="shared" si="8"/>
        <v>19.92</v>
      </c>
      <c r="M521" s="54" t="s">
        <v>1075</v>
      </c>
    </row>
    <row r="522" spans="1:13">
      <c r="A522" s="54"/>
      <c r="B522" s="55" t="s">
        <v>445</v>
      </c>
      <c r="C522" s="56">
        <v>2500866</v>
      </c>
      <c r="D522" s="56" t="s">
        <v>1071</v>
      </c>
      <c r="E522" s="56" t="s">
        <v>1604</v>
      </c>
      <c r="F522" s="56" t="s">
        <v>1587</v>
      </c>
      <c r="G522" s="54" t="s">
        <v>424</v>
      </c>
      <c r="H522" s="56">
        <v>24.9</v>
      </c>
      <c r="I522" s="61">
        <v>12</v>
      </c>
      <c r="J522" s="62">
        <v>0.518072289156627</v>
      </c>
      <c r="K522" s="63" t="s">
        <v>1250</v>
      </c>
      <c r="L522" s="64">
        <f t="shared" si="8"/>
        <v>19.92</v>
      </c>
      <c r="M522" s="54" t="s">
        <v>1075</v>
      </c>
    </row>
    <row r="523" spans="1:13">
      <c r="A523" s="54"/>
      <c r="B523" s="55" t="s">
        <v>445</v>
      </c>
      <c r="C523" s="56">
        <v>2500867</v>
      </c>
      <c r="D523" s="56" t="s">
        <v>1071</v>
      </c>
      <c r="E523" s="56" t="s">
        <v>1605</v>
      </c>
      <c r="F523" s="56" t="s">
        <v>1587</v>
      </c>
      <c r="G523" s="54" t="s">
        <v>424</v>
      </c>
      <c r="H523" s="56">
        <v>24.9</v>
      </c>
      <c r="I523" s="61">
        <v>12</v>
      </c>
      <c r="J523" s="62">
        <v>0.518072289156627</v>
      </c>
      <c r="K523" s="63" t="s">
        <v>1250</v>
      </c>
      <c r="L523" s="64">
        <f t="shared" si="8"/>
        <v>19.92</v>
      </c>
      <c r="M523" s="54" t="s">
        <v>1075</v>
      </c>
    </row>
    <row r="524" spans="1:13">
      <c r="A524" s="54"/>
      <c r="B524" s="55" t="s">
        <v>445</v>
      </c>
      <c r="C524" s="56">
        <v>2500868</v>
      </c>
      <c r="D524" s="56" t="s">
        <v>1071</v>
      </c>
      <c r="E524" s="56" t="s">
        <v>1606</v>
      </c>
      <c r="F524" s="56" t="s">
        <v>1587</v>
      </c>
      <c r="G524" s="54" t="s">
        <v>424</v>
      </c>
      <c r="H524" s="56">
        <v>24.9</v>
      </c>
      <c r="I524" s="61">
        <v>12</v>
      </c>
      <c r="J524" s="62">
        <v>0.518072289156627</v>
      </c>
      <c r="K524" s="63" t="s">
        <v>1250</v>
      </c>
      <c r="L524" s="64">
        <f t="shared" si="8"/>
        <v>19.92</v>
      </c>
      <c r="M524" s="54" t="s">
        <v>1075</v>
      </c>
    </row>
    <row r="525" spans="1:13">
      <c r="A525" s="54"/>
      <c r="B525" s="55" t="s">
        <v>445</v>
      </c>
      <c r="C525" s="56">
        <v>2500869</v>
      </c>
      <c r="D525" s="56" t="s">
        <v>1071</v>
      </c>
      <c r="E525" s="56" t="s">
        <v>1607</v>
      </c>
      <c r="F525" s="56" t="s">
        <v>1587</v>
      </c>
      <c r="G525" s="54" t="s">
        <v>424</v>
      </c>
      <c r="H525" s="56">
        <v>24.9</v>
      </c>
      <c r="I525" s="61">
        <v>12</v>
      </c>
      <c r="J525" s="62">
        <v>0.518072289156627</v>
      </c>
      <c r="K525" s="63" t="s">
        <v>1250</v>
      </c>
      <c r="L525" s="64">
        <f t="shared" si="8"/>
        <v>19.92</v>
      </c>
      <c r="M525" s="54" t="s">
        <v>1075</v>
      </c>
    </row>
    <row r="526" spans="1:13">
      <c r="A526" s="54"/>
      <c r="B526" s="55" t="s">
        <v>445</v>
      </c>
      <c r="C526" s="56">
        <v>2500870</v>
      </c>
      <c r="D526" s="56" t="s">
        <v>1071</v>
      </c>
      <c r="E526" s="56" t="s">
        <v>1608</v>
      </c>
      <c r="F526" s="56" t="s">
        <v>1587</v>
      </c>
      <c r="G526" s="54" t="s">
        <v>424</v>
      </c>
      <c r="H526" s="56">
        <v>24.9</v>
      </c>
      <c r="I526" s="61">
        <v>12</v>
      </c>
      <c r="J526" s="62">
        <v>0.518072289156627</v>
      </c>
      <c r="K526" s="63" t="s">
        <v>1250</v>
      </c>
      <c r="L526" s="64">
        <f t="shared" si="8"/>
        <v>19.92</v>
      </c>
      <c r="M526" s="54" t="s">
        <v>1075</v>
      </c>
    </row>
    <row r="527" spans="1:13">
      <c r="A527" s="54"/>
      <c r="B527" s="55" t="s">
        <v>445</v>
      </c>
      <c r="C527" s="56">
        <v>2500871</v>
      </c>
      <c r="D527" s="56" t="s">
        <v>1071</v>
      </c>
      <c r="E527" s="56" t="s">
        <v>1609</v>
      </c>
      <c r="F527" s="56" t="s">
        <v>1587</v>
      </c>
      <c r="G527" s="54" t="s">
        <v>424</v>
      </c>
      <c r="H527" s="56">
        <v>24.9</v>
      </c>
      <c r="I527" s="61">
        <v>12</v>
      </c>
      <c r="J527" s="62">
        <v>0.518072289156627</v>
      </c>
      <c r="K527" s="63" t="s">
        <v>1250</v>
      </c>
      <c r="L527" s="64">
        <f t="shared" si="8"/>
        <v>19.92</v>
      </c>
      <c r="M527" s="54" t="s">
        <v>1075</v>
      </c>
    </row>
  </sheetData>
  <conditionalFormatting sqref="C1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291"/>
  <sheetViews>
    <sheetView topLeftCell="B82" workbookViewId="0">
      <selection activeCell="K291" sqref="K291"/>
    </sheetView>
  </sheetViews>
  <sheetFormatPr defaultColWidth="9" defaultRowHeight="13.5" customHeight="1"/>
  <cols>
    <col min="2" max="2" width="14.5" customWidth="1"/>
    <col min="4" max="4" width="9" hidden="1" customWidth="1"/>
    <col min="5" max="5" width="21" customWidth="1"/>
    <col min="6" max="6" width="16.3333333333333" customWidth="1"/>
    <col min="7" max="7" width="11.8333333333333" customWidth="1"/>
    <col min="9" max="9" width="11.1666666666667" customWidth="1"/>
    <col min="10" max="10" width="9.375" customWidth="1"/>
    <col min="11" max="11" width="7.625" customWidth="1"/>
    <col min="12" max="12" width="6.75" customWidth="1"/>
    <col min="13" max="13" width="9.875" customWidth="1"/>
    <col min="14" max="14" width="14.6666666666667" customWidth="1"/>
    <col min="16" max="16" width="7.375" customWidth="1"/>
    <col min="17" max="17" width="9.375" style="2"/>
    <col min="18" max="18" width="11.875" style="2" customWidth="1"/>
    <col min="19" max="19" width="22.75" hidden="1" customWidth="1"/>
    <col min="20" max="21" width="9.375" hidden="1" customWidth="1"/>
  </cols>
  <sheetData>
    <row r="1" ht="36" customHeight="1" spans="1:21">
      <c r="A1" s="3" t="s">
        <v>1</v>
      </c>
      <c r="B1" s="4" t="s">
        <v>3</v>
      </c>
      <c r="C1" s="5" t="s">
        <v>4</v>
      </c>
      <c r="D1" s="5"/>
      <c r="E1" s="5" t="s">
        <v>1051</v>
      </c>
      <c r="F1" s="5" t="s">
        <v>7</v>
      </c>
      <c r="G1" s="5" t="s">
        <v>6</v>
      </c>
      <c r="H1" s="6" t="s">
        <v>8</v>
      </c>
      <c r="I1" s="11" t="s">
        <v>9</v>
      </c>
      <c r="J1" s="12" t="s">
        <v>1053</v>
      </c>
      <c r="K1" s="4" t="s">
        <v>1610</v>
      </c>
      <c r="L1" s="4" t="s">
        <v>1611</v>
      </c>
      <c r="M1" s="13" t="s">
        <v>11</v>
      </c>
      <c r="N1" s="13" t="s">
        <v>1612</v>
      </c>
      <c r="O1" s="14" t="s">
        <v>1613</v>
      </c>
      <c r="P1" s="5" t="s">
        <v>419</v>
      </c>
      <c r="Q1" s="21" t="s">
        <v>10</v>
      </c>
      <c r="R1" s="21" t="s">
        <v>1614</v>
      </c>
      <c r="S1" s="22" t="s">
        <v>1615</v>
      </c>
      <c r="T1" s="22" t="s">
        <v>1616</v>
      </c>
      <c r="U1" s="23"/>
    </row>
    <row r="2" customHeight="1" spans="1:21">
      <c r="A2" s="3">
        <v>1</v>
      </c>
      <c r="B2" s="7" t="s">
        <v>1617</v>
      </c>
      <c r="C2" s="8">
        <v>130589</v>
      </c>
      <c r="D2" s="8" t="s">
        <v>1618</v>
      </c>
      <c r="E2" s="8" t="s">
        <v>1619</v>
      </c>
      <c r="F2" s="8" t="s">
        <v>1620</v>
      </c>
      <c r="G2" s="8" t="s">
        <v>1621</v>
      </c>
      <c r="H2" s="9" t="s">
        <v>1622</v>
      </c>
      <c r="I2" s="15" t="s">
        <v>1623</v>
      </c>
      <c r="J2" s="16"/>
      <c r="K2" s="7" t="s">
        <v>1624</v>
      </c>
      <c r="L2" s="7"/>
      <c r="M2" s="17">
        <v>890</v>
      </c>
      <c r="N2" s="18" t="s">
        <v>1625</v>
      </c>
      <c r="O2" s="7">
        <v>2</v>
      </c>
      <c r="P2" s="19"/>
      <c r="Q2" s="21">
        <v>816</v>
      </c>
      <c r="R2" s="24">
        <f t="shared" ref="R2:R65" si="0">(M2-Q2)/M2</f>
        <v>0.0831460674157303</v>
      </c>
      <c r="S2" s="25">
        <v>0.01</v>
      </c>
      <c r="T2" s="26">
        <f t="shared" ref="T2:T65" si="1">S2*M2</f>
        <v>8.9</v>
      </c>
      <c r="U2" s="23">
        <f t="shared" ref="U2:U65" si="2">M2-Q2</f>
        <v>74</v>
      </c>
    </row>
    <row r="3" customHeight="1" spans="1:21">
      <c r="A3" s="3">
        <v>2</v>
      </c>
      <c r="B3" s="7" t="s">
        <v>1617</v>
      </c>
      <c r="C3" s="8">
        <v>50603</v>
      </c>
      <c r="D3" s="8" t="s">
        <v>1618</v>
      </c>
      <c r="E3" s="8" t="s">
        <v>1626</v>
      </c>
      <c r="F3" s="8" t="s">
        <v>1627</v>
      </c>
      <c r="G3" s="8" t="s">
        <v>1628</v>
      </c>
      <c r="H3" s="9" t="s">
        <v>1622</v>
      </c>
      <c r="I3" s="15" t="s">
        <v>1623</v>
      </c>
      <c r="J3" s="16"/>
      <c r="K3" s="7" t="s">
        <v>1624</v>
      </c>
      <c r="L3" s="7"/>
      <c r="M3" s="17">
        <v>760</v>
      </c>
      <c r="N3" s="18" t="s">
        <v>1625</v>
      </c>
      <c r="O3" s="7">
        <v>2</v>
      </c>
      <c r="P3" s="19"/>
      <c r="Q3" s="21">
        <v>680</v>
      </c>
      <c r="R3" s="24">
        <f t="shared" si="0"/>
        <v>0.105263157894737</v>
      </c>
      <c r="S3" s="27">
        <v>0.02</v>
      </c>
      <c r="T3" s="26">
        <f t="shared" si="1"/>
        <v>15.2</v>
      </c>
      <c r="U3" s="23">
        <f t="shared" si="2"/>
        <v>80</v>
      </c>
    </row>
    <row r="4" customHeight="1" spans="1:21">
      <c r="A4" s="3">
        <v>3</v>
      </c>
      <c r="B4" s="7" t="s">
        <v>1617</v>
      </c>
      <c r="C4" s="8">
        <v>131821</v>
      </c>
      <c r="D4" s="8" t="s">
        <v>1618</v>
      </c>
      <c r="E4" s="8" t="s">
        <v>1629</v>
      </c>
      <c r="F4" s="8" t="s">
        <v>1630</v>
      </c>
      <c r="G4" s="8" t="s">
        <v>1631</v>
      </c>
      <c r="H4" s="9" t="s">
        <v>1622</v>
      </c>
      <c r="I4" s="15" t="s">
        <v>1623</v>
      </c>
      <c r="J4" s="16"/>
      <c r="K4" s="7" t="s">
        <v>1624</v>
      </c>
      <c r="L4" s="7"/>
      <c r="M4" s="17">
        <v>1820.5</v>
      </c>
      <c r="N4" s="18" t="s">
        <v>1625</v>
      </c>
      <c r="O4" s="7">
        <v>2</v>
      </c>
      <c r="P4" s="20"/>
      <c r="Q4" s="21">
        <v>1720</v>
      </c>
      <c r="R4" s="24">
        <f t="shared" si="0"/>
        <v>0.0552046141170008</v>
      </c>
      <c r="S4" s="25">
        <v>0.01</v>
      </c>
      <c r="T4" s="26">
        <f t="shared" si="1"/>
        <v>18.205</v>
      </c>
      <c r="U4" s="23">
        <f t="shared" si="2"/>
        <v>100.5</v>
      </c>
    </row>
    <row r="5" customHeight="1" spans="1:21">
      <c r="A5" s="3">
        <v>4</v>
      </c>
      <c r="B5" s="7" t="s">
        <v>1617</v>
      </c>
      <c r="C5" s="8">
        <v>139203</v>
      </c>
      <c r="D5" s="8" t="s">
        <v>1618</v>
      </c>
      <c r="E5" s="8" t="s">
        <v>1632</v>
      </c>
      <c r="F5" s="8" t="s">
        <v>1633</v>
      </c>
      <c r="G5" s="8" t="s">
        <v>1631</v>
      </c>
      <c r="H5" s="9" t="s">
        <v>1622</v>
      </c>
      <c r="I5" s="15" t="s">
        <v>1623</v>
      </c>
      <c r="J5" s="16"/>
      <c r="K5" s="7" t="s">
        <v>1634</v>
      </c>
      <c r="L5" s="7"/>
      <c r="M5" s="17">
        <v>56.4</v>
      </c>
      <c r="N5" s="18" t="s">
        <v>1625</v>
      </c>
      <c r="O5" s="7">
        <v>1</v>
      </c>
      <c r="P5" s="20"/>
      <c r="Q5" s="21">
        <v>53.95</v>
      </c>
      <c r="R5" s="24">
        <f t="shared" si="0"/>
        <v>0.0434397163120567</v>
      </c>
      <c r="S5" s="28">
        <v>0.002</v>
      </c>
      <c r="T5" s="26">
        <f t="shared" si="1"/>
        <v>0.1128</v>
      </c>
      <c r="U5" s="23">
        <f t="shared" si="2"/>
        <v>2.45</v>
      </c>
    </row>
    <row r="6" customHeight="1" spans="1:21">
      <c r="A6" s="3">
        <v>5</v>
      </c>
      <c r="B6" s="7" t="s">
        <v>1617</v>
      </c>
      <c r="C6" s="8">
        <v>128318</v>
      </c>
      <c r="D6" s="8" t="s">
        <v>1618</v>
      </c>
      <c r="E6" s="8" t="s">
        <v>1635</v>
      </c>
      <c r="F6" s="8" t="s">
        <v>1636</v>
      </c>
      <c r="G6" s="8" t="s">
        <v>1631</v>
      </c>
      <c r="H6" s="9" t="s">
        <v>1622</v>
      </c>
      <c r="I6" s="15" t="s">
        <v>1623</v>
      </c>
      <c r="J6" s="16"/>
      <c r="K6" s="7" t="s">
        <v>1634</v>
      </c>
      <c r="L6" s="7"/>
      <c r="M6" s="17">
        <v>124.5</v>
      </c>
      <c r="N6" s="18" t="s">
        <v>1625</v>
      </c>
      <c r="O6" s="7">
        <v>1</v>
      </c>
      <c r="P6" s="20"/>
      <c r="Q6" s="21">
        <v>124.19</v>
      </c>
      <c r="R6" s="24">
        <f t="shared" si="0"/>
        <v>0.00248995983935745</v>
      </c>
      <c r="S6" s="28">
        <v>0.002</v>
      </c>
      <c r="T6" s="26">
        <f t="shared" si="1"/>
        <v>0.249</v>
      </c>
      <c r="U6" s="23">
        <f t="shared" si="2"/>
        <v>0.310000000000002</v>
      </c>
    </row>
    <row r="7" customHeight="1" spans="1:21">
      <c r="A7" s="3">
        <v>6</v>
      </c>
      <c r="B7" s="7" t="s">
        <v>1617</v>
      </c>
      <c r="C7" s="8">
        <v>90432</v>
      </c>
      <c r="D7" s="8" t="s">
        <v>1618</v>
      </c>
      <c r="E7" s="8" t="s">
        <v>1637</v>
      </c>
      <c r="F7" s="8" t="s">
        <v>452</v>
      </c>
      <c r="G7" s="8" t="s">
        <v>1638</v>
      </c>
      <c r="H7" s="9" t="s">
        <v>1622</v>
      </c>
      <c r="I7" s="15" t="s">
        <v>1623</v>
      </c>
      <c r="J7" s="16"/>
      <c r="K7" s="7" t="s">
        <v>1624</v>
      </c>
      <c r="L7" s="7"/>
      <c r="M7" s="17">
        <v>580</v>
      </c>
      <c r="N7" s="18" t="s">
        <v>1625</v>
      </c>
      <c r="O7" s="7">
        <v>2</v>
      </c>
      <c r="P7" s="20"/>
      <c r="Q7" s="21">
        <v>481.27</v>
      </c>
      <c r="R7" s="24">
        <f t="shared" si="0"/>
        <v>0.170224137931035</v>
      </c>
      <c r="S7" s="27">
        <v>0.02</v>
      </c>
      <c r="T7" s="26">
        <f t="shared" si="1"/>
        <v>11.6</v>
      </c>
      <c r="U7" s="23">
        <f t="shared" si="2"/>
        <v>98.73</v>
      </c>
    </row>
    <row r="8" customHeight="1" spans="1:21">
      <c r="A8" s="3">
        <v>7</v>
      </c>
      <c r="B8" s="7" t="s">
        <v>1617</v>
      </c>
      <c r="C8" s="8">
        <v>62594</v>
      </c>
      <c r="D8" s="8" t="s">
        <v>1618</v>
      </c>
      <c r="E8" s="8" t="s">
        <v>1639</v>
      </c>
      <c r="F8" s="8" t="s">
        <v>1640</v>
      </c>
      <c r="G8" s="8" t="s">
        <v>1641</v>
      </c>
      <c r="H8" s="9" t="s">
        <v>1622</v>
      </c>
      <c r="I8" s="15" t="s">
        <v>1623</v>
      </c>
      <c r="J8" s="16"/>
      <c r="K8" s="7" t="s">
        <v>1624</v>
      </c>
      <c r="L8" s="7"/>
      <c r="M8" s="17">
        <v>599</v>
      </c>
      <c r="N8" s="18" t="s">
        <v>1625</v>
      </c>
      <c r="O8" s="7">
        <v>2</v>
      </c>
      <c r="P8" s="20"/>
      <c r="Q8" s="21">
        <v>514.2</v>
      </c>
      <c r="R8" s="24">
        <f t="shared" si="0"/>
        <v>0.141569282136895</v>
      </c>
      <c r="S8" s="27">
        <v>0.02</v>
      </c>
      <c r="T8" s="26">
        <f t="shared" si="1"/>
        <v>11.98</v>
      </c>
      <c r="U8" s="23">
        <f t="shared" si="2"/>
        <v>84.8</v>
      </c>
    </row>
    <row r="9" customHeight="1" spans="1:21">
      <c r="A9" s="3">
        <v>8</v>
      </c>
      <c r="B9" s="7" t="s">
        <v>1617</v>
      </c>
      <c r="C9" s="8">
        <v>39234</v>
      </c>
      <c r="D9" s="8" t="s">
        <v>1618</v>
      </c>
      <c r="E9" s="8" t="s">
        <v>1642</v>
      </c>
      <c r="F9" s="8" t="s">
        <v>1643</v>
      </c>
      <c r="G9" s="8" t="s">
        <v>1644</v>
      </c>
      <c r="H9" s="9" t="s">
        <v>1622</v>
      </c>
      <c r="I9" s="15" t="s">
        <v>1623</v>
      </c>
      <c r="J9" s="16"/>
      <c r="K9" s="7" t="s">
        <v>1634</v>
      </c>
      <c r="L9" s="7"/>
      <c r="M9" s="17">
        <v>195</v>
      </c>
      <c r="N9" s="18" t="s">
        <v>1625</v>
      </c>
      <c r="O9" s="7">
        <v>1</v>
      </c>
      <c r="P9" s="20"/>
      <c r="Q9" s="21">
        <v>126.25</v>
      </c>
      <c r="R9" s="24">
        <f t="shared" si="0"/>
        <v>0.352564102564103</v>
      </c>
      <c r="S9" s="28">
        <v>0.04</v>
      </c>
      <c r="T9" s="26">
        <f t="shared" si="1"/>
        <v>7.8</v>
      </c>
      <c r="U9" s="23">
        <f t="shared" si="2"/>
        <v>68.75</v>
      </c>
    </row>
    <row r="10" ht="24" customHeight="1" spans="1:21">
      <c r="A10" s="3">
        <v>9</v>
      </c>
      <c r="B10" s="7" t="s">
        <v>1617</v>
      </c>
      <c r="C10" s="10">
        <v>166477</v>
      </c>
      <c r="D10" s="8" t="s">
        <v>1618</v>
      </c>
      <c r="E10" s="8" t="s">
        <v>1645</v>
      </c>
      <c r="F10" s="8" t="s">
        <v>1646</v>
      </c>
      <c r="G10" s="10" t="s">
        <v>1647</v>
      </c>
      <c r="H10" s="9" t="s">
        <v>1622</v>
      </c>
      <c r="I10" s="15" t="s">
        <v>1623</v>
      </c>
      <c r="J10" s="16"/>
      <c r="K10" s="7" t="s">
        <v>1634</v>
      </c>
      <c r="L10" s="7"/>
      <c r="M10" s="17">
        <v>786</v>
      </c>
      <c r="N10" s="18" t="s">
        <v>1625</v>
      </c>
      <c r="O10" s="7">
        <v>1</v>
      </c>
      <c r="P10" s="10"/>
      <c r="Q10" s="21">
        <v>723.16</v>
      </c>
      <c r="R10" s="24">
        <f t="shared" si="0"/>
        <v>0.0799491094147583</v>
      </c>
      <c r="S10" s="25">
        <v>0.01</v>
      </c>
      <c r="T10" s="26">
        <f t="shared" si="1"/>
        <v>7.86</v>
      </c>
      <c r="U10" s="23">
        <f t="shared" si="2"/>
        <v>62.84</v>
      </c>
    </row>
    <row r="11" customHeight="1" spans="1:21">
      <c r="A11" s="3">
        <v>10</v>
      </c>
      <c r="B11" s="7" t="s">
        <v>1617</v>
      </c>
      <c r="C11" s="8">
        <v>141479</v>
      </c>
      <c r="D11" s="8" t="s">
        <v>1618</v>
      </c>
      <c r="E11" s="8" t="s">
        <v>1648</v>
      </c>
      <c r="F11" s="8" t="s">
        <v>1649</v>
      </c>
      <c r="G11" s="8" t="s">
        <v>1650</v>
      </c>
      <c r="H11" s="9" t="s">
        <v>1622</v>
      </c>
      <c r="I11" s="15" t="s">
        <v>1623</v>
      </c>
      <c r="J11" s="16"/>
      <c r="K11" s="7" t="s">
        <v>1634</v>
      </c>
      <c r="L11" s="7"/>
      <c r="M11" s="17">
        <v>398</v>
      </c>
      <c r="N11" s="18" t="s">
        <v>1625</v>
      </c>
      <c r="O11" s="7">
        <v>1</v>
      </c>
      <c r="P11" s="19"/>
      <c r="Q11" s="21">
        <v>318</v>
      </c>
      <c r="R11" s="24">
        <f t="shared" si="0"/>
        <v>0.201005025125628</v>
      </c>
      <c r="S11" s="29">
        <v>0.03</v>
      </c>
      <c r="T11" s="26">
        <f t="shared" si="1"/>
        <v>11.94</v>
      </c>
      <c r="U11" s="23">
        <f t="shared" si="2"/>
        <v>80</v>
      </c>
    </row>
    <row r="12" customHeight="1" spans="1:21">
      <c r="A12" s="3">
        <v>11</v>
      </c>
      <c r="B12" s="7" t="s">
        <v>1617</v>
      </c>
      <c r="C12" s="10">
        <v>176336</v>
      </c>
      <c r="D12" s="8" t="s">
        <v>1618</v>
      </c>
      <c r="E12" s="8" t="s">
        <v>1651</v>
      </c>
      <c r="F12" s="10" t="s">
        <v>1652</v>
      </c>
      <c r="G12" s="10" t="s">
        <v>1653</v>
      </c>
      <c r="H12" s="9" t="s">
        <v>1622</v>
      </c>
      <c r="I12" s="15" t="s">
        <v>1623</v>
      </c>
      <c r="J12" s="16"/>
      <c r="K12" s="7" t="s">
        <v>1654</v>
      </c>
      <c r="L12" s="7"/>
      <c r="M12" s="17">
        <v>2052.4</v>
      </c>
      <c r="N12" s="18" t="s">
        <v>1625</v>
      </c>
      <c r="O12" s="7">
        <v>4</v>
      </c>
      <c r="P12" s="20"/>
      <c r="Q12" s="21">
        <v>1992.62</v>
      </c>
      <c r="R12" s="24">
        <f t="shared" si="0"/>
        <v>0.0291268758526604</v>
      </c>
      <c r="S12" s="28">
        <v>0.002</v>
      </c>
      <c r="T12" s="26">
        <f t="shared" si="1"/>
        <v>4.1048</v>
      </c>
      <c r="U12" s="23">
        <f t="shared" si="2"/>
        <v>59.7800000000002</v>
      </c>
    </row>
    <row r="13" customHeight="1" spans="1:21">
      <c r="A13" s="3">
        <v>12</v>
      </c>
      <c r="B13" s="7" t="s">
        <v>1617</v>
      </c>
      <c r="C13" s="10">
        <v>106277</v>
      </c>
      <c r="D13" s="8" t="s">
        <v>1618</v>
      </c>
      <c r="E13" s="8" t="s">
        <v>1655</v>
      </c>
      <c r="F13" s="8" t="s">
        <v>1656</v>
      </c>
      <c r="G13" s="10" t="s">
        <v>1657</v>
      </c>
      <c r="H13" s="9" t="s">
        <v>1622</v>
      </c>
      <c r="I13" s="15" t="s">
        <v>1623</v>
      </c>
      <c r="J13" s="16"/>
      <c r="K13" s="7" t="s">
        <v>1634</v>
      </c>
      <c r="L13" s="7"/>
      <c r="M13" s="17">
        <v>408</v>
      </c>
      <c r="N13" s="18" t="s">
        <v>1625</v>
      </c>
      <c r="O13" s="7">
        <v>0</v>
      </c>
      <c r="P13" s="20"/>
      <c r="Q13" s="21">
        <v>412.08</v>
      </c>
      <c r="R13" s="24">
        <f t="shared" si="0"/>
        <v>-0.00999999999999996</v>
      </c>
      <c r="S13" s="23">
        <v>0</v>
      </c>
      <c r="T13" s="26">
        <f t="shared" si="1"/>
        <v>0</v>
      </c>
      <c r="U13" s="23">
        <f t="shared" si="2"/>
        <v>-4.07999999999998</v>
      </c>
    </row>
    <row r="14" customHeight="1" spans="1:21">
      <c r="A14" s="3">
        <v>13</v>
      </c>
      <c r="B14" s="7" t="s">
        <v>1617</v>
      </c>
      <c r="C14" s="10">
        <v>154276</v>
      </c>
      <c r="D14" s="8" t="s">
        <v>1618</v>
      </c>
      <c r="E14" s="8" t="s">
        <v>1658</v>
      </c>
      <c r="F14" s="8" t="s">
        <v>1659</v>
      </c>
      <c r="G14" s="10" t="s">
        <v>1660</v>
      </c>
      <c r="H14" s="9" t="s">
        <v>1622</v>
      </c>
      <c r="I14" s="15" t="s">
        <v>1623</v>
      </c>
      <c r="J14" s="16"/>
      <c r="K14" s="7" t="s">
        <v>1634</v>
      </c>
      <c r="L14" s="7"/>
      <c r="M14" s="17">
        <v>1150</v>
      </c>
      <c r="N14" s="18" t="s">
        <v>1625</v>
      </c>
      <c r="O14" s="7">
        <v>0</v>
      </c>
      <c r="P14" s="20"/>
      <c r="Q14" s="21">
        <v>1276</v>
      </c>
      <c r="R14" s="24">
        <f t="shared" si="0"/>
        <v>-0.109565217391304</v>
      </c>
      <c r="S14" s="23">
        <v>0</v>
      </c>
      <c r="T14" s="26">
        <f t="shared" si="1"/>
        <v>0</v>
      </c>
      <c r="U14" s="23">
        <f t="shared" si="2"/>
        <v>-126</v>
      </c>
    </row>
    <row r="15" ht="24" customHeight="1" spans="1:21">
      <c r="A15" s="3">
        <v>14</v>
      </c>
      <c r="B15" s="7" t="s">
        <v>1617</v>
      </c>
      <c r="C15" s="10">
        <v>148629</v>
      </c>
      <c r="D15" s="8" t="s">
        <v>1618</v>
      </c>
      <c r="E15" s="8" t="s">
        <v>1661</v>
      </c>
      <c r="F15" s="8" t="s">
        <v>1662</v>
      </c>
      <c r="G15" s="10" t="s">
        <v>1631</v>
      </c>
      <c r="H15" s="9" t="s">
        <v>1622</v>
      </c>
      <c r="I15" s="15" t="s">
        <v>1623</v>
      </c>
      <c r="J15" s="16"/>
      <c r="K15" s="7" t="s">
        <v>1624</v>
      </c>
      <c r="L15" s="7"/>
      <c r="M15" s="17">
        <v>436</v>
      </c>
      <c r="N15" s="18" t="s">
        <v>1625</v>
      </c>
      <c r="O15" s="7">
        <v>2</v>
      </c>
      <c r="P15" s="20"/>
      <c r="Q15" s="21">
        <v>419.09</v>
      </c>
      <c r="R15" s="24">
        <f t="shared" si="0"/>
        <v>0.0387844036697248</v>
      </c>
      <c r="S15" s="28">
        <v>0.002</v>
      </c>
      <c r="T15" s="26">
        <f t="shared" si="1"/>
        <v>0.872</v>
      </c>
      <c r="U15" s="23">
        <f t="shared" si="2"/>
        <v>16.91</v>
      </c>
    </row>
    <row r="16" customHeight="1" spans="1:21">
      <c r="A16" s="3">
        <v>15</v>
      </c>
      <c r="B16" s="7" t="s">
        <v>1617</v>
      </c>
      <c r="C16" s="10">
        <v>118018</v>
      </c>
      <c r="D16" s="8" t="s">
        <v>1618</v>
      </c>
      <c r="E16" s="8" t="s">
        <v>1661</v>
      </c>
      <c r="F16" s="8" t="s">
        <v>1663</v>
      </c>
      <c r="G16" s="10" t="s">
        <v>1631</v>
      </c>
      <c r="H16" s="9" t="s">
        <v>1622</v>
      </c>
      <c r="I16" s="15" t="s">
        <v>1623</v>
      </c>
      <c r="J16" s="16"/>
      <c r="K16" s="7" t="s">
        <v>1634</v>
      </c>
      <c r="L16" s="7"/>
      <c r="M16" s="17">
        <v>385</v>
      </c>
      <c r="N16" s="18" t="s">
        <v>1625</v>
      </c>
      <c r="O16" s="7">
        <v>0</v>
      </c>
      <c r="P16" s="20"/>
      <c r="Q16" s="21">
        <v>522.84</v>
      </c>
      <c r="R16" s="24">
        <f t="shared" si="0"/>
        <v>-0.358025974025974</v>
      </c>
      <c r="S16" s="23">
        <v>0</v>
      </c>
      <c r="T16" s="26">
        <f t="shared" si="1"/>
        <v>0</v>
      </c>
      <c r="U16" s="23">
        <f t="shared" si="2"/>
        <v>-137.84</v>
      </c>
    </row>
    <row r="17" customHeight="1" spans="1:21">
      <c r="A17" s="3">
        <v>16</v>
      </c>
      <c r="B17" s="7" t="s">
        <v>1617</v>
      </c>
      <c r="C17" s="10">
        <v>50164</v>
      </c>
      <c r="D17" s="8" t="s">
        <v>1618</v>
      </c>
      <c r="E17" s="8" t="s">
        <v>1664</v>
      </c>
      <c r="F17" s="8" t="s">
        <v>1665</v>
      </c>
      <c r="G17" s="10" t="s">
        <v>1666</v>
      </c>
      <c r="H17" s="9" t="s">
        <v>1622</v>
      </c>
      <c r="I17" s="15" t="s">
        <v>1623</v>
      </c>
      <c r="J17" s="16"/>
      <c r="K17" s="7" t="s">
        <v>1624</v>
      </c>
      <c r="L17" s="7"/>
      <c r="M17" s="17">
        <v>569</v>
      </c>
      <c r="N17" s="18" t="s">
        <v>1625</v>
      </c>
      <c r="O17" s="7">
        <v>2</v>
      </c>
      <c r="P17" s="20"/>
      <c r="Q17" s="21">
        <v>443.52</v>
      </c>
      <c r="R17" s="24">
        <f t="shared" si="0"/>
        <v>0.220527240773287</v>
      </c>
      <c r="S17" s="29">
        <v>0.03</v>
      </c>
      <c r="T17" s="26">
        <f t="shared" si="1"/>
        <v>17.07</v>
      </c>
      <c r="U17" s="23">
        <f t="shared" si="2"/>
        <v>125.48</v>
      </c>
    </row>
    <row r="18" customHeight="1" spans="1:21">
      <c r="A18" s="3">
        <v>17</v>
      </c>
      <c r="B18" s="7" t="s">
        <v>1617</v>
      </c>
      <c r="C18" s="10">
        <v>106273</v>
      </c>
      <c r="D18" s="8" t="s">
        <v>1618</v>
      </c>
      <c r="E18" s="8" t="s">
        <v>1655</v>
      </c>
      <c r="F18" s="8" t="s">
        <v>1667</v>
      </c>
      <c r="G18" s="10" t="s">
        <v>1657</v>
      </c>
      <c r="H18" s="9" t="s">
        <v>1622</v>
      </c>
      <c r="I18" s="15" t="s">
        <v>1623</v>
      </c>
      <c r="J18" s="16"/>
      <c r="K18" s="7" t="s">
        <v>1634</v>
      </c>
      <c r="L18" s="7"/>
      <c r="M18" s="17">
        <v>240</v>
      </c>
      <c r="N18" s="18" t="s">
        <v>1625</v>
      </c>
      <c r="O18" s="7">
        <v>1</v>
      </c>
      <c r="P18" s="20"/>
      <c r="Q18" s="21">
        <v>230.2</v>
      </c>
      <c r="R18" s="24">
        <f t="shared" si="0"/>
        <v>0.0408333333333334</v>
      </c>
      <c r="S18" s="28">
        <v>0.002</v>
      </c>
      <c r="T18" s="26">
        <f t="shared" si="1"/>
        <v>0.48</v>
      </c>
      <c r="U18" s="23">
        <f t="shared" si="2"/>
        <v>9.80000000000001</v>
      </c>
    </row>
    <row r="19" customHeight="1" spans="1:21">
      <c r="A19" s="3">
        <v>18</v>
      </c>
      <c r="B19" s="7" t="s">
        <v>1617</v>
      </c>
      <c r="C19" s="10">
        <v>176391</v>
      </c>
      <c r="D19" s="8" t="s">
        <v>1618</v>
      </c>
      <c r="E19" s="8" t="s">
        <v>1668</v>
      </c>
      <c r="F19" s="8" t="s">
        <v>1669</v>
      </c>
      <c r="G19" s="10" t="s">
        <v>1670</v>
      </c>
      <c r="H19" s="9" t="s">
        <v>1622</v>
      </c>
      <c r="I19" s="15" t="s">
        <v>1623</v>
      </c>
      <c r="J19" s="16"/>
      <c r="K19" s="7" t="s">
        <v>1624</v>
      </c>
      <c r="L19" s="7"/>
      <c r="M19" s="17">
        <v>1985</v>
      </c>
      <c r="N19" s="18" t="s">
        <v>1625</v>
      </c>
      <c r="O19" s="7">
        <v>2</v>
      </c>
      <c r="P19" s="20"/>
      <c r="Q19" s="21">
        <v>1786.5</v>
      </c>
      <c r="R19" s="24">
        <f t="shared" si="0"/>
        <v>0.1</v>
      </c>
      <c r="S19" s="25">
        <v>0.01</v>
      </c>
      <c r="T19" s="26">
        <f t="shared" si="1"/>
        <v>19.85</v>
      </c>
      <c r="U19" s="23">
        <f t="shared" si="2"/>
        <v>198.5</v>
      </c>
    </row>
    <row r="20" customHeight="1" spans="1:21">
      <c r="A20" s="3">
        <v>19</v>
      </c>
      <c r="B20" s="7" t="s">
        <v>1617</v>
      </c>
      <c r="C20" s="10">
        <v>139481</v>
      </c>
      <c r="D20" s="8" t="s">
        <v>1618</v>
      </c>
      <c r="E20" s="8" t="s">
        <v>1671</v>
      </c>
      <c r="F20" s="8" t="s">
        <v>1672</v>
      </c>
      <c r="G20" s="10" t="s">
        <v>1673</v>
      </c>
      <c r="H20" s="9" t="s">
        <v>1622</v>
      </c>
      <c r="I20" s="15" t="s">
        <v>1623</v>
      </c>
      <c r="J20" s="16"/>
      <c r="K20" s="7" t="s">
        <v>1624</v>
      </c>
      <c r="L20" s="7"/>
      <c r="M20" s="17">
        <v>798</v>
      </c>
      <c r="N20" s="18" t="s">
        <v>1625</v>
      </c>
      <c r="O20" s="7">
        <v>2</v>
      </c>
      <c r="P20" s="20"/>
      <c r="Q20" s="21">
        <v>732.25</v>
      </c>
      <c r="R20" s="24">
        <f t="shared" si="0"/>
        <v>0.0823934837092732</v>
      </c>
      <c r="S20" s="25">
        <v>0.01</v>
      </c>
      <c r="T20" s="26">
        <f t="shared" si="1"/>
        <v>7.98</v>
      </c>
      <c r="U20" s="23">
        <f t="shared" si="2"/>
        <v>65.75</v>
      </c>
    </row>
    <row r="21" ht="24" customHeight="1" spans="1:21">
      <c r="A21" s="3">
        <v>20</v>
      </c>
      <c r="B21" s="7" t="s">
        <v>1617</v>
      </c>
      <c r="C21" s="10">
        <v>158569</v>
      </c>
      <c r="D21" s="8" t="s">
        <v>1618</v>
      </c>
      <c r="E21" s="8" t="s">
        <v>1674</v>
      </c>
      <c r="F21" s="8" t="s">
        <v>1675</v>
      </c>
      <c r="G21" s="10" t="s">
        <v>1676</v>
      </c>
      <c r="H21" s="9" t="s">
        <v>1622</v>
      </c>
      <c r="I21" s="15" t="s">
        <v>1623</v>
      </c>
      <c r="J21" s="16"/>
      <c r="K21" s="7" t="s">
        <v>1624</v>
      </c>
      <c r="L21" s="7"/>
      <c r="M21" s="17">
        <v>1192</v>
      </c>
      <c r="N21" s="18" t="s">
        <v>1625</v>
      </c>
      <c r="O21" s="7">
        <v>2</v>
      </c>
      <c r="P21" s="20"/>
      <c r="Q21" s="21">
        <v>850</v>
      </c>
      <c r="R21" s="24">
        <f t="shared" si="0"/>
        <v>0.286912751677852</v>
      </c>
      <c r="S21" s="29">
        <v>0.03</v>
      </c>
      <c r="T21" s="26">
        <f t="shared" si="1"/>
        <v>35.76</v>
      </c>
      <c r="U21" s="23">
        <f t="shared" si="2"/>
        <v>342</v>
      </c>
    </row>
    <row r="22" customHeight="1" spans="1:21">
      <c r="A22" s="3">
        <v>21</v>
      </c>
      <c r="B22" s="7" t="s">
        <v>1617</v>
      </c>
      <c r="C22" s="10">
        <v>113761</v>
      </c>
      <c r="D22" s="8" t="s">
        <v>1618</v>
      </c>
      <c r="E22" s="8" t="s">
        <v>1677</v>
      </c>
      <c r="F22" s="8" t="s">
        <v>1678</v>
      </c>
      <c r="G22" s="10" t="s">
        <v>1679</v>
      </c>
      <c r="H22" s="9" t="s">
        <v>1622</v>
      </c>
      <c r="I22" s="15" t="s">
        <v>1623</v>
      </c>
      <c r="J22" s="16"/>
      <c r="K22" s="7" t="s">
        <v>1634</v>
      </c>
      <c r="L22" s="7"/>
      <c r="M22" s="17">
        <v>325</v>
      </c>
      <c r="N22" s="18" t="s">
        <v>1625</v>
      </c>
      <c r="O22" s="7">
        <v>1</v>
      </c>
      <c r="P22" s="20"/>
      <c r="Q22" s="21">
        <v>216.7</v>
      </c>
      <c r="R22" s="24">
        <f t="shared" si="0"/>
        <v>0.333230769230769</v>
      </c>
      <c r="S22" s="28">
        <v>0.04</v>
      </c>
      <c r="T22" s="26">
        <f t="shared" si="1"/>
        <v>13</v>
      </c>
      <c r="U22" s="23">
        <f t="shared" si="2"/>
        <v>108.3</v>
      </c>
    </row>
    <row r="23" customHeight="1" spans="1:21">
      <c r="A23" s="3">
        <v>22</v>
      </c>
      <c r="B23" s="7" t="s">
        <v>1617</v>
      </c>
      <c r="C23" s="10">
        <v>118055</v>
      </c>
      <c r="D23" s="8" t="s">
        <v>1618</v>
      </c>
      <c r="E23" s="8" t="s">
        <v>1680</v>
      </c>
      <c r="F23" s="10" t="s">
        <v>1681</v>
      </c>
      <c r="G23" s="10" t="s">
        <v>1682</v>
      </c>
      <c r="H23" s="9" t="s">
        <v>1622</v>
      </c>
      <c r="I23" s="15" t="s">
        <v>1623</v>
      </c>
      <c r="J23" s="16"/>
      <c r="K23" s="7" t="s">
        <v>1634</v>
      </c>
      <c r="L23" s="7"/>
      <c r="M23" s="17">
        <v>498</v>
      </c>
      <c r="N23" s="18" t="s">
        <v>1625</v>
      </c>
      <c r="O23" s="7">
        <v>1</v>
      </c>
      <c r="P23" s="20"/>
      <c r="Q23" s="21">
        <v>427.54</v>
      </c>
      <c r="R23" s="24">
        <f t="shared" si="0"/>
        <v>0.1414859437751</v>
      </c>
      <c r="S23" s="27">
        <v>0.02</v>
      </c>
      <c r="T23" s="26">
        <f t="shared" si="1"/>
        <v>9.96</v>
      </c>
      <c r="U23" s="23">
        <f t="shared" si="2"/>
        <v>70.46</v>
      </c>
    </row>
    <row r="24" customHeight="1" spans="1:21">
      <c r="A24" s="3">
        <v>23</v>
      </c>
      <c r="B24" s="7" t="s">
        <v>1617</v>
      </c>
      <c r="C24" s="10">
        <v>139204</v>
      </c>
      <c r="D24" s="8" t="s">
        <v>1618</v>
      </c>
      <c r="E24" s="8" t="s">
        <v>1683</v>
      </c>
      <c r="F24" s="10" t="s">
        <v>1684</v>
      </c>
      <c r="G24" s="10" t="s">
        <v>1631</v>
      </c>
      <c r="H24" s="9" t="s">
        <v>1622</v>
      </c>
      <c r="I24" s="15" t="s">
        <v>1623</v>
      </c>
      <c r="J24" s="16"/>
      <c r="K24" s="7" t="s">
        <v>1634</v>
      </c>
      <c r="L24" s="7"/>
      <c r="M24" s="17">
        <v>377</v>
      </c>
      <c r="N24" s="18" t="s">
        <v>1625</v>
      </c>
      <c r="O24" s="7">
        <v>1</v>
      </c>
      <c r="P24" s="20"/>
      <c r="Q24" s="21">
        <v>376.36</v>
      </c>
      <c r="R24" s="24">
        <f t="shared" si="0"/>
        <v>0.00169761273209545</v>
      </c>
      <c r="S24" s="28">
        <v>0.002</v>
      </c>
      <c r="T24" s="26">
        <f t="shared" si="1"/>
        <v>0.754</v>
      </c>
      <c r="U24" s="23">
        <f t="shared" si="2"/>
        <v>0.639999999999986</v>
      </c>
    </row>
    <row r="25" customHeight="1" spans="1:21">
      <c r="A25" s="3">
        <v>24</v>
      </c>
      <c r="B25" s="7" t="s">
        <v>1617</v>
      </c>
      <c r="C25" s="10">
        <v>139205</v>
      </c>
      <c r="D25" s="8" t="s">
        <v>1618</v>
      </c>
      <c r="E25" s="8" t="s">
        <v>1683</v>
      </c>
      <c r="F25" s="10" t="s">
        <v>477</v>
      </c>
      <c r="G25" s="10" t="s">
        <v>1631</v>
      </c>
      <c r="H25" s="9" t="s">
        <v>1622</v>
      </c>
      <c r="I25" s="15" t="s">
        <v>1623</v>
      </c>
      <c r="J25" s="16"/>
      <c r="K25" s="7" t="s">
        <v>1634</v>
      </c>
      <c r="L25" s="7"/>
      <c r="M25" s="17">
        <v>188</v>
      </c>
      <c r="N25" s="18" t="s">
        <v>1625</v>
      </c>
      <c r="O25" s="7">
        <v>1</v>
      </c>
      <c r="P25" s="20"/>
      <c r="Q25" s="21">
        <v>187</v>
      </c>
      <c r="R25" s="24">
        <f t="shared" si="0"/>
        <v>0.00531914893617021</v>
      </c>
      <c r="S25" s="28">
        <v>0.002</v>
      </c>
      <c r="T25" s="26">
        <f t="shared" si="1"/>
        <v>0.376</v>
      </c>
      <c r="U25" s="23">
        <f t="shared" si="2"/>
        <v>1</v>
      </c>
    </row>
    <row r="26" customHeight="1" spans="1:21">
      <c r="A26" s="3">
        <v>25</v>
      </c>
      <c r="B26" s="7" t="s">
        <v>1617</v>
      </c>
      <c r="C26" s="10">
        <v>152624</v>
      </c>
      <c r="D26" s="8" t="s">
        <v>1618</v>
      </c>
      <c r="E26" s="8" t="s">
        <v>1685</v>
      </c>
      <c r="F26" s="10" t="s">
        <v>1686</v>
      </c>
      <c r="G26" s="10" t="s">
        <v>1687</v>
      </c>
      <c r="H26" s="9" t="s">
        <v>1622</v>
      </c>
      <c r="I26" s="15" t="s">
        <v>1623</v>
      </c>
      <c r="J26" s="16"/>
      <c r="K26" s="7" t="s">
        <v>1654</v>
      </c>
      <c r="L26" s="7"/>
      <c r="M26" s="17">
        <v>1790</v>
      </c>
      <c r="N26" s="18" t="s">
        <v>1625</v>
      </c>
      <c r="O26" s="7">
        <v>4</v>
      </c>
      <c r="P26" s="20"/>
      <c r="Q26" s="21">
        <v>1536.72</v>
      </c>
      <c r="R26" s="24">
        <f t="shared" si="0"/>
        <v>0.141497206703911</v>
      </c>
      <c r="S26" s="27">
        <v>0.02</v>
      </c>
      <c r="T26" s="26">
        <f t="shared" si="1"/>
        <v>35.8</v>
      </c>
      <c r="U26" s="23">
        <f t="shared" si="2"/>
        <v>253.28</v>
      </c>
    </row>
    <row r="27" ht="24" customHeight="1" spans="1:21">
      <c r="A27" s="3">
        <v>26</v>
      </c>
      <c r="B27" s="7" t="s">
        <v>1617</v>
      </c>
      <c r="C27" s="10">
        <v>180633</v>
      </c>
      <c r="D27" s="8" t="s">
        <v>1618</v>
      </c>
      <c r="E27" s="8" t="s">
        <v>1688</v>
      </c>
      <c r="F27" s="10" t="s">
        <v>1689</v>
      </c>
      <c r="G27" s="10" t="s">
        <v>1638</v>
      </c>
      <c r="H27" s="9" t="s">
        <v>1622</v>
      </c>
      <c r="I27" s="15" t="s">
        <v>1623</v>
      </c>
      <c r="J27" s="16"/>
      <c r="K27" s="7" t="s">
        <v>1624</v>
      </c>
      <c r="L27" s="7"/>
      <c r="M27" s="17">
        <v>1780</v>
      </c>
      <c r="N27" s="18" t="s">
        <v>1625</v>
      </c>
      <c r="O27" s="7">
        <v>2</v>
      </c>
      <c r="P27" s="20"/>
      <c r="Q27" s="21">
        <v>1700</v>
      </c>
      <c r="R27" s="24">
        <f t="shared" si="0"/>
        <v>0.0449438202247191</v>
      </c>
      <c r="S27" s="28">
        <v>0.002</v>
      </c>
      <c r="T27" s="26">
        <f t="shared" si="1"/>
        <v>3.56</v>
      </c>
      <c r="U27" s="23">
        <f t="shared" si="2"/>
        <v>80</v>
      </c>
    </row>
    <row r="28" customHeight="1" spans="1:21">
      <c r="A28" s="3">
        <v>27</v>
      </c>
      <c r="B28" s="7" t="s">
        <v>1617</v>
      </c>
      <c r="C28" s="10">
        <v>180632</v>
      </c>
      <c r="D28" s="8" t="s">
        <v>1618</v>
      </c>
      <c r="E28" s="8" t="s">
        <v>1690</v>
      </c>
      <c r="F28" s="10" t="s">
        <v>1691</v>
      </c>
      <c r="G28" s="10" t="s">
        <v>1692</v>
      </c>
      <c r="H28" s="9" t="s">
        <v>1622</v>
      </c>
      <c r="I28" s="15" t="s">
        <v>1623</v>
      </c>
      <c r="J28" s="16"/>
      <c r="K28" s="7" t="s">
        <v>1624</v>
      </c>
      <c r="L28" s="7"/>
      <c r="M28" s="17">
        <v>1580</v>
      </c>
      <c r="N28" s="18" t="s">
        <v>1625</v>
      </c>
      <c r="O28" s="7">
        <v>2</v>
      </c>
      <c r="P28" s="20"/>
      <c r="Q28" s="21">
        <v>1500</v>
      </c>
      <c r="R28" s="24">
        <f t="shared" si="0"/>
        <v>0.0506329113924051</v>
      </c>
      <c r="S28" s="25">
        <v>0.01</v>
      </c>
      <c r="T28" s="26">
        <f t="shared" si="1"/>
        <v>15.8</v>
      </c>
      <c r="U28" s="23">
        <f t="shared" si="2"/>
        <v>80</v>
      </c>
    </row>
    <row r="29" ht="24" customHeight="1" spans="1:21">
      <c r="A29" s="3">
        <v>28</v>
      </c>
      <c r="B29" s="7" t="s">
        <v>1617</v>
      </c>
      <c r="C29" s="10">
        <v>179144</v>
      </c>
      <c r="D29" s="8" t="s">
        <v>1618</v>
      </c>
      <c r="E29" s="8" t="s">
        <v>1693</v>
      </c>
      <c r="F29" s="10" t="s">
        <v>1694</v>
      </c>
      <c r="G29" s="10" t="s">
        <v>1695</v>
      </c>
      <c r="H29" s="9" t="s">
        <v>1622</v>
      </c>
      <c r="I29" s="15" t="s">
        <v>1623</v>
      </c>
      <c r="J29" s="16"/>
      <c r="K29" s="7" t="s">
        <v>1634</v>
      </c>
      <c r="L29" s="7"/>
      <c r="M29" s="17">
        <v>239</v>
      </c>
      <c r="N29" s="18" t="s">
        <v>1625</v>
      </c>
      <c r="O29" s="7">
        <v>1</v>
      </c>
      <c r="P29" s="20"/>
      <c r="Q29" s="21">
        <v>204.52</v>
      </c>
      <c r="R29" s="24">
        <f t="shared" si="0"/>
        <v>0.144267782426778</v>
      </c>
      <c r="S29" s="27">
        <v>0.02</v>
      </c>
      <c r="T29" s="26">
        <f t="shared" si="1"/>
        <v>4.78</v>
      </c>
      <c r="U29" s="23">
        <f t="shared" si="2"/>
        <v>34.48</v>
      </c>
    </row>
    <row r="30" customHeight="1" spans="1:21">
      <c r="A30" s="3">
        <v>29</v>
      </c>
      <c r="B30" s="7" t="s">
        <v>1617</v>
      </c>
      <c r="C30" s="10">
        <v>178244</v>
      </c>
      <c r="D30" s="8" t="s">
        <v>1618</v>
      </c>
      <c r="E30" s="8" t="s">
        <v>1696</v>
      </c>
      <c r="F30" s="10" t="s">
        <v>1697</v>
      </c>
      <c r="G30" s="10" t="s">
        <v>1698</v>
      </c>
      <c r="H30" s="9" t="s">
        <v>1622</v>
      </c>
      <c r="I30" s="15" t="s">
        <v>1623</v>
      </c>
      <c r="J30" s="16"/>
      <c r="K30" s="7" t="s">
        <v>1634</v>
      </c>
      <c r="L30" s="7"/>
      <c r="M30" s="17">
        <v>520</v>
      </c>
      <c r="N30" s="18" t="s">
        <v>1625</v>
      </c>
      <c r="O30" s="7">
        <v>1</v>
      </c>
      <c r="P30" s="20"/>
      <c r="Q30" s="21">
        <v>478.4</v>
      </c>
      <c r="R30" s="24">
        <f t="shared" si="0"/>
        <v>0.08</v>
      </c>
      <c r="S30" s="25">
        <v>0.01</v>
      </c>
      <c r="T30" s="26">
        <f t="shared" si="1"/>
        <v>5.2</v>
      </c>
      <c r="U30" s="23">
        <f t="shared" si="2"/>
        <v>41.6</v>
      </c>
    </row>
    <row r="31" customHeight="1" spans="1:21">
      <c r="A31" s="3">
        <v>30</v>
      </c>
      <c r="B31" s="7" t="s">
        <v>1617</v>
      </c>
      <c r="C31" s="10">
        <v>168423</v>
      </c>
      <c r="D31" s="8" t="s">
        <v>1618</v>
      </c>
      <c r="E31" s="8" t="s">
        <v>1699</v>
      </c>
      <c r="F31" s="10" t="s">
        <v>1700</v>
      </c>
      <c r="G31" s="10" t="s">
        <v>1701</v>
      </c>
      <c r="H31" s="9" t="s">
        <v>1622</v>
      </c>
      <c r="I31" s="15" t="s">
        <v>1623</v>
      </c>
      <c r="J31" s="16"/>
      <c r="K31" s="7" t="s">
        <v>1634</v>
      </c>
      <c r="L31" s="7"/>
      <c r="M31" s="17">
        <v>510</v>
      </c>
      <c r="N31" s="18" t="s">
        <v>1625</v>
      </c>
      <c r="O31" s="7">
        <v>1</v>
      </c>
      <c r="P31" s="20"/>
      <c r="Q31" s="21">
        <v>477.01</v>
      </c>
      <c r="R31" s="24">
        <f t="shared" si="0"/>
        <v>0.0646862745098039</v>
      </c>
      <c r="S31" s="25">
        <v>0.01</v>
      </c>
      <c r="T31" s="26">
        <f t="shared" si="1"/>
        <v>5.1</v>
      </c>
      <c r="U31" s="23">
        <f t="shared" si="2"/>
        <v>32.99</v>
      </c>
    </row>
    <row r="32" customHeight="1" spans="1:21">
      <c r="A32" s="3">
        <v>31</v>
      </c>
      <c r="B32" s="7" t="s">
        <v>1617</v>
      </c>
      <c r="C32" s="10">
        <v>178245</v>
      </c>
      <c r="D32" s="8" t="s">
        <v>1618</v>
      </c>
      <c r="E32" s="8" t="s">
        <v>1696</v>
      </c>
      <c r="F32" s="10" t="s">
        <v>732</v>
      </c>
      <c r="G32" s="10" t="s">
        <v>1698</v>
      </c>
      <c r="H32" s="9" t="s">
        <v>1622</v>
      </c>
      <c r="I32" s="15" t="s">
        <v>1623</v>
      </c>
      <c r="J32" s="16"/>
      <c r="K32" s="7" t="s">
        <v>1634</v>
      </c>
      <c r="L32" s="7"/>
      <c r="M32" s="17">
        <v>480</v>
      </c>
      <c r="N32" s="18" t="s">
        <v>1625</v>
      </c>
      <c r="O32" s="7">
        <v>1</v>
      </c>
      <c r="P32" s="20"/>
      <c r="Q32" s="21">
        <v>441.6</v>
      </c>
      <c r="R32" s="24">
        <f t="shared" si="0"/>
        <v>0.0799999999999999</v>
      </c>
      <c r="S32" s="25">
        <v>0.01</v>
      </c>
      <c r="T32" s="26">
        <f t="shared" si="1"/>
        <v>4.8</v>
      </c>
      <c r="U32" s="23">
        <f t="shared" si="2"/>
        <v>38.4</v>
      </c>
    </row>
    <row r="33" customHeight="1" spans="1:21">
      <c r="A33" s="3">
        <v>32</v>
      </c>
      <c r="B33" s="7" t="s">
        <v>1617</v>
      </c>
      <c r="C33" s="10">
        <v>172593</v>
      </c>
      <c r="D33" s="8" t="s">
        <v>1618</v>
      </c>
      <c r="E33" s="8" t="s">
        <v>1702</v>
      </c>
      <c r="F33" s="10" t="s">
        <v>1703</v>
      </c>
      <c r="G33" s="10" t="s">
        <v>1631</v>
      </c>
      <c r="H33" s="9" t="s">
        <v>1622</v>
      </c>
      <c r="I33" s="15" t="s">
        <v>1623</v>
      </c>
      <c r="J33" s="16"/>
      <c r="K33" s="7" t="s">
        <v>1634</v>
      </c>
      <c r="L33" s="7" t="s">
        <v>40</v>
      </c>
      <c r="M33" s="17">
        <v>230.7</v>
      </c>
      <c r="N33" s="18" t="s">
        <v>1625</v>
      </c>
      <c r="O33" s="7">
        <v>1</v>
      </c>
      <c r="P33" s="20"/>
      <c r="Q33" s="21">
        <v>222.9</v>
      </c>
      <c r="R33" s="24">
        <f t="shared" si="0"/>
        <v>0.0338101430429128</v>
      </c>
      <c r="S33" s="28">
        <v>0.002</v>
      </c>
      <c r="T33" s="26">
        <f t="shared" si="1"/>
        <v>0.4614</v>
      </c>
      <c r="U33" s="23">
        <f t="shared" si="2"/>
        <v>7.79999999999998</v>
      </c>
    </row>
    <row r="34" customHeight="1" spans="1:21">
      <c r="A34" s="3">
        <v>33</v>
      </c>
      <c r="B34" s="7" t="s">
        <v>1617</v>
      </c>
      <c r="C34" s="10">
        <v>140446</v>
      </c>
      <c r="D34" s="8" t="s">
        <v>1618</v>
      </c>
      <c r="E34" s="8" t="s">
        <v>480</v>
      </c>
      <c r="F34" s="10" t="s">
        <v>1704</v>
      </c>
      <c r="G34" s="10" t="s">
        <v>1705</v>
      </c>
      <c r="H34" s="9" t="s">
        <v>1622</v>
      </c>
      <c r="I34" s="15" t="s">
        <v>1623</v>
      </c>
      <c r="J34" s="16"/>
      <c r="K34" s="7" t="s">
        <v>1634</v>
      </c>
      <c r="L34" s="7"/>
      <c r="M34" s="17">
        <v>335</v>
      </c>
      <c r="N34" s="18" t="s">
        <v>1625</v>
      </c>
      <c r="O34" s="7">
        <v>1</v>
      </c>
      <c r="P34" s="20"/>
      <c r="Q34" s="21">
        <v>305.86</v>
      </c>
      <c r="R34" s="24">
        <f t="shared" si="0"/>
        <v>0.0869850746268656</v>
      </c>
      <c r="S34" s="25">
        <v>0.01</v>
      </c>
      <c r="T34" s="26">
        <f t="shared" si="1"/>
        <v>3.35</v>
      </c>
      <c r="U34" s="23">
        <f t="shared" si="2"/>
        <v>29.14</v>
      </c>
    </row>
    <row r="35" customHeight="1" spans="1:21">
      <c r="A35" s="3">
        <v>34</v>
      </c>
      <c r="B35" s="7" t="s">
        <v>1617</v>
      </c>
      <c r="C35" s="10">
        <v>134361</v>
      </c>
      <c r="D35" s="8" t="s">
        <v>1618</v>
      </c>
      <c r="E35" s="8" t="s">
        <v>1706</v>
      </c>
      <c r="F35" s="10" t="s">
        <v>1707</v>
      </c>
      <c r="G35" s="10" t="s">
        <v>1708</v>
      </c>
      <c r="H35" s="9" t="s">
        <v>1622</v>
      </c>
      <c r="I35" s="15" t="s">
        <v>1623</v>
      </c>
      <c r="J35" s="16"/>
      <c r="K35" s="7" t="s">
        <v>1634</v>
      </c>
      <c r="L35" s="7"/>
      <c r="M35" s="17">
        <v>338</v>
      </c>
      <c r="N35" s="18" t="s">
        <v>1625</v>
      </c>
      <c r="O35" s="7">
        <v>1</v>
      </c>
      <c r="P35" s="20"/>
      <c r="Q35" s="21">
        <v>270.69</v>
      </c>
      <c r="R35" s="24">
        <f t="shared" si="0"/>
        <v>0.19914201183432</v>
      </c>
      <c r="S35" s="27">
        <v>0.02</v>
      </c>
      <c r="T35" s="26">
        <f t="shared" si="1"/>
        <v>6.76</v>
      </c>
      <c r="U35" s="23">
        <f t="shared" si="2"/>
        <v>67.31</v>
      </c>
    </row>
    <row r="36" customHeight="1" spans="1:21">
      <c r="A36" s="3">
        <v>35</v>
      </c>
      <c r="B36" s="7" t="s">
        <v>1617</v>
      </c>
      <c r="C36" s="10">
        <v>67962</v>
      </c>
      <c r="D36" s="8" t="s">
        <v>1618</v>
      </c>
      <c r="E36" s="8" t="s">
        <v>1709</v>
      </c>
      <c r="F36" s="10" t="s">
        <v>1710</v>
      </c>
      <c r="G36" s="10" t="s">
        <v>1711</v>
      </c>
      <c r="H36" s="9" t="s">
        <v>1622</v>
      </c>
      <c r="I36" s="15" t="s">
        <v>1623</v>
      </c>
      <c r="J36" s="16"/>
      <c r="K36" s="7" t="s">
        <v>1634</v>
      </c>
      <c r="L36" s="7"/>
      <c r="M36" s="17">
        <v>198</v>
      </c>
      <c r="N36" s="18" t="s">
        <v>1625</v>
      </c>
      <c r="O36" s="7">
        <v>1</v>
      </c>
      <c r="P36" s="20"/>
      <c r="Q36" s="21">
        <v>167.95</v>
      </c>
      <c r="R36" s="24">
        <f t="shared" si="0"/>
        <v>0.151767676767677</v>
      </c>
      <c r="S36" s="27">
        <v>0.02</v>
      </c>
      <c r="T36" s="26">
        <f t="shared" si="1"/>
        <v>3.96</v>
      </c>
      <c r="U36" s="23">
        <f t="shared" si="2"/>
        <v>30.05</v>
      </c>
    </row>
    <row r="37" customHeight="1" spans="1:21">
      <c r="A37" s="3">
        <v>36</v>
      </c>
      <c r="B37" s="7" t="s">
        <v>1617</v>
      </c>
      <c r="C37" s="10">
        <v>131657</v>
      </c>
      <c r="D37" s="8" t="s">
        <v>1618</v>
      </c>
      <c r="E37" s="8" t="s">
        <v>1712</v>
      </c>
      <c r="F37" s="10" t="s">
        <v>1713</v>
      </c>
      <c r="G37" s="10" t="s">
        <v>1714</v>
      </c>
      <c r="H37" s="9" t="s">
        <v>1622</v>
      </c>
      <c r="I37" s="15" t="s">
        <v>1623</v>
      </c>
      <c r="J37" s="16"/>
      <c r="K37" s="7" t="s">
        <v>1634</v>
      </c>
      <c r="L37" s="7"/>
      <c r="M37" s="17">
        <v>168</v>
      </c>
      <c r="N37" s="18" t="s">
        <v>1625</v>
      </c>
      <c r="O37" s="7">
        <v>1</v>
      </c>
      <c r="P37" s="20"/>
      <c r="Q37" s="21">
        <v>154</v>
      </c>
      <c r="R37" s="24">
        <f t="shared" si="0"/>
        <v>0.0833333333333333</v>
      </c>
      <c r="S37" s="25">
        <v>0.01</v>
      </c>
      <c r="T37" s="26">
        <f t="shared" si="1"/>
        <v>1.68</v>
      </c>
      <c r="U37" s="23">
        <f t="shared" si="2"/>
        <v>14</v>
      </c>
    </row>
    <row r="38" customHeight="1" spans="1:21">
      <c r="A38" s="3">
        <v>37</v>
      </c>
      <c r="B38" s="7" t="s">
        <v>1617</v>
      </c>
      <c r="C38" s="10">
        <v>153935</v>
      </c>
      <c r="D38" s="8" t="s">
        <v>1618</v>
      </c>
      <c r="E38" s="8" t="s">
        <v>1715</v>
      </c>
      <c r="F38" s="10" t="s">
        <v>1716</v>
      </c>
      <c r="G38" s="10" t="s">
        <v>1717</v>
      </c>
      <c r="H38" s="9" t="s">
        <v>1622</v>
      </c>
      <c r="I38" s="15" t="s">
        <v>1623</v>
      </c>
      <c r="J38" s="16"/>
      <c r="K38" s="7" t="s">
        <v>1634</v>
      </c>
      <c r="L38" s="7"/>
      <c r="M38" s="17">
        <v>160</v>
      </c>
      <c r="N38" s="18" t="s">
        <v>1625</v>
      </c>
      <c r="O38" s="7">
        <v>1</v>
      </c>
      <c r="P38" s="20"/>
      <c r="Q38" s="21">
        <v>145.57</v>
      </c>
      <c r="R38" s="24">
        <f t="shared" si="0"/>
        <v>0.0901875</v>
      </c>
      <c r="S38" s="25">
        <v>0.01</v>
      </c>
      <c r="T38" s="26">
        <f t="shared" si="1"/>
        <v>1.6</v>
      </c>
      <c r="U38" s="23">
        <f t="shared" si="2"/>
        <v>14.43</v>
      </c>
    </row>
    <row r="39" customHeight="1" spans="1:21">
      <c r="A39" s="3">
        <v>38</v>
      </c>
      <c r="B39" s="7" t="s">
        <v>1617</v>
      </c>
      <c r="C39" s="10">
        <v>17261</v>
      </c>
      <c r="D39" s="8" t="s">
        <v>1618</v>
      </c>
      <c r="E39" s="8" t="s">
        <v>1718</v>
      </c>
      <c r="F39" s="10" t="s">
        <v>1719</v>
      </c>
      <c r="G39" s="10" t="s">
        <v>1720</v>
      </c>
      <c r="H39" s="9" t="s">
        <v>1622</v>
      </c>
      <c r="I39" s="15" t="s">
        <v>1623</v>
      </c>
      <c r="J39" s="16"/>
      <c r="K39" s="7" t="s">
        <v>1634</v>
      </c>
      <c r="L39" s="7"/>
      <c r="M39" s="17">
        <v>99</v>
      </c>
      <c r="N39" s="18" t="s">
        <v>1625</v>
      </c>
      <c r="O39" s="7">
        <v>0</v>
      </c>
      <c r="P39" s="20"/>
      <c r="Q39" s="21">
        <v>109.08</v>
      </c>
      <c r="R39" s="24">
        <f t="shared" si="0"/>
        <v>-0.101818181818182</v>
      </c>
      <c r="S39" s="23">
        <v>0</v>
      </c>
      <c r="T39" s="26">
        <f t="shared" si="1"/>
        <v>0</v>
      </c>
      <c r="U39" s="23">
        <f t="shared" si="2"/>
        <v>-10.08</v>
      </c>
    </row>
    <row r="40" customHeight="1" spans="1:21">
      <c r="A40" s="3">
        <v>39</v>
      </c>
      <c r="B40" s="7" t="s">
        <v>1617</v>
      </c>
      <c r="C40" s="10">
        <v>2466</v>
      </c>
      <c r="D40" s="8" t="s">
        <v>1618</v>
      </c>
      <c r="E40" s="8" t="s">
        <v>1721</v>
      </c>
      <c r="F40" s="10" t="s">
        <v>1722</v>
      </c>
      <c r="G40" s="10" t="s">
        <v>1723</v>
      </c>
      <c r="H40" s="9" t="s">
        <v>1622</v>
      </c>
      <c r="I40" s="15" t="s">
        <v>1623</v>
      </c>
      <c r="J40" s="16"/>
      <c r="K40" s="7" t="s">
        <v>1634</v>
      </c>
      <c r="L40" s="7"/>
      <c r="M40" s="17">
        <v>152</v>
      </c>
      <c r="N40" s="18" t="s">
        <v>1625</v>
      </c>
      <c r="O40" s="7">
        <v>1</v>
      </c>
      <c r="P40" s="20"/>
      <c r="Q40" s="21">
        <v>137</v>
      </c>
      <c r="R40" s="24">
        <f t="shared" si="0"/>
        <v>0.0986842105263158</v>
      </c>
      <c r="S40" s="25">
        <v>0.01</v>
      </c>
      <c r="T40" s="26">
        <f t="shared" si="1"/>
        <v>1.52</v>
      </c>
      <c r="U40" s="23">
        <f t="shared" si="2"/>
        <v>15</v>
      </c>
    </row>
    <row r="41" customHeight="1" spans="1:21">
      <c r="A41" s="3">
        <v>40</v>
      </c>
      <c r="B41" s="7" t="s">
        <v>1617</v>
      </c>
      <c r="C41" s="10">
        <v>59781</v>
      </c>
      <c r="D41" s="8" t="s">
        <v>1618</v>
      </c>
      <c r="E41" s="8" t="s">
        <v>1724</v>
      </c>
      <c r="F41" s="10" t="s">
        <v>1725</v>
      </c>
      <c r="G41" s="10" t="s">
        <v>1726</v>
      </c>
      <c r="H41" s="9" t="s">
        <v>1622</v>
      </c>
      <c r="I41" s="15" t="s">
        <v>1623</v>
      </c>
      <c r="J41" s="16"/>
      <c r="K41" s="7" t="s">
        <v>1634</v>
      </c>
      <c r="L41" s="7"/>
      <c r="M41" s="17">
        <v>149.8</v>
      </c>
      <c r="N41" s="18" t="s">
        <v>1625</v>
      </c>
      <c r="O41" s="7">
        <v>1</v>
      </c>
      <c r="P41" s="20"/>
      <c r="Q41" s="21">
        <v>90.09</v>
      </c>
      <c r="R41" s="24">
        <f t="shared" si="0"/>
        <v>0.398598130841122</v>
      </c>
      <c r="S41" s="28">
        <v>0.04</v>
      </c>
      <c r="T41" s="26">
        <f t="shared" si="1"/>
        <v>5.992</v>
      </c>
      <c r="U41" s="23">
        <f t="shared" si="2"/>
        <v>59.71</v>
      </c>
    </row>
    <row r="42" customHeight="1" spans="1:21">
      <c r="A42" s="3">
        <v>41</v>
      </c>
      <c r="B42" s="7" t="s">
        <v>1617</v>
      </c>
      <c r="C42" s="10">
        <v>137713</v>
      </c>
      <c r="D42" s="8" t="s">
        <v>1618</v>
      </c>
      <c r="E42" s="8" t="s">
        <v>1727</v>
      </c>
      <c r="F42" s="10" t="s">
        <v>1728</v>
      </c>
      <c r="G42" s="10" t="s">
        <v>1729</v>
      </c>
      <c r="H42" s="9" t="s">
        <v>1622</v>
      </c>
      <c r="I42" s="15" t="s">
        <v>1623</v>
      </c>
      <c r="J42" s="16"/>
      <c r="K42" s="7" t="s">
        <v>1634</v>
      </c>
      <c r="L42" s="7" t="s">
        <v>40</v>
      </c>
      <c r="M42" s="17">
        <v>111.3</v>
      </c>
      <c r="N42" s="18" t="s">
        <v>1625</v>
      </c>
      <c r="O42" s="7">
        <v>1</v>
      </c>
      <c r="P42" s="20"/>
      <c r="Q42" s="21">
        <v>94.64</v>
      </c>
      <c r="R42" s="24">
        <f t="shared" si="0"/>
        <v>0.149685534591195</v>
      </c>
      <c r="S42" s="27">
        <v>0.02</v>
      </c>
      <c r="T42" s="26">
        <f t="shared" si="1"/>
        <v>2.226</v>
      </c>
      <c r="U42" s="23">
        <f t="shared" si="2"/>
        <v>16.66</v>
      </c>
    </row>
    <row r="43" customHeight="1" spans="1:21">
      <c r="A43" s="3">
        <v>42</v>
      </c>
      <c r="B43" s="7" t="s">
        <v>1617</v>
      </c>
      <c r="C43" s="10">
        <v>120</v>
      </c>
      <c r="D43" s="8" t="s">
        <v>1618</v>
      </c>
      <c r="E43" s="8" t="s">
        <v>1730</v>
      </c>
      <c r="F43" s="10" t="s">
        <v>1731</v>
      </c>
      <c r="G43" s="10" t="s">
        <v>1732</v>
      </c>
      <c r="H43" s="9" t="s">
        <v>1622</v>
      </c>
      <c r="I43" s="15" t="s">
        <v>1623</v>
      </c>
      <c r="J43" s="16"/>
      <c r="K43" s="7" t="s">
        <v>1634</v>
      </c>
      <c r="L43" s="7"/>
      <c r="M43" s="17">
        <v>127</v>
      </c>
      <c r="N43" s="18" t="s">
        <v>1625</v>
      </c>
      <c r="O43" s="7">
        <v>1</v>
      </c>
      <c r="P43" s="20"/>
      <c r="Q43" s="21">
        <v>116.4</v>
      </c>
      <c r="R43" s="24">
        <f t="shared" si="0"/>
        <v>0.0834645669291338</v>
      </c>
      <c r="S43" s="25">
        <v>0.01</v>
      </c>
      <c r="T43" s="26">
        <f t="shared" si="1"/>
        <v>1.27</v>
      </c>
      <c r="U43" s="23">
        <f t="shared" si="2"/>
        <v>10.6</v>
      </c>
    </row>
    <row r="44" customHeight="1" spans="1:21">
      <c r="A44" s="3">
        <v>43</v>
      </c>
      <c r="B44" s="7" t="s">
        <v>1617</v>
      </c>
      <c r="C44" s="10">
        <v>182086</v>
      </c>
      <c r="D44" s="8" t="s">
        <v>1618</v>
      </c>
      <c r="E44" s="8" t="s">
        <v>451</v>
      </c>
      <c r="F44" s="10" t="s">
        <v>452</v>
      </c>
      <c r="G44" s="10" t="s">
        <v>1733</v>
      </c>
      <c r="H44" s="9" t="s">
        <v>1622</v>
      </c>
      <c r="I44" s="15" t="s">
        <v>1623</v>
      </c>
      <c r="J44" s="16"/>
      <c r="K44" s="7" t="s">
        <v>1634</v>
      </c>
      <c r="L44" s="7" t="s">
        <v>40</v>
      </c>
      <c r="M44" s="17">
        <v>99</v>
      </c>
      <c r="N44" s="18" t="s">
        <v>1625</v>
      </c>
      <c r="O44" s="7">
        <v>1</v>
      </c>
      <c r="P44" s="20"/>
      <c r="Q44" s="21">
        <v>88.28</v>
      </c>
      <c r="R44" s="24">
        <f t="shared" si="0"/>
        <v>0.108282828282828</v>
      </c>
      <c r="S44" s="27">
        <v>0.02</v>
      </c>
      <c r="T44" s="26">
        <f t="shared" si="1"/>
        <v>1.98</v>
      </c>
      <c r="U44" s="23">
        <f t="shared" si="2"/>
        <v>10.72</v>
      </c>
    </row>
    <row r="45" customHeight="1" spans="1:21">
      <c r="A45" s="3">
        <v>44</v>
      </c>
      <c r="B45" s="7" t="s">
        <v>1617</v>
      </c>
      <c r="C45" s="8">
        <v>186415</v>
      </c>
      <c r="D45" s="8" t="s">
        <v>1618</v>
      </c>
      <c r="E45" s="8" t="s">
        <v>1734</v>
      </c>
      <c r="F45" s="8" t="s">
        <v>1735</v>
      </c>
      <c r="G45" s="10" t="s">
        <v>1736</v>
      </c>
      <c r="H45" s="9" t="s">
        <v>1622</v>
      </c>
      <c r="I45" s="15" t="s">
        <v>1623</v>
      </c>
      <c r="J45" s="16"/>
      <c r="K45" s="7" t="s">
        <v>1624</v>
      </c>
      <c r="L45" s="7"/>
      <c r="M45" s="17">
        <v>785.9</v>
      </c>
      <c r="N45" s="18" t="s">
        <v>1625</v>
      </c>
      <c r="O45" s="7">
        <v>2</v>
      </c>
      <c r="P45" s="10"/>
      <c r="Q45" s="21">
        <v>771.4</v>
      </c>
      <c r="R45" s="24">
        <f t="shared" si="0"/>
        <v>0.018450184501845</v>
      </c>
      <c r="S45" s="28">
        <v>0.002</v>
      </c>
      <c r="T45" s="26">
        <f t="shared" si="1"/>
        <v>1.5718</v>
      </c>
      <c r="U45" s="23">
        <f t="shared" si="2"/>
        <v>14.5</v>
      </c>
    </row>
    <row r="46" ht="48" customHeight="1" spans="1:21">
      <c r="A46" s="3">
        <v>45</v>
      </c>
      <c r="B46" s="7" t="s">
        <v>1617</v>
      </c>
      <c r="C46" s="8">
        <v>148351</v>
      </c>
      <c r="D46" s="8" t="s">
        <v>1618</v>
      </c>
      <c r="E46" s="8" t="s">
        <v>1737</v>
      </c>
      <c r="F46" s="8" t="s">
        <v>1703</v>
      </c>
      <c r="G46" s="8" t="s">
        <v>1738</v>
      </c>
      <c r="H46" s="9" t="s">
        <v>1622</v>
      </c>
      <c r="I46" s="15" t="s">
        <v>1623</v>
      </c>
      <c r="J46" s="16"/>
      <c r="K46" s="7" t="s">
        <v>1634</v>
      </c>
      <c r="L46" s="7"/>
      <c r="M46" s="17">
        <v>380</v>
      </c>
      <c r="N46" s="18" t="s">
        <v>1625</v>
      </c>
      <c r="O46" s="7">
        <v>0</v>
      </c>
      <c r="P46" s="10"/>
      <c r="Q46" s="21">
        <v>450.5</v>
      </c>
      <c r="R46" s="24">
        <f t="shared" si="0"/>
        <v>-0.185526315789474</v>
      </c>
      <c r="S46" s="23">
        <v>0</v>
      </c>
      <c r="T46" s="26">
        <f t="shared" si="1"/>
        <v>0</v>
      </c>
      <c r="U46" s="23">
        <f t="shared" si="2"/>
        <v>-70.5</v>
      </c>
    </row>
    <row r="47" ht="24" customHeight="1" spans="1:21">
      <c r="A47" s="3">
        <v>46</v>
      </c>
      <c r="B47" s="7" t="s">
        <v>1617</v>
      </c>
      <c r="C47" s="8">
        <v>187310</v>
      </c>
      <c r="D47" s="8" t="s">
        <v>1618</v>
      </c>
      <c r="E47" s="8" t="s">
        <v>1739</v>
      </c>
      <c r="F47" s="8" t="s">
        <v>1740</v>
      </c>
      <c r="G47" s="8" t="s">
        <v>1741</v>
      </c>
      <c r="H47" s="9" t="s">
        <v>1622</v>
      </c>
      <c r="I47" s="15" t="s">
        <v>1623</v>
      </c>
      <c r="J47" s="16"/>
      <c r="K47" s="7" t="s">
        <v>1634</v>
      </c>
      <c r="L47" s="7"/>
      <c r="M47" s="17">
        <v>298</v>
      </c>
      <c r="N47" s="18" t="s">
        <v>1625</v>
      </c>
      <c r="O47" s="7">
        <v>1</v>
      </c>
      <c r="P47" s="10"/>
      <c r="Q47" s="21">
        <v>282.6</v>
      </c>
      <c r="R47" s="24">
        <f t="shared" si="0"/>
        <v>0.0516778523489932</v>
      </c>
      <c r="S47" s="25">
        <v>0.01</v>
      </c>
      <c r="T47" s="26">
        <f t="shared" si="1"/>
        <v>2.98</v>
      </c>
      <c r="U47" s="23">
        <f t="shared" si="2"/>
        <v>15.4</v>
      </c>
    </row>
    <row r="48" ht="36" customHeight="1" spans="1:21">
      <c r="A48" s="3">
        <v>47</v>
      </c>
      <c r="B48" s="7" t="s">
        <v>1617</v>
      </c>
      <c r="C48" s="8">
        <v>187500</v>
      </c>
      <c r="D48" s="8" t="s">
        <v>1618</v>
      </c>
      <c r="E48" s="8" t="s">
        <v>1742</v>
      </c>
      <c r="F48" s="8" t="s">
        <v>1743</v>
      </c>
      <c r="G48" s="8" t="s">
        <v>1744</v>
      </c>
      <c r="H48" s="9" t="s">
        <v>1622</v>
      </c>
      <c r="I48" s="15" t="s">
        <v>1623</v>
      </c>
      <c r="J48" s="16"/>
      <c r="K48" s="7" t="s">
        <v>1634</v>
      </c>
      <c r="L48" s="7"/>
      <c r="M48" s="17">
        <v>218</v>
      </c>
      <c r="N48" s="18" t="s">
        <v>1625</v>
      </c>
      <c r="O48" s="7">
        <v>1</v>
      </c>
      <c r="P48" s="10"/>
      <c r="Q48" s="21">
        <v>174.8</v>
      </c>
      <c r="R48" s="24">
        <f t="shared" si="0"/>
        <v>0.198165137614679</v>
      </c>
      <c r="S48" s="27">
        <v>0.02</v>
      </c>
      <c r="T48" s="26">
        <f t="shared" si="1"/>
        <v>4.36</v>
      </c>
      <c r="U48" s="23">
        <f t="shared" si="2"/>
        <v>43.2</v>
      </c>
    </row>
    <row r="49" ht="24" customHeight="1" spans="1:21">
      <c r="A49" s="3">
        <v>48</v>
      </c>
      <c r="B49" s="7" t="s">
        <v>1617</v>
      </c>
      <c r="C49" s="8">
        <v>187575</v>
      </c>
      <c r="D49" s="8" t="s">
        <v>1618</v>
      </c>
      <c r="E49" s="8" t="s">
        <v>1745</v>
      </c>
      <c r="F49" s="8" t="s">
        <v>1633</v>
      </c>
      <c r="G49" s="8" t="s">
        <v>1746</v>
      </c>
      <c r="H49" s="9" t="s">
        <v>1622</v>
      </c>
      <c r="I49" s="15" t="s">
        <v>1623</v>
      </c>
      <c r="J49" s="16"/>
      <c r="K49" s="7" t="s">
        <v>1634</v>
      </c>
      <c r="L49" s="7"/>
      <c r="M49" s="17">
        <v>399</v>
      </c>
      <c r="N49" s="18" t="s">
        <v>1625</v>
      </c>
      <c r="O49" s="7">
        <v>1</v>
      </c>
      <c r="P49" s="10"/>
      <c r="Q49" s="21">
        <v>376</v>
      </c>
      <c r="R49" s="24">
        <f t="shared" si="0"/>
        <v>0.0576441102756892</v>
      </c>
      <c r="S49" s="25">
        <v>0.01</v>
      </c>
      <c r="T49" s="26">
        <f t="shared" si="1"/>
        <v>3.99</v>
      </c>
      <c r="U49" s="23">
        <f t="shared" si="2"/>
        <v>23</v>
      </c>
    </row>
    <row r="50" ht="24" customHeight="1" spans="1:21">
      <c r="A50" s="3">
        <v>49</v>
      </c>
      <c r="B50" s="7" t="s">
        <v>1617</v>
      </c>
      <c r="C50" s="8">
        <v>187743</v>
      </c>
      <c r="D50" s="8" t="s">
        <v>1618</v>
      </c>
      <c r="E50" s="8" t="s">
        <v>1632</v>
      </c>
      <c r="F50" s="8" t="s">
        <v>1747</v>
      </c>
      <c r="G50" s="8" t="s">
        <v>1746</v>
      </c>
      <c r="H50" s="9" t="s">
        <v>1622</v>
      </c>
      <c r="I50" s="15" t="s">
        <v>1623</v>
      </c>
      <c r="J50" s="16"/>
      <c r="K50" s="7" t="s">
        <v>1634</v>
      </c>
      <c r="L50" s="7"/>
      <c r="M50" s="17">
        <v>900</v>
      </c>
      <c r="N50" s="18" t="s">
        <v>1625</v>
      </c>
      <c r="O50" s="7">
        <v>1</v>
      </c>
      <c r="P50" s="10"/>
      <c r="Q50" s="21">
        <v>677.56</v>
      </c>
      <c r="R50" s="24">
        <f t="shared" si="0"/>
        <v>0.247155555555556</v>
      </c>
      <c r="S50" s="29">
        <v>0.03</v>
      </c>
      <c r="T50" s="26">
        <f t="shared" si="1"/>
        <v>27</v>
      </c>
      <c r="U50" s="23">
        <f t="shared" si="2"/>
        <v>222.44</v>
      </c>
    </row>
    <row r="51" customHeight="1" spans="1:21">
      <c r="A51" s="3">
        <v>50</v>
      </c>
      <c r="B51" s="7" t="s">
        <v>1617</v>
      </c>
      <c r="C51" s="10">
        <v>187903</v>
      </c>
      <c r="D51" s="8" t="s">
        <v>1618</v>
      </c>
      <c r="E51" s="8" t="s">
        <v>1748</v>
      </c>
      <c r="F51" s="10" t="s">
        <v>1749</v>
      </c>
      <c r="G51" s="10" t="s">
        <v>1746</v>
      </c>
      <c r="H51" s="9" t="s">
        <v>1622</v>
      </c>
      <c r="I51" s="15" t="s">
        <v>1623</v>
      </c>
      <c r="J51" s="16"/>
      <c r="K51" s="7" t="s">
        <v>1634</v>
      </c>
      <c r="L51" s="7"/>
      <c r="M51" s="17">
        <v>187</v>
      </c>
      <c r="N51" s="18" t="s">
        <v>1625</v>
      </c>
      <c r="O51" s="7">
        <v>1</v>
      </c>
      <c r="P51" s="10"/>
      <c r="Q51" s="21">
        <v>179.24</v>
      </c>
      <c r="R51" s="24">
        <f t="shared" si="0"/>
        <v>0.0414973262032085</v>
      </c>
      <c r="S51" s="28">
        <v>0.002</v>
      </c>
      <c r="T51" s="26">
        <f t="shared" si="1"/>
        <v>0.374</v>
      </c>
      <c r="U51" s="23">
        <f t="shared" si="2"/>
        <v>7.75999999999999</v>
      </c>
    </row>
    <row r="52" customHeight="1" spans="1:21">
      <c r="A52" s="3">
        <v>51</v>
      </c>
      <c r="B52" s="7" t="s">
        <v>1617</v>
      </c>
      <c r="C52" s="10">
        <v>186611</v>
      </c>
      <c r="D52" s="8" t="s">
        <v>1618</v>
      </c>
      <c r="E52" s="8" t="s">
        <v>1750</v>
      </c>
      <c r="F52" s="10" t="s">
        <v>1751</v>
      </c>
      <c r="G52" s="10" t="s">
        <v>1752</v>
      </c>
      <c r="H52" s="9" t="s">
        <v>1622</v>
      </c>
      <c r="I52" s="15" t="s">
        <v>1623</v>
      </c>
      <c r="J52" s="16"/>
      <c r="K52" s="7" t="s">
        <v>1624</v>
      </c>
      <c r="L52" s="7"/>
      <c r="M52" s="17">
        <v>1145</v>
      </c>
      <c r="N52" s="18" t="s">
        <v>1625</v>
      </c>
      <c r="O52" s="7">
        <v>2</v>
      </c>
      <c r="P52" s="10"/>
      <c r="Q52" s="21">
        <v>1030.5</v>
      </c>
      <c r="R52" s="24">
        <f t="shared" si="0"/>
        <v>0.1</v>
      </c>
      <c r="S52" s="25">
        <v>0.01</v>
      </c>
      <c r="T52" s="26">
        <f t="shared" si="1"/>
        <v>11.45</v>
      </c>
      <c r="U52" s="23">
        <f t="shared" si="2"/>
        <v>114.5</v>
      </c>
    </row>
    <row r="53" customHeight="1" spans="1:21">
      <c r="A53" s="3">
        <v>52</v>
      </c>
      <c r="B53" s="7" t="s">
        <v>1617</v>
      </c>
      <c r="C53" s="10">
        <v>186612</v>
      </c>
      <c r="D53" s="8" t="s">
        <v>1618</v>
      </c>
      <c r="E53" s="8" t="s">
        <v>1753</v>
      </c>
      <c r="F53" s="10" t="s">
        <v>1754</v>
      </c>
      <c r="G53" s="10" t="s">
        <v>1752</v>
      </c>
      <c r="H53" s="9" t="s">
        <v>1622</v>
      </c>
      <c r="I53" s="15" t="s">
        <v>1623</v>
      </c>
      <c r="J53" s="16"/>
      <c r="K53" s="7" t="s">
        <v>1624</v>
      </c>
      <c r="L53" s="7"/>
      <c r="M53" s="17">
        <v>1093</v>
      </c>
      <c r="N53" s="18" t="s">
        <v>1625</v>
      </c>
      <c r="O53" s="7">
        <v>2</v>
      </c>
      <c r="P53" s="10"/>
      <c r="Q53" s="21">
        <v>983.7</v>
      </c>
      <c r="R53" s="24">
        <f t="shared" si="0"/>
        <v>0.1</v>
      </c>
      <c r="S53" s="25">
        <v>0.01</v>
      </c>
      <c r="T53" s="26">
        <f t="shared" si="1"/>
        <v>10.93</v>
      </c>
      <c r="U53" s="23">
        <f t="shared" si="2"/>
        <v>109.3</v>
      </c>
    </row>
    <row r="54" customHeight="1" spans="1:21">
      <c r="A54" s="3">
        <v>53</v>
      </c>
      <c r="B54" s="7" t="s">
        <v>1617</v>
      </c>
      <c r="C54" s="10">
        <v>188634</v>
      </c>
      <c r="D54" s="8" t="s">
        <v>1618</v>
      </c>
      <c r="E54" s="8" t="s">
        <v>1755</v>
      </c>
      <c r="F54" s="10" t="s">
        <v>1756</v>
      </c>
      <c r="G54" s="10" t="s">
        <v>1757</v>
      </c>
      <c r="H54" s="9" t="s">
        <v>1622</v>
      </c>
      <c r="I54" s="15" t="s">
        <v>1623</v>
      </c>
      <c r="J54" s="16"/>
      <c r="K54" s="7" t="s">
        <v>1634</v>
      </c>
      <c r="L54" s="7"/>
      <c r="M54" s="17">
        <v>585</v>
      </c>
      <c r="N54" s="18" t="s">
        <v>1625</v>
      </c>
      <c r="O54" s="7">
        <v>1</v>
      </c>
      <c r="P54" s="10"/>
      <c r="Q54" s="21">
        <v>518</v>
      </c>
      <c r="R54" s="24">
        <f t="shared" si="0"/>
        <v>0.114529914529915</v>
      </c>
      <c r="S54" s="27">
        <v>0.02</v>
      </c>
      <c r="T54" s="26">
        <f t="shared" si="1"/>
        <v>11.7</v>
      </c>
      <c r="U54" s="23">
        <f t="shared" si="2"/>
        <v>67</v>
      </c>
    </row>
    <row r="55" customHeight="1" spans="1:21">
      <c r="A55" s="3">
        <v>54</v>
      </c>
      <c r="B55" s="7" t="s">
        <v>1617</v>
      </c>
      <c r="C55" s="10">
        <v>188605</v>
      </c>
      <c r="D55" s="8" t="s">
        <v>1618</v>
      </c>
      <c r="E55" s="8" t="s">
        <v>1758</v>
      </c>
      <c r="F55" s="10" t="s">
        <v>1759</v>
      </c>
      <c r="G55" s="10" t="s">
        <v>1760</v>
      </c>
      <c r="H55" s="9" t="s">
        <v>1622</v>
      </c>
      <c r="I55" s="15" t="s">
        <v>1623</v>
      </c>
      <c r="J55" s="16"/>
      <c r="K55" s="7" t="s">
        <v>1624</v>
      </c>
      <c r="L55" s="7"/>
      <c r="M55" s="17">
        <v>1880</v>
      </c>
      <c r="N55" s="18" t="s">
        <v>1625</v>
      </c>
      <c r="O55" s="7">
        <v>2</v>
      </c>
      <c r="P55" s="10"/>
      <c r="Q55" s="21">
        <v>1767.2</v>
      </c>
      <c r="R55" s="24">
        <f t="shared" si="0"/>
        <v>0.06</v>
      </c>
      <c r="S55" s="25">
        <v>0.01</v>
      </c>
      <c r="T55" s="26">
        <f t="shared" si="1"/>
        <v>18.8</v>
      </c>
      <c r="U55" s="23">
        <f t="shared" si="2"/>
        <v>112.8</v>
      </c>
    </row>
    <row r="56" customHeight="1" spans="1:21">
      <c r="A56" s="3">
        <v>55</v>
      </c>
      <c r="B56" s="7" t="s">
        <v>1617</v>
      </c>
      <c r="C56" s="10">
        <v>188606</v>
      </c>
      <c r="D56" s="8" t="s">
        <v>1618</v>
      </c>
      <c r="E56" s="8" t="s">
        <v>1761</v>
      </c>
      <c r="F56" s="10" t="s">
        <v>1762</v>
      </c>
      <c r="G56" s="10" t="s">
        <v>1763</v>
      </c>
      <c r="H56" s="9" t="s">
        <v>1622</v>
      </c>
      <c r="I56" s="15" t="s">
        <v>1623</v>
      </c>
      <c r="J56" s="16"/>
      <c r="K56" s="7" t="s">
        <v>976</v>
      </c>
      <c r="L56" s="7"/>
      <c r="M56" s="17">
        <v>7600</v>
      </c>
      <c r="N56" s="18" t="s">
        <v>1625</v>
      </c>
      <c r="O56" s="7">
        <v>8</v>
      </c>
      <c r="P56" s="10"/>
      <c r="Q56" s="21">
        <v>7144</v>
      </c>
      <c r="R56" s="24">
        <f t="shared" si="0"/>
        <v>0.06</v>
      </c>
      <c r="S56" s="25">
        <v>0.01</v>
      </c>
      <c r="T56" s="26">
        <f t="shared" si="1"/>
        <v>76</v>
      </c>
      <c r="U56" s="23">
        <f t="shared" si="2"/>
        <v>456</v>
      </c>
    </row>
    <row r="57" customHeight="1" spans="1:21">
      <c r="A57" s="3">
        <v>56</v>
      </c>
      <c r="B57" s="7" t="s">
        <v>1617</v>
      </c>
      <c r="C57" s="10">
        <v>188817</v>
      </c>
      <c r="D57" s="8" t="s">
        <v>1618</v>
      </c>
      <c r="E57" s="8" t="s">
        <v>1764</v>
      </c>
      <c r="F57" s="10" t="s">
        <v>1765</v>
      </c>
      <c r="G57" s="10" t="s">
        <v>1766</v>
      </c>
      <c r="H57" s="9" t="s">
        <v>1622</v>
      </c>
      <c r="I57" s="15" t="s">
        <v>1623</v>
      </c>
      <c r="J57" s="16"/>
      <c r="K57" s="7" t="s">
        <v>1624</v>
      </c>
      <c r="L57" s="7" t="s">
        <v>40</v>
      </c>
      <c r="M57" s="17">
        <v>1510</v>
      </c>
      <c r="N57" s="18" t="s">
        <v>1625</v>
      </c>
      <c r="O57" s="7">
        <v>2</v>
      </c>
      <c r="P57" s="10"/>
      <c r="Q57" s="21">
        <v>1464.93</v>
      </c>
      <c r="R57" s="24">
        <f t="shared" si="0"/>
        <v>0.0298476821192053</v>
      </c>
      <c r="S57" s="28">
        <v>0.002</v>
      </c>
      <c r="T57" s="26">
        <f t="shared" si="1"/>
        <v>3.02</v>
      </c>
      <c r="U57" s="23">
        <f t="shared" si="2"/>
        <v>45.0699999999999</v>
      </c>
    </row>
    <row r="58" customHeight="1" spans="1:21">
      <c r="A58" s="3">
        <v>57</v>
      </c>
      <c r="B58" s="7" t="s">
        <v>1617</v>
      </c>
      <c r="C58" s="10">
        <v>189697</v>
      </c>
      <c r="D58" s="8" t="s">
        <v>1618</v>
      </c>
      <c r="E58" s="8" t="s">
        <v>1767</v>
      </c>
      <c r="F58" s="10" t="s">
        <v>1768</v>
      </c>
      <c r="G58" s="10" t="s">
        <v>1766</v>
      </c>
      <c r="H58" s="9" t="s">
        <v>1622</v>
      </c>
      <c r="I58" s="15" t="s">
        <v>1623</v>
      </c>
      <c r="J58" s="16"/>
      <c r="K58" s="7" t="s">
        <v>1634</v>
      </c>
      <c r="L58" s="7"/>
      <c r="M58" s="17">
        <v>1436</v>
      </c>
      <c r="N58" s="18" t="s">
        <v>1625</v>
      </c>
      <c r="O58" s="7">
        <v>0</v>
      </c>
      <c r="P58" s="20"/>
      <c r="Q58" s="21">
        <v>5751.42</v>
      </c>
      <c r="R58" s="24">
        <f t="shared" si="0"/>
        <v>-3.00516713091922</v>
      </c>
      <c r="S58" s="23">
        <v>0</v>
      </c>
      <c r="T58" s="26">
        <f t="shared" si="1"/>
        <v>0</v>
      </c>
      <c r="U58" s="23">
        <f t="shared" si="2"/>
        <v>-4315.42</v>
      </c>
    </row>
    <row r="59" customHeight="1" spans="1:21">
      <c r="A59" s="3">
        <v>58</v>
      </c>
      <c r="B59" s="7" t="s">
        <v>1617</v>
      </c>
      <c r="C59" s="10">
        <v>160170</v>
      </c>
      <c r="D59" s="8" t="s">
        <v>1618</v>
      </c>
      <c r="E59" s="8" t="s">
        <v>1769</v>
      </c>
      <c r="F59" s="10" t="s">
        <v>1770</v>
      </c>
      <c r="G59" s="10" t="s">
        <v>1771</v>
      </c>
      <c r="H59" s="9" t="s">
        <v>1622</v>
      </c>
      <c r="I59" s="15" t="s">
        <v>1623</v>
      </c>
      <c r="J59" s="16"/>
      <c r="K59" s="7" t="s">
        <v>962</v>
      </c>
      <c r="L59" s="7"/>
      <c r="M59" s="17">
        <v>5800</v>
      </c>
      <c r="N59" s="18" t="s">
        <v>1625</v>
      </c>
      <c r="O59" s="7">
        <v>5</v>
      </c>
      <c r="P59" s="20"/>
      <c r="Q59" s="21">
        <v>5667.32</v>
      </c>
      <c r="R59" s="24">
        <f t="shared" si="0"/>
        <v>0.0228758620689656</v>
      </c>
      <c r="S59" s="28">
        <v>0.002</v>
      </c>
      <c r="T59" s="26">
        <f t="shared" si="1"/>
        <v>11.6</v>
      </c>
      <c r="U59" s="23">
        <f t="shared" si="2"/>
        <v>132.68</v>
      </c>
    </row>
    <row r="60" customHeight="1" spans="1:21">
      <c r="A60" s="3">
        <v>59</v>
      </c>
      <c r="B60" s="7" t="s">
        <v>1617</v>
      </c>
      <c r="C60" s="10">
        <v>190517</v>
      </c>
      <c r="D60" s="8" t="s">
        <v>1618</v>
      </c>
      <c r="E60" s="8" t="s">
        <v>1772</v>
      </c>
      <c r="F60" s="10" t="s">
        <v>1633</v>
      </c>
      <c r="G60" s="10" t="s">
        <v>1766</v>
      </c>
      <c r="H60" s="9" t="s">
        <v>1622</v>
      </c>
      <c r="I60" s="15" t="s">
        <v>1623</v>
      </c>
      <c r="J60" s="16"/>
      <c r="K60" s="7" t="s">
        <v>1634</v>
      </c>
      <c r="L60" s="7"/>
      <c r="M60" s="17">
        <v>830</v>
      </c>
      <c r="N60" s="18" t="s">
        <v>1625</v>
      </c>
      <c r="O60" s="7">
        <v>1</v>
      </c>
      <c r="P60" s="20"/>
      <c r="Q60" s="21">
        <v>799.98</v>
      </c>
      <c r="R60" s="24">
        <f t="shared" si="0"/>
        <v>0.0361686746987952</v>
      </c>
      <c r="S60" s="28">
        <v>0.002</v>
      </c>
      <c r="T60" s="26">
        <f t="shared" si="1"/>
        <v>1.66</v>
      </c>
      <c r="U60" s="23">
        <f t="shared" si="2"/>
        <v>30.02</v>
      </c>
    </row>
    <row r="61" customHeight="1" spans="1:21">
      <c r="A61" s="3">
        <v>60</v>
      </c>
      <c r="B61" s="7" t="s">
        <v>1617</v>
      </c>
      <c r="C61" s="10">
        <v>189557</v>
      </c>
      <c r="D61" s="8" t="s">
        <v>1618</v>
      </c>
      <c r="E61" s="8" t="s">
        <v>1773</v>
      </c>
      <c r="F61" s="10" t="s">
        <v>1774</v>
      </c>
      <c r="G61" s="10" t="s">
        <v>1766</v>
      </c>
      <c r="H61" s="9" t="s">
        <v>1622</v>
      </c>
      <c r="I61" s="15" t="s">
        <v>1623</v>
      </c>
      <c r="J61" s="16"/>
      <c r="K61" s="7" t="s">
        <v>1634</v>
      </c>
      <c r="L61" s="7"/>
      <c r="M61" s="17">
        <v>786.1</v>
      </c>
      <c r="N61" s="18" t="s">
        <v>1625</v>
      </c>
      <c r="O61" s="7">
        <v>0</v>
      </c>
      <c r="P61" s="20"/>
      <c r="Q61" s="21">
        <v>909.09</v>
      </c>
      <c r="R61" s="24">
        <f t="shared" si="0"/>
        <v>-0.156455921638468</v>
      </c>
      <c r="S61" s="23">
        <v>0</v>
      </c>
      <c r="T61" s="26">
        <f t="shared" si="1"/>
        <v>0</v>
      </c>
      <c r="U61" s="23">
        <f t="shared" si="2"/>
        <v>-122.99</v>
      </c>
    </row>
    <row r="62" customHeight="1" spans="1:21">
      <c r="A62" s="3">
        <v>61</v>
      </c>
      <c r="B62" s="7" t="s">
        <v>1617</v>
      </c>
      <c r="C62" s="10">
        <v>182853</v>
      </c>
      <c r="D62" s="8" t="s">
        <v>1618</v>
      </c>
      <c r="E62" s="8" t="s">
        <v>1775</v>
      </c>
      <c r="F62" s="10" t="s">
        <v>1776</v>
      </c>
      <c r="G62" s="10" t="s">
        <v>1777</v>
      </c>
      <c r="H62" s="9" t="s">
        <v>1622</v>
      </c>
      <c r="I62" s="15" t="s">
        <v>1623</v>
      </c>
      <c r="J62" s="16"/>
      <c r="K62" s="7" t="s">
        <v>1634</v>
      </c>
      <c r="L62" s="7"/>
      <c r="M62" s="17">
        <v>763</v>
      </c>
      <c r="N62" s="18" t="s">
        <v>1625</v>
      </c>
      <c r="O62" s="7">
        <v>1</v>
      </c>
      <c r="P62" s="20"/>
      <c r="Q62" s="21">
        <v>707.66</v>
      </c>
      <c r="R62" s="24">
        <f t="shared" si="0"/>
        <v>0.0725294888597641</v>
      </c>
      <c r="S62" s="25">
        <v>0.01</v>
      </c>
      <c r="T62" s="26">
        <f t="shared" si="1"/>
        <v>7.63</v>
      </c>
      <c r="U62" s="23">
        <f t="shared" si="2"/>
        <v>55.34</v>
      </c>
    </row>
    <row r="63" customHeight="1" spans="1:21">
      <c r="A63" s="3">
        <v>62</v>
      </c>
      <c r="B63" s="7" t="s">
        <v>1617</v>
      </c>
      <c r="C63" s="10">
        <v>189853</v>
      </c>
      <c r="D63" s="8" t="s">
        <v>1618</v>
      </c>
      <c r="E63" s="8" t="s">
        <v>1778</v>
      </c>
      <c r="F63" s="10" t="s">
        <v>1779</v>
      </c>
      <c r="G63" s="10" t="s">
        <v>1780</v>
      </c>
      <c r="H63" s="9" t="s">
        <v>1622</v>
      </c>
      <c r="I63" s="15" t="s">
        <v>1623</v>
      </c>
      <c r="J63" s="16"/>
      <c r="K63" s="7" t="s">
        <v>1634</v>
      </c>
      <c r="L63" s="7"/>
      <c r="M63" s="17">
        <v>685</v>
      </c>
      <c r="N63" s="18" t="s">
        <v>1625</v>
      </c>
      <c r="O63" s="7">
        <v>1</v>
      </c>
      <c r="P63" s="20"/>
      <c r="Q63" s="21">
        <v>616.5</v>
      </c>
      <c r="R63" s="24">
        <f t="shared" si="0"/>
        <v>0.1</v>
      </c>
      <c r="S63" s="25">
        <v>0.01</v>
      </c>
      <c r="T63" s="26">
        <f t="shared" si="1"/>
        <v>6.85</v>
      </c>
      <c r="U63" s="23">
        <f t="shared" si="2"/>
        <v>68.5</v>
      </c>
    </row>
    <row r="64" customHeight="1" spans="1:21">
      <c r="A64" s="3">
        <v>63</v>
      </c>
      <c r="B64" s="7" t="s">
        <v>1617</v>
      </c>
      <c r="C64" s="10">
        <v>147071</v>
      </c>
      <c r="D64" s="8" t="s">
        <v>1618</v>
      </c>
      <c r="E64" s="8" t="s">
        <v>1781</v>
      </c>
      <c r="F64" s="10" t="s">
        <v>1782</v>
      </c>
      <c r="G64" s="10" t="s">
        <v>1783</v>
      </c>
      <c r="H64" s="9" t="s">
        <v>1622</v>
      </c>
      <c r="I64" s="15" t="s">
        <v>1623</v>
      </c>
      <c r="J64" s="16"/>
      <c r="K64" s="7" t="s">
        <v>1624</v>
      </c>
      <c r="L64" s="7"/>
      <c r="M64" s="17">
        <v>449.9</v>
      </c>
      <c r="N64" s="18" t="s">
        <v>1625</v>
      </c>
      <c r="O64" s="7">
        <v>2</v>
      </c>
      <c r="P64" s="20"/>
      <c r="Q64" s="21">
        <v>399.4</v>
      </c>
      <c r="R64" s="24">
        <f t="shared" si="0"/>
        <v>0.112247166036897</v>
      </c>
      <c r="S64" s="27">
        <v>0.02</v>
      </c>
      <c r="T64" s="26">
        <f t="shared" si="1"/>
        <v>8.998</v>
      </c>
      <c r="U64" s="23">
        <f t="shared" si="2"/>
        <v>50.5</v>
      </c>
    </row>
    <row r="65" customHeight="1" spans="1:21">
      <c r="A65" s="3">
        <v>64</v>
      </c>
      <c r="B65" s="7" t="s">
        <v>1617</v>
      </c>
      <c r="C65" s="10">
        <v>164905</v>
      </c>
      <c r="D65" s="8" t="s">
        <v>1618</v>
      </c>
      <c r="E65" s="8" t="s">
        <v>1784</v>
      </c>
      <c r="F65" s="10" t="s">
        <v>1659</v>
      </c>
      <c r="G65" s="10" t="s">
        <v>1785</v>
      </c>
      <c r="H65" s="9" t="s">
        <v>1622</v>
      </c>
      <c r="I65" s="15" t="s">
        <v>1623</v>
      </c>
      <c r="J65" s="16"/>
      <c r="K65" s="7" t="s">
        <v>1624</v>
      </c>
      <c r="L65" s="7"/>
      <c r="M65" s="17">
        <v>158</v>
      </c>
      <c r="N65" s="18" t="s">
        <v>1625</v>
      </c>
      <c r="O65" s="7">
        <v>2</v>
      </c>
      <c r="P65" s="20"/>
      <c r="Q65" s="21">
        <v>152.94</v>
      </c>
      <c r="R65" s="24">
        <f t="shared" si="0"/>
        <v>0.0320253164556962</v>
      </c>
      <c r="S65" s="28">
        <v>0.002</v>
      </c>
      <c r="T65" s="26">
        <f t="shared" si="1"/>
        <v>0.316</v>
      </c>
      <c r="U65" s="23">
        <f t="shared" si="2"/>
        <v>5.06</v>
      </c>
    </row>
    <row r="66" customHeight="1" spans="1:21">
      <c r="A66" s="3">
        <v>65</v>
      </c>
      <c r="B66" s="7" t="s">
        <v>1617</v>
      </c>
      <c r="C66" s="10">
        <v>188869</v>
      </c>
      <c r="D66" s="8" t="s">
        <v>1618</v>
      </c>
      <c r="E66" s="8" t="s">
        <v>1784</v>
      </c>
      <c r="F66" s="10" t="s">
        <v>1659</v>
      </c>
      <c r="G66" s="10" t="s">
        <v>1766</v>
      </c>
      <c r="H66" s="9" t="s">
        <v>1622</v>
      </c>
      <c r="I66" s="15" t="s">
        <v>1623</v>
      </c>
      <c r="J66" s="16"/>
      <c r="K66" s="7" t="s">
        <v>1634</v>
      </c>
      <c r="L66" s="7"/>
      <c r="M66" s="17">
        <v>450</v>
      </c>
      <c r="N66" s="18" t="s">
        <v>1625</v>
      </c>
      <c r="O66" s="7">
        <v>1</v>
      </c>
      <c r="P66" s="20"/>
      <c r="Q66" s="21">
        <v>428.37</v>
      </c>
      <c r="R66" s="24">
        <f t="shared" ref="R66:R129" si="3">(M66-Q66)/M66</f>
        <v>0.0480666666666667</v>
      </c>
      <c r="S66" s="28">
        <v>0.002</v>
      </c>
      <c r="T66" s="26">
        <f t="shared" ref="T66:T129" si="4">S66*M66</f>
        <v>0.9</v>
      </c>
      <c r="U66" s="23">
        <f t="shared" ref="U66:U129" si="5">M66-Q66</f>
        <v>21.63</v>
      </c>
    </row>
    <row r="67" customHeight="1" spans="1:21">
      <c r="A67" s="3">
        <v>66</v>
      </c>
      <c r="B67" s="7" t="s">
        <v>1617</v>
      </c>
      <c r="C67" s="10">
        <v>110698</v>
      </c>
      <c r="D67" s="8" t="s">
        <v>1618</v>
      </c>
      <c r="E67" s="8" t="s">
        <v>1786</v>
      </c>
      <c r="F67" s="10" t="s">
        <v>1787</v>
      </c>
      <c r="G67" s="10" t="s">
        <v>1788</v>
      </c>
      <c r="H67" s="9" t="s">
        <v>1622</v>
      </c>
      <c r="I67" s="15" t="s">
        <v>1623</v>
      </c>
      <c r="J67" s="16"/>
      <c r="K67" s="7" t="s">
        <v>1634</v>
      </c>
      <c r="L67" s="7"/>
      <c r="M67" s="17">
        <v>315.3</v>
      </c>
      <c r="N67" s="18" t="s">
        <v>1625</v>
      </c>
      <c r="O67" s="7">
        <v>0</v>
      </c>
      <c r="P67" s="20"/>
      <c r="Q67" s="21">
        <v>318.43</v>
      </c>
      <c r="R67" s="24">
        <f t="shared" si="3"/>
        <v>-0.00992705359974626</v>
      </c>
      <c r="S67" s="23">
        <v>0</v>
      </c>
      <c r="T67" s="26">
        <f t="shared" si="4"/>
        <v>0</v>
      </c>
      <c r="U67" s="23">
        <f t="shared" si="5"/>
        <v>-3.13</v>
      </c>
    </row>
    <row r="68" customHeight="1" spans="1:21">
      <c r="A68" s="3">
        <v>67</v>
      </c>
      <c r="B68" s="7" t="s">
        <v>1617</v>
      </c>
      <c r="C68" s="10">
        <v>189555</v>
      </c>
      <c r="D68" s="8" t="s">
        <v>1618</v>
      </c>
      <c r="E68" s="8" t="s">
        <v>1789</v>
      </c>
      <c r="F68" s="10" t="s">
        <v>1790</v>
      </c>
      <c r="G68" s="10" t="s">
        <v>1766</v>
      </c>
      <c r="H68" s="9" t="s">
        <v>1622</v>
      </c>
      <c r="I68" s="15" t="s">
        <v>1623</v>
      </c>
      <c r="J68" s="16"/>
      <c r="K68" s="7" t="s">
        <v>1634</v>
      </c>
      <c r="L68" s="7"/>
      <c r="M68" s="17">
        <v>350</v>
      </c>
      <c r="N68" s="18" t="s">
        <v>1625</v>
      </c>
      <c r="O68" s="7">
        <v>1</v>
      </c>
      <c r="P68" s="20"/>
      <c r="Q68" s="21">
        <v>333.33</v>
      </c>
      <c r="R68" s="24">
        <f t="shared" si="3"/>
        <v>0.0476285714285715</v>
      </c>
      <c r="S68" s="28">
        <v>0.002</v>
      </c>
      <c r="T68" s="26">
        <f t="shared" si="4"/>
        <v>0.7</v>
      </c>
      <c r="U68" s="23">
        <f t="shared" si="5"/>
        <v>16.67</v>
      </c>
    </row>
    <row r="69" customHeight="1" spans="1:21">
      <c r="A69" s="3">
        <v>68</v>
      </c>
      <c r="B69" s="7" t="s">
        <v>1617</v>
      </c>
      <c r="C69" s="10">
        <v>154875</v>
      </c>
      <c r="D69" s="8" t="s">
        <v>1618</v>
      </c>
      <c r="E69" s="8" t="s">
        <v>1791</v>
      </c>
      <c r="F69" s="10" t="s">
        <v>1792</v>
      </c>
      <c r="G69" s="10" t="s">
        <v>1793</v>
      </c>
      <c r="H69" s="9" t="s">
        <v>1622</v>
      </c>
      <c r="I69" s="15" t="s">
        <v>1623</v>
      </c>
      <c r="J69" s="16"/>
      <c r="K69" s="7" t="s">
        <v>1634</v>
      </c>
      <c r="L69" s="7"/>
      <c r="M69" s="17">
        <v>328</v>
      </c>
      <c r="N69" s="18" t="s">
        <v>1625</v>
      </c>
      <c r="O69" s="7">
        <v>1</v>
      </c>
      <c r="P69" s="20"/>
      <c r="Q69" s="21">
        <v>298.15</v>
      </c>
      <c r="R69" s="24">
        <f t="shared" si="3"/>
        <v>0.0910060975609757</v>
      </c>
      <c r="S69" s="25">
        <v>0.01</v>
      </c>
      <c r="T69" s="26">
        <f t="shared" si="4"/>
        <v>3.28</v>
      </c>
      <c r="U69" s="23">
        <f t="shared" si="5"/>
        <v>29.85</v>
      </c>
    </row>
    <row r="70" customHeight="1" spans="1:21">
      <c r="A70" s="3">
        <v>69</v>
      </c>
      <c r="B70" s="7" t="s">
        <v>1617</v>
      </c>
      <c r="C70" s="10">
        <v>195867</v>
      </c>
      <c r="D70" s="8" t="s">
        <v>1618</v>
      </c>
      <c r="E70" s="8" t="s">
        <v>1794</v>
      </c>
      <c r="F70" s="10" t="s">
        <v>1795</v>
      </c>
      <c r="G70" s="10" t="s">
        <v>1638</v>
      </c>
      <c r="H70" s="9" t="s">
        <v>1622</v>
      </c>
      <c r="I70" s="15" t="s">
        <v>1623</v>
      </c>
      <c r="J70" s="16"/>
      <c r="K70" s="7" t="s">
        <v>1654</v>
      </c>
      <c r="L70" s="7"/>
      <c r="M70" s="17">
        <v>1432</v>
      </c>
      <c r="N70" s="18" t="s">
        <v>1625</v>
      </c>
      <c r="O70" s="7">
        <v>4</v>
      </c>
      <c r="P70" s="20"/>
      <c r="Q70" s="21">
        <v>1168.07</v>
      </c>
      <c r="R70" s="24">
        <f t="shared" si="3"/>
        <v>0.184308659217877</v>
      </c>
      <c r="S70" s="27">
        <v>0.02</v>
      </c>
      <c r="T70" s="26">
        <f t="shared" si="4"/>
        <v>28.64</v>
      </c>
      <c r="U70" s="23">
        <f t="shared" si="5"/>
        <v>263.93</v>
      </c>
    </row>
    <row r="71" customHeight="1" spans="1:21">
      <c r="A71" s="3">
        <v>70</v>
      </c>
      <c r="B71" s="7" t="s">
        <v>1617</v>
      </c>
      <c r="C71" s="10">
        <v>183996</v>
      </c>
      <c r="D71" s="8" t="s">
        <v>1618</v>
      </c>
      <c r="E71" s="8" t="s">
        <v>1796</v>
      </c>
      <c r="F71" s="10" t="s">
        <v>1797</v>
      </c>
      <c r="G71" s="10" t="s">
        <v>538</v>
      </c>
      <c r="H71" s="9" t="s">
        <v>1622</v>
      </c>
      <c r="I71" s="15" t="s">
        <v>1623</v>
      </c>
      <c r="J71" s="16"/>
      <c r="K71" s="7" t="s">
        <v>1634</v>
      </c>
      <c r="L71" s="7"/>
      <c r="M71" s="17">
        <v>3840</v>
      </c>
      <c r="N71" s="18" t="s">
        <v>1625</v>
      </c>
      <c r="O71" s="7">
        <v>0</v>
      </c>
      <c r="P71" s="20"/>
      <c r="Q71" s="21">
        <v>5121.35</v>
      </c>
      <c r="R71" s="24">
        <f t="shared" si="3"/>
        <v>-0.333684895833333</v>
      </c>
      <c r="S71" s="23">
        <v>0</v>
      </c>
      <c r="T71" s="26">
        <f t="shared" si="4"/>
        <v>0</v>
      </c>
      <c r="U71" s="23">
        <f t="shared" si="5"/>
        <v>-1281.35</v>
      </c>
    </row>
    <row r="72" customHeight="1" spans="1:21">
      <c r="A72" s="3">
        <v>71</v>
      </c>
      <c r="B72" s="7" t="s">
        <v>1617</v>
      </c>
      <c r="C72" s="10">
        <v>201624</v>
      </c>
      <c r="D72" s="8" t="s">
        <v>1618</v>
      </c>
      <c r="E72" s="8" t="s">
        <v>1798</v>
      </c>
      <c r="F72" s="10" t="s">
        <v>1799</v>
      </c>
      <c r="G72" s="10" t="s">
        <v>1800</v>
      </c>
      <c r="H72" s="9" t="s">
        <v>1622</v>
      </c>
      <c r="I72" s="15" t="s">
        <v>1623</v>
      </c>
      <c r="J72" s="16"/>
      <c r="K72" s="7" t="s">
        <v>1634</v>
      </c>
      <c r="L72" s="7"/>
      <c r="M72" s="17">
        <v>296.1</v>
      </c>
      <c r="N72" s="18" t="s">
        <v>1625</v>
      </c>
      <c r="O72" s="7">
        <v>1</v>
      </c>
      <c r="P72" s="20"/>
      <c r="Q72" s="21">
        <v>281.19</v>
      </c>
      <c r="R72" s="24">
        <f t="shared" si="3"/>
        <v>0.0503546099290781</v>
      </c>
      <c r="S72" s="25">
        <v>0.01</v>
      </c>
      <c r="T72" s="26">
        <f t="shared" si="4"/>
        <v>2.961</v>
      </c>
      <c r="U72" s="23">
        <f t="shared" si="5"/>
        <v>14.91</v>
      </c>
    </row>
    <row r="73" customHeight="1" spans="1:21">
      <c r="A73" s="3">
        <v>72</v>
      </c>
      <c r="B73" s="7" t="s">
        <v>1617</v>
      </c>
      <c r="C73" s="10">
        <v>198119</v>
      </c>
      <c r="D73" s="8" t="s">
        <v>1618</v>
      </c>
      <c r="E73" s="8" t="s">
        <v>1801</v>
      </c>
      <c r="F73" s="10" t="s">
        <v>1754</v>
      </c>
      <c r="G73" s="10" t="s">
        <v>1802</v>
      </c>
      <c r="H73" s="9" t="s">
        <v>1622</v>
      </c>
      <c r="I73" s="15" t="s">
        <v>1623</v>
      </c>
      <c r="J73" s="16"/>
      <c r="K73" s="7" t="s">
        <v>1634</v>
      </c>
      <c r="L73" s="7"/>
      <c r="M73" s="17">
        <v>868</v>
      </c>
      <c r="N73" s="18" t="s">
        <v>1625</v>
      </c>
      <c r="O73" s="7">
        <v>1</v>
      </c>
      <c r="P73" s="20"/>
      <c r="Q73" s="21">
        <v>781.2</v>
      </c>
      <c r="R73" s="24">
        <f t="shared" si="3"/>
        <v>0.0999999999999999</v>
      </c>
      <c r="S73" s="25">
        <v>0.01</v>
      </c>
      <c r="T73" s="26">
        <f t="shared" si="4"/>
        <v>8.68</v>
      </c>
      <c r="U73" s="23">
        <f t="shared" si="5"/>
        <v>86.8</v>
      </c>
    </row>
    <row r="74" customHeight="1" spans="1:21">
      <c r="A74" s="3">
        <v>73</v>
      </c>
      <c r="B74" s="7" t="s">
        <v>1617</v>
      </c>
      <c r="C74" s="10">
        <v>177435</v>
      </c>
      <c r="D74" s="8" t="s">
        <v>1618</v>
      </c>
      <c r="E74" s="8" t="s">
        <v>1803</v>
      </c>
      <c r="F74" s="10" t="s">
        <v>1804</v>
      </c>
      <c r="G74" s="10" t="s">
        <v>1805</v>
      </c>
      <c r="H74" s="9" t="s">
        <v>1622</v>
      </c>
      <c r="I74" s="15" t="s">
        <v>1623</v>
      </c>
      <c r="J74" s="16"/>
      <c r="K74" s="7" t="s">
        <v>1624</v>
      </c>
      <c r="L74" s="7"/>
      <c r="M74" s="17">
        <v>860</v>
      </c>
      <c r="N74" s="18" t="s">
        <v>1625</v>
      </c>
      <c r="O74" s="7">
        <v>2</v>
      </c>
      <c r="P74" s="20"/>
      <c r="Q74" s="21">
        <v>708</v>
      </c>
      <c r="R74" s="24">
        <f t="shared" si="3"/>
        <v>0.176744186046512</v>
      </c>
      <c r="S74" s="27">
        <v>0.02</v>
      </c>
      <c r="T74" s="26">
        <f t="shared" si="4"/>
        <v>17.2</v>
      </c>
      <c r="U74" s="23">
        <f t="shared" si="5"/>
        <v>152</v>
      </c>
    </row>
    <row r="75" customHeight="1" spans="1:21">
      <c r="A75" s="3">
        <v>74</v>
      </c>
      <c r="B75" s="7" t="s">
        <v>1617</v>
      </c>
      <c r="C75" s="10">
        <v>187033</v>
      </c>
      <c r="D75" s="8" t="s">
        <v>1618</v>
      </c>
      <c r="E75" s="8" t="s">
        <v>1806</v>
      </c>
      <c r="F75" s="10" t="s">
        <v>1807</v>
      </c>
      <c r="G75" s="10" t="s">
        <v>1808</v>
      </c>
      <c r="H75" s="9" t="s">
        <v>1622</v>
      </c>
      <c r="I75" s="15" t="s">
        <v>1623</v>
      </c>
      <c r="J75" s="16"/>
      <c r="K75" s="7" t="s">
        <v>1624</v>
      </c>
      <c r="L75" s="7"/>
      <c r="M75" s="17">
        <v>650</v>
      </c>
      <c r="N75" s="18" t="s">
        <v>1625</v>
      </c>
      <c r="O75" s="7">
        <v>2</v>
      </c>
      <c r="P75" s="20"/>
      <c r="Q75" s="21">
        <v>590.55</v>
      </c>
      <c r="R75" s="24">
        <f t="shared" si="3"/>
        <v>0.0914615384615385</v>
      </c>
      <c r="S75" s="25">
        <v>0.01</v>
      </c>
      <c r="T75" s="26">
        <f t="shared" si="4"/>
        <v>6.5</v>
      </c>
      <c r="U75" s="23">
        <f t="shared" si="5"/>
        <v>59.45</v>
      </c>
    </row>
    <row r="76" customHeight="1" spans="1:21">
      <c r="A76" s="3">
        <v>75</v>
      </c>
      <c r="B76" s="7" t="s">
        <v>1617</v>
      </c>
      <c r="C76" s="10">
        <v>195157</v>
      </c>
      <c r="D76" s="8" t="s">
        <v>1618</v>
      </c>
      <c r="E76" s="8" t="s">
        <v>1809</v>
      </c>
      <c r="F76" s="10" t="s">
        <v>1810</v>
      </c>
      <c r="G76" s="10" t="s">
        <v>1811</v>
      </c>
      <c r="H76" s="9" t="s">
        <v>1622</v>
      </c>
      <c r="I76" s="15" t="s">
        <v>1623</v>
      </c>
      <c r="J76" s="16"/>
      <c r="K76" s="7" t="s">
        <v>1624</v>
      </c>
      <c r="L76" s="7"/>
      <c r="M76" s="17">
        <v>548</v>
      </c>
      <c r="N76" s="18" t="s">
        <v>1625</v>
      </c>
      <c r="O76" s="7">
        <v>2</v>
      </c>
      <c r="P76" s="20"/>
      <c r="Q76" s="21">
        <v>445</v>
      </c>
      <c r="R76" s="24">
        <f t="shared" si="3"/>
        <v>0.187956204379562</v>
      </c>
      <c r="S76" s="27">
        <v>0.02</v>
      </c>
      <c r="T76" s="26">
        <f t="shared" si="4"/>
        <v>10.96</v>
      </c>
      <c r="U76" s="23">
        <f t="shared" si="5"/>
        <v>103</v>
      </c>
    </row>
    <row r="77" customHeight="1" spans="1:21">
      <c r="A77" s="3">
        <v>76</v>
      </c>
      <c r="B77" s="7" t="s">
        <v>1617</v>
      </c>
      <c r="C77" s="10">
        <v>197368</v>
      </c>
      <c r="D77" s="8" t="s">
        <v>1618</v>
      </c>
      <c r="E77" s="8" t="s">
        <v>1812</v>
      </c>
      <c r="F77" s="10" t="s">
        <v>1813</v>
      </c>
      <c r="G77" s="10" t="s">
        <v>1814</v>
      </c>
      <c r="H77" s="9" t="s">
        <v>1622</v>
      </c>
      <c r="I77" s="15" t="s">
        <v>1623</v>
      </c>
      <c r="J77" s="16"/>
      <c r="K77" s="7" t="s">
        <v>1634</v>
      </c>
      <c r="L77" s="7"/>
      <c r="M77" s="17">
        <v>535</v>
      </c>
      <c r="N77" s="18" t="s">
        <v>1625</v>
      </c>
      <c r="O77" s="7">
        <v>1</v>
      </c>
      <c r="P77" s="20"/>
      <c r="Q77" s="21">
        <v>504.26</v>
      </c>
      <c r="R77" s="24">
        <f t="shared" si="3"/>
        <v>0.0574579439252337</v>
      </c>
      <c r="S77" s="25">
        <v>0.01</v>
      </c>
      <c r="T77" s="26">
        <f t="shared" si="4"/>
        <v>5.35</v>
      </c>
      <c r="U77" s="23">
        <f t="shared" si="5"/>
        <v>30.74</v>
      </c>
    </row>
    <row r="78" ht="24" customHeight="1" spans="1:21">
      <c r="A78" s="3">
        <v>77</v>
      </c>
      <c r="B78" s="7" t="s">
        <v>1617</v>
      </c>
      <c r="C78" s="8">
        <v>134594</v>
      </c>
      <c r="D78" s="8" t="s">
        <v>1618</v>
      </c>
      <c r="E78" s="8" t="s">
        <v>1815</v>
      </c>
      <c r="F78" s="8" t="s">
        <v>1816</v>
      </c>
      <c r="G78" s="8" t="s">
        <v>1817</v>
      </c>
      <c r="H78" s="9" t="s">
        <v>1622</v>
      </c>
      <c r="I78" s="15" t="s">
        <v>1623</v>
      </c>
      <c r="J78" s="16"/>
      <c r="K78" s="30" t="s">
        <v>1634</v>
      </c>
      <c r="L78" s="7"/>
      <c r="M78" s="17">
        <v>510</v>
      </c>
      <c r="N78" s="18" t="s">
        <v>1625</v>
      </c>
      <c r="O78" s="7">
        <v>1</v>
      </c>
      <c r="P78" s="20"/>
      <c r="Q78" s="21">
        <v>364</v>
      </c>
      <c r="R78" s="24">
        <f t="shared" si="3"/>
        <v>0.286274509803922</v>
      </c>
      <c r="S78" s="29">
        <v>0.03</v>
      </c>
      <c r="T78" s="26">
        <f t="shared" si="4"/>
        <v>15.3</v>
      </c>
      <c r="U78" s="23">
        <f t="shared" si="5"/>
        <v>146</v>
      </c>
    </row>
    <row r="79" ht="36" customHeight="1" spans="1:21">
      <c r="A79" s="3">
        <v>78</v>
      </c>
      <c r="B79" s="7" t="s">
        <v>1617</v>
      </c>
      <c r="C79" s="8">
        <v>157189</v>
      </c>
      <c r="D79" s="8" t="s">
        <v>1618</v>
      </c>
      <c r="E79" s="8" t="s">
        <v>1815</v>
      </c>
      <c r="F79" s="8" t="s">
        <v>1818</v>
      </c>
      <c r="G79" s="8" t="s">
        <v>1819</v>
      </c>
      <c r="H79" s="9" t="s">
        <v>1622</v>
      </c>
      <c r="I79" s="15" t="s">
        <v>1623</v>
      </c>
      <c r="J79" s="16"/>
      <c r="K79" s="30" t="s">
        <v>1634</v>
      </c>
      <c r="L79" s="7"/>
      <c r="M79" s="17">
        <v>430</v>
      </c>
      <c r="N79" s="18" t="s">
        <v>1625</v>
      </c>
      <c r="O79" s="7">
        <v>1</v>
      </c>
      <c r="P79" s="20"/>
      <c r="Q79" s="21">
        <v>355</v>
      </c>
      <c r="R79" s="24">
        <f t="shared" si="3"/>
        <v>0.174418604651163</v>
      </c>
      <c r="S79" s="27">
        <v>0.02</v>
      </c>
      <c r="T79" s="26">
        <f t="shared" si="4"/>
        <v>8.6</v>
      </c>
      <c r="U79" s="23">
        <f t="shared" si="5"/>
        <v>75</v>
      </c>
    </row>
    <row r="80" customHeight="1" spans="1:21">
      <c r="A80" s="3">
        <v>79</v>
      </c>
      <c r="B80" s="7" t="s">
        <v>1617</v>
      </c>
      <c r="C80" s="10">
        <v>202696</v>
      </c>
      <c r="D80" s="8" t="s">
        <v>1618</v>
      </c>
      <c r="E80" s="8" t="s">
        <v>1820</v>
      </c>
      <c r="F80" s="10" t="s">
        <v>1821</v>
      </c>
      <c r="G80" s="10" t="s">
        <v>1822</v>
      </c>
      <c r="H80" s="9" t="s">
        <v>1622</v>
      </c>
      <c r="I80" s="15" t="s">
        <v>1623</v>
      </c>
      <c r="J80" s="16"/>
      <c r="K80" s="31" t="s">
        <v>1624</v>
      </c>
      <c r="L80" s="7"/>
      <c r="M80" s="17">
        <v>870</v>
      </c>
      <c r="N80" s="18" t="s">
        <v>1625</v>
      </c>
      <c r="O80" s="7">
        <v>2</v>
      </c>
      <c r="P80" s="20"/>
      <c r="Q80" s="21">
        <v>865.6</v>
      </c>
      <c r="R80" s="24">
        <f t="shared" si="3"/>
        <v>0.00505747126436779</v>
      </c>
      <c r="S80" s="28">
        <v>0.002</v>
      </c>
      <c r="T80" s="26">
        <f t="shared" si="4"/>
        <v>1.74</v>
      </c>
      <c r="U80" s="23">
        <f t="shared" si="5"/>
        <v>4.39999999999998</v>
      </c>
    </row>
    <row r="81" customHeight="1" spans="1:21">
      <c r="A81" s="3">
        <v>80</v>
      </c>
      <c r="B81" s="7" t="s">
        <v>1617</v>
      </c>
      <c r="C81" s="10">
        <v>176335</v>
      </c>
      <c r="D81" s="8" t="s">
        <v>1618</v>
      </c>
      <c r="E81" s="8" t="s">
        <v>1651</v>
      </c>
      <c r="F81" s="10" t="s">
        <v>1823</v>
      </c>
      <c r="G81" s="10" t="s">
        <v>1766</v>
      </c>
      <c r="H81" s="9" t="s">
        <v>1622</v>
      </c>
      <c r="I81" s="15" t="s">
        <v>1623</v>
      </c>
      <c r="J81" s="16"/>
      <c r="K81" s="7" t="s">
        <v>1634</v>
      </c>
      <c r="L81" s="7"/>
      <c r="M81" s="17">
        <v>1785</v>
      </c>
      <c r="N81" s="18" t="s">
        <v>1625</v>
      </c>
      <c r="O81" s="7">
        <v>1</v>
      </c>
      <c r="P81" s="20"/>
      <c r="Q81" s="21">
        <v>1726.63</v>
      </c>
      <c r="R81" s="24">
        <f t="shared" si="3"/>
        <v>0.0327002801120448</v>
      </c>
      <c r="S81" s="28">
        <v>0.002</v>
      </c>
      <c r="T81" s="26">
        <f t="shared" si="4"/>
        <v>3.57</v>
      </c>
      <c r="U81" s="23">
        <f t="shared" si="5"/>
        <v>58.3699999999999</v>
      </c>
    </row>
    <row r="82" customHeight="1" spans="1:21">
      <c r="A82" s="3">
        <v>81</v>
      </c>
      <c r="B82" s="7" t="s">
        <v>1617</v>
      </c>
      <c r="C82" s="10">
        <v>176334</v>
      </c>
      <c r="D82" s="8" t="s">
        <v>1618</v>
      </c>
      <c r="E82" s="8" t="s">
        <v>1651</v>
      </c>
      <c r="F82" s="10" t="s">
        <v>1824</v>
      </c>
      <c r="G82" s="10" t="s">
        <v>1766</v>
      </c>
      <c r="H82" s="9" t="s">
        <v>1622</v>
      </c>
      <c r="I82" s="15" t="s">
        <v>1623</v>
      </c>
      <c r="J82" s="16"/>
      <c r="K82" s="7" t="s">
        <v>1634</v>
      </c>
      <c r="L82" s="7"/>
      <c r="M82" s="17">
        <v>1504.72</v>
      </c>
      <c r="N82" s="18" t="s">
        <v>1625</v>
      </c>
      <c r="O82" s="7">
        <v>1</v>
      </c>
      <c r="P82" s="20"/>
      <c r="Q82" s="21">
        <v>1460.89</v>
      </c>
      <c r="R82" s="24">
        <f t="shared" si="3"/>
        <v>0.02912834281461</v>
      </c>
      <c r="S82" s="28">
        <v>0.002</v>
      </c>
      <c r="T82" s="26">
        <f t="shared" si="4"/>
        <v>3.00944</v>
      </c>
      <c r="U82" s="23">
        <f t="shared" si="5"/>
        <v>43.8299999999999</v>
      </c>
    </row>
    <row r="83" customHeight="1" spans="1:21">
      <c r="A83" s="3">
        <v>82</v>
      </c>
      <c r="B83" s="7" t="s">
        <v>1617</v>
      </c>
      <c r="C83" s="10">
        <v>176775</v>
      </c>
      <c r="D83" s="8" t="s">
        <v>1618</v>
      </c>
      <c r="E83" s="8" t="s">
        <v>1825</v>
      </c>
      <c r="F83" s="10" t="s">
        <v>1826</v>
      </c>
      <c r="G83" s="10" t="s">
        <v>1827</v>
      </c>
      <c r="H83" s="9" t="s">
        <v>1622</v>
      </c>
      <c r="I83" s="15" t="s">
        <v>1623</v>
      </c>
      <c r="J83" s="16"/>
      <c r="K83" s="7" t="s">
        <v>1624</v>
      </c>
      <c r="L83" s="7"/>
      <c r="M83" s="17">
        <v>1733.7</v>
      </c>
      <c r="N83" s="18" t="s">
        <v>1625</v>
      </c>
      <c r="O83" s="7">
        <v>2</v>
      </c>
      <c r="P83" s="20"/>
      <c r="Q83" s="21">
        <v>1696.5</v>
      </c>
      <c r="R83" s="24">
        <f t="shared" si="3"/>
        <v>0.0214569994808791</v>
      </c>
      <c r="S83" s="28">
        <v>0.002</v>
      </c>
      <c r="T83" s="26">
        <f t="shared" si="4"/>
        <v>3.4674</v>
      </c>
      <c r="U83" s="23">
        <f t="shared" si="5"/>
        <v>37.2</v>
      </c>
    </row>
    <row r="84" customHeight="1" spans="1:21">
      <c r="A84" s="3">
        <v>83</v>
      </c>
      <c r="B84" s="7" t="s">
        <v>1617</v>
      </c>
      <c r="C84" s="10">
        <v>196541</v>
      </c>
      <c r="D84" s="8" t="s">
        <v>1618</v>
      </c>
      <c r="E84" s="8" t="s">
        <v>1828</v>
      </c>
      <c r="F84" s="10" t="s">
        <v>1829</v>
      </c>
      <c r="G84" s="10" t="s">
        <v>1830</v>
      </c>
      <c r="H84" s="9" t="s">
        <v>1622</v>
      </c>
      <c r="I84" s="15" t="s">
        <v>1623</v>
      </c>
      <c r="J84" s="16"/>
      <c r="K84" s="7" t="s">
        <v>1624</v>
      </c>
      <c r="L84" s="7"/>
      <c r="M84" s="17">
        <v>935</v>
      </c>
      <c r="N84" s="18" t="s">
        <v>1625</v>
      </c>
      <c r="O84" s="7">
        <v>2</v>
      </c>
      <c r="P84" s="20"/>
      <c r="Q84" s="21">
        <v>794.9</v>
      </c>
      <c r="R84" s="24">
        <f t="shared" si="3"/>
        <v>0.149839572192513</v>
      </c>
      <c r="S84" s="27">
        <v>0.02</v>
      </c>
      <c r="T84" s="26">
        <f t="shared" si="4"/>
        <v>18.7</v>
      </c>
      <c r="U84" s="23">
        <f t="shared" si="5"/>
        <v>140.1</v>
      </c>
    </row>
    <row r="85" customHeight="1" spans="1:21">
      <c r="A85" s="3">
        <v>84</v>
      </c>
      <c r="B85" s="7" t="s">
        <v>1617</v>
      </c>
      <c r="C85" s="10">
        <v>163072</v>
      </c>
      <c r="D85" s="8" t="s">
        <v>1618</v>
      </c>
      <c r="E85" s="8" t="s">
        <v>1831</v>
      </c>
      <c r="F85" s="10" t="s">
        <v>1832</v>
      </c>
      <c r="G85" s="10" t="s">
        <v>1833</v>
      </c>
      <c r="H85" s="9" t="s">
        <v>1622</v>
      </c>
      <c r="I85" s="15" t="s">
        <v>1623</v>
      </c>
      <c r="J85" s="16"/>
      <c r="K85" s="7" t="s">
        <v>1624</v>
      </c>
      <c r="L85" s="7"/>
      <c r="M85" s="17">
        <v>1500</v>
      </c>
      <c r="N85" s="18" t="s">
        <v>1625</v>
      </c>
      <c r="O85" s="7">
        <v>2</v>
      </c>
      <c r="P85" s="20"/>
      <c r="Q85" s="21">
        <v>1377</v>
      </c>
      <c r="R85" s="24">
        <f t="shared" si="3"/>
        <v>0.082</v>
      </c>
      <c r="S85" s="25">
        <v>0.01</v>
      </c>
      <c r="T85" s="26">
        <f t="shared" si="4"/>
        <v>15</v>
      </c>
      <c r="U85" s="23">
        <f t="shared" si="5"/>
        <v>123</v>
      </c>
    </row>
    <row r="86" customHeight="1" spans="1:21">
      <c r="A86" s="3">
        <v>85</v>
      </c>
      <c r="B86" s="7" t="s">
        <v>1617</v>
      </c>
      <c r="C86" s="10">
        <v>65734</v>
      </c>
      <c r="D86" s="8" t="s">
        <v>1618</v>
      </c>
      <c r="E86" s="8" t="s">
        <v>1834</v>
      </c>
      <c r="F86" s="10" t="s">
        <v>1835</v>
      </c>
      <c r="G86" s="10" t="s">
        <v>1836</v>
      </c>
      <c r="H86" s="9" t="s">
        <v>1622</v>
      </c>
      <c r="I86" s="15" t="s">
        <v>1623</v>
      </c>
      <c r="J86" s="16"/>
      <c r="K86" s="7" t="s">
        <v>1624</v>
      </c>
      <c r="L86" s="7"/>
      <c r="M86" s="17">
        <v>890</v>
      </c>
      <c r="N86" s="18" t="s">
        <v>1625</v>
      </c>
      <c r="O86" s="7">
        <v>2</v>
      </c>
      <c r="P86" s="20"/>
      <c r="Q86" s="21">
        <v>868.83</v>
      </c>
      <c r="R86" s="24">
        <f t="shared" si="3"/>
        <v>0.0237865168539325</v>
      </c>
      <c r="S86" s="28">
        <v>0.002</v>
      </c>
      <c r="T86" s="26">
        <f t="shared" si="4"/>
        <v>1.78</v>
      </c>
      <c r="U86" s="23">
        <f t="shared" si="5"/>
        <v>21.17</v>
      </c>
    </row>
    <row r="87" customHeight="1" spans="1:21">
      <c r="A87" s="3">
        <v>86</v>
      </c>
      <c r="B87" s="7" t="s">
        <v>1617</v>
      </c>
      <c r="C87" s="10">
        <v>190911</v>
      </c>
      <c r="D87" s="8" t="s">
        <v>1618</v>
      </c>
      <c r="E87" s="8" t="s">
        <v>1772</v>
      </c>
      <c r="F87" s="10" t="s">
        <v>1837</v>
      </c>
      <c r="G87" s="10" t="s">
        <v>1766</v>
      </c>
      <c r="H87" s="9" t="s">
        <v>1622</v>
      </c>
      <c r="I87" s="15" t="s">
        <v>1623</v>
      </c>
      <c r="J87" s="16"/>
      <c r="K87" s="7" t="s">
        <v>1624</v>
      </c>
      <c r="L87" s="7"/>
      <c r="M87" s="17">
        <v>1368</v>
      </c>
      <c r="N87" s="18" t="s">
        <v>1625</v>
      </c>
      <c r="O87" s="7">
        <v>2</v>
      </c>
      <c r="P87" s="20"/>
      <c r="Q87" s="21">
        <v>1314.93</v>
      </c>
      <c r="R87" s="24">
        <f t="shared" si="3"/>
        <v>0.0387938596491228</v>
      </c>
      <c r="S87" s="28">
        <v>0.002</v>
      </c>
      <c r="T87" s="26">
        <f t="shared" si="4"/>
        <v>2.736</v>
      </c>
      <c r="U87" s="23">
        <f t="shared" si="5"/>
        <v>53.0699999999999</v>
      </c>
    </row>
    <row r="88" customHeight="1" spans="1:21">
      <c r="A88" s="3">
        <v>87</v>
      </c>
      <c r="B88" s="7" t="s">
        <v>1617</v>
      </c>
      <c r="C88" s="10">
        <v>196540</v>
      </c>
      <c r="D88" s="8" t="s">
        <v>1618</v>
      </c>
      <c r="E88" s="8" t="s">
        <v>1828</v>
      </c>
      <c r="F88" s="10" t="s">
        <v>1838</v>
      </c>
      <c r="G88" s="10" t="s">
        <v>1830</v>
      </c>
      <c r="H88" s="9" t="s">
        <v>1622</v>
      </c>
      <c r="I88" s="15" t="s">
        <v>1623</v>
      </c>
      <c r="J88" s="16"/>
      <c r="K88" s="7" t="s">
        <v>1624</v>
      </c>
      <c r="L88" s="7"/>
      <c r="M88" s="17">
        <v>1195</v>
      </c>
      <c r="N88" s="18" t="s">
        <v>1625</v>
      </c>
      <c r="O88" s="7">
        <v>2</v>
      </c>
      <c r="P88" s="20"/>
      <c r="Q88" s="21">
        <v>1088</v>
      </c>
      <c r="R88" s="24">
        <f t="shared" si="3"/>
        <v>0.0895397489539749</v>
      </c>
      <c r="S88" s="25">
        <v>0.01</v>
      </c>
      <c r="T88" s="26">
        <f t="shared" si="4"/>
        <v>11.95</v>
      </c>
      <c r="U88" s="23">
        <f t="shared" si="5"/>
        <v>107</v>
      </c>
    </row>
    <row r="89" customHeight="1" spans="1:21">
      <c r="A89" s="3">
        <v>88</v>
      </c>
      <c r="B89" s="7" t="s">
        <v>1617</v>
      </c>
      <c r="C89" s="10">
        <v>151999</v>
      </c>
      <c r="D89" s="8" t="s">
        <v>1618</v>
      </c>
      <c r="E89" s="8" t="s">
        <v>1629</v>
      </c>
      <c r="F89" s="10" t="s">
        <v>1839</v>
      </c>
      <c r="G89" s="10" t="s">
        <v>1766</v>
      </c>
      <c r="H89" s="9" t="s">
        <v>1622</v>
      </c>
      <c r="I89" s="15" t="s">
        <v>1623</v>
      </c>
      <c r="J89" s="16"/>
      <c r="K89" s="7" t="s">
        <v>1634</v>
      </c>
      <c r="L89" s="7"/>
      <c r="M89" s="17">
        <v>980</v>
      </c>
      <c r="N89" s="18" t="s">
        <v>1625</v>
      </c>
      <c r="O89" s="7">
        <v>0</v>
      </c>
      <c r="P89" s="20"/>
      <c r="Q89" s="21">
        <v>1149.8</v>
      </c>
      <c r="R89" s="24">
        <f t="shared" si="3"/>
        <v>-0.173265306122449</v>
      </c>
      <c r="S89" s="23">
        <v>0</v>
      </c>
      <c r="T89" s="26">
        <f t="shared" si="4"/>
        <v>0</v>
      </c>
      <c r="U89" s="23">
        <f t="shared" si="5"/>
        <v>-169.8</v>
      </c>
    </row>
    <row r="90" customHeight="1" spans="1:21">
      <c r="A90" s="3">
        <v>89</v>
      </c>
      <c r="B90" s="7" t="s">
        <v>1617</v>
      </c>
      <c r="C90" s="10">
        <v>191313</v>
      </c>
      <c r="D90" s="8" t="s">
        <v>1618</v>
      </c>
      <c r="E90" s="8" t="s">
        <v>1629</v>
      </c>
      <c r="F90" s="10" t="s">
        <v>1840</v>
      </c>
      <c r="G90" s="10" t="s">
        <v>1841</v>
      </c>
      <c r="H90" s="9" t="s">
        <v>1622</v>
      </c>
      <c r="I90" s="15" t="s">
        <v>1623</v>
      </c>
      <c r="J90" s="16"/>
      <c r="K90" s="7" t="s">
        <v>1634</v>
      </c>
      <c r="L90" s="7"/>
      <c r="M90" s="17">
        <v>989</v>
      </c>
      <c r="N90" s="18" t="s">
        <v>1625</v>
      </c>
      <c r="O90" s="7">
        <v>1</v>
      </c>
      <c r="P90" s="20"/>
      <c r="Q90" s="21">
        <v>931</v>
      </c>
      <c r="R90" s="24">
        <f t="shared" si="3"/>
        <v>0.0586450960566229</v>
      </c>
      <c r="S90" s="25">
        <v>0.01</v>
      </c>
      <c r="T90" s="26">
        <f t="shared" si="4"/>
        <v>9.89</v>
      </c>
      <c r="U90" s="23">
        <f t="shared" si="5"/>
        <v>58</v>
      </c>
    </row>
    <row r="91" customHeight="1" spans="1:21">
      <c r="A91" s="3">
        <v>90</v>
      </c>
      <c r="B91" s="7" t="s">
        <v>1617</v>
      </c>
      <c r="C91" s="10">
        <v>195828</v>
      </c>
      <c r="D91" s="8" t="s">
        <v>1618</v>
      </c>
      <c r="E91" s="8" t="s">
        <v>1842</v>
      </c>
      <c r="F91" s="10" t="s">
        <v>1843</v>
      </c>
      <c r="G91" s="10" t="s">
        <v>1844</v>
      </c>
      <c r="H91" s="9" t="s">
        <v>1622</v>
      </c>
      <c r="I91" s="15" t="s">
        <v>1623</v>
      </c>
      <c r="J91" s="16"/>
      <c r="K91" s="7" t="s">
        <v>1634</v>
      </c>
      <c r="L91" s="7"/>
      <c r="M91" s="17">
        <v>239</v>
      </c>
      <c r="N91" s="18" t="s">
        <v>1625</v>
      </c>
      <c r="O91" s="7">
        <v>1</v>
      </c>
      <c r="P91" s="20"/>
      <c r="Q91" s="21">
        <v>229.58</v>
      </c>
      <c r="R91" s="24">
        <f t="shared" si="3"/>
        <v>0.0394142259414225</v>
      </c>
      <c r="S91" s="28">
        <v>0.002</v>
      </c>
      <c r="T91" s="26">
        <f t="shared" si="4"/>
        <v>0.478</v>
      </c>
      <c r="U91" s="23">
        <f t="shared" si="5"/>
        <v>9.41999999999999</v>
      </c>
    </row>
    <row r="92" customHeight="1" spans="1:21">
      <c r="A92" s="3">
        <v>91</v>
      </c>
      <c r="B92" s="7" t="s">
        <v>1617</v>
      </c>
      <c r="C92" s="10">
        <v>163843</v>
      </c>
      <c r="D92" s="8" t="s">
        <v>1618</v>
      </c>
      <c r="E92" s="8" t="s">
        <v>1845</v>
      </c>
      <c r="F92" s="10" t="s">
        <v>1846</v>
      </c>
      <c r="G92" s="10" t="s">
        <v>1847</v>
      </c>
      <c r="H92" s="9" t="s">
        <v>1622</v>
      </c>
      <c r="I92" s="15" t="s">
        <v>1623</v>
      </c>
      <c r="J92" s="16"/>
      <c r="K92" s="7" t="s">
        <v>1634</v>
      </c>
      <c r="L92" s="7"/>
      <c r="M92" s="17">
        <v>898</v>
      </c>
      <c r="N92" s="18" t="s">
        <v>1625</v>
      </c>
      <c r="O92" s="7">
        <v>1</v>
      </c>
      <c r="P92" s="20"/>
      <c r="Q92" s="21">
        <v>745.77</v>
      </c>
      <c r="R92" s="24">
        <f t="shared" si="3"/>
        <v>0.169521158129176</v>
      </c>
      <c r="S92" s="27">
        <v>0.02</v>
      </c>
      <c r="T92" s="26">
        <f t="shared" si="4"/>
        <v>17.96</v>
      </c>
      <c r="U92" s="23">
        <f t="shared" si="5"/>
        <v>152.23</v>
      </c>
    </row>
    <row r="93" customHeight="1" spans="1:21">
      <c r="A93" s="3">
        <v>92</v>
      </c>
      <c r="B93" s="7" t="s">
        <v>1617</v>
      </c>
      <c r="C93" s="10">
        <v>197687</v>
      </c>
      <c r="D93" s="8" t="s">
        <v>1618</v>
      </c>
      <c r="E93" s="8" t="s">
        <v>1848</v>
      </c>
      <c r="F93" s="10" t="s">
        <v>1849</v>
      </c>
      <c r="G93" s="10" t="s">
        <v>1850</v>
      </c>
      <c r="H93" s="9" t="s">
        <v>1622</v>
      </c>
      <c r="I93" s="15" t="s">
        <v>1623</v>
      </c>
      <c r="J93" s="16"/>
      <c r="K93" s="7" t="s">
        <v>1634</v>
      </c>
      <c r="L93" s="7"/>
      <c r="M93" s="17">
        <v>281</v>
      </c>
      <c r="N93" s="18" t="s">
        <v>1625</v>
      </c>
      <c r="O93" s="7">
        <v>1</v>
      </c>
      <c r="P93" s="20"/>
      <c r="Q93" s="21">
        <v>243.8</v>
      </c>
      <c r="R93" s="24">
        <f t="shared" si="3"/>
        <v>0.132384341637011</v>
      </c>
      <c r="S93" s="27">
        <v>0.02</v>
      </c>
      <c r="T93" s="26">
        <f t="shared" si="4"/>
        <v>5.62</v>
      </c>
      <c r="U93" s="23">
        <f t="shared" si="5"/>
        <v>37.2</v>
      </c>
    </row>
    <row r="94" customHeight="1" spans="1:21">
      <c r="A94" s="3">
        <v>93</v>
      </c>
      <c r="B94" s="7" t="s">
        <v>1617</v>
      </c>
      <c r="C94" s="10">
        <v>194250</v>
      </c>
      <c r="D94" s="8" t="s">
        <v>1618</v>
      </c>
      <c r="E94" s="8" t="s">
        <v>1851</v>
      </c>
      <c r="F94" s="10" t="s">
        <v>1852</v>
      </c>
      <c r="G94" s="10" t="s">
        <v>1766</v>
      </c>
      <c r="H94" s="9" t="s">
        <v>1622</v>
      </c>
      <c r="I94" s="15" t="s">
        <v>1623</v>
      </c>
      <c r="J94" s="16"/>
      <c r="K94" s="7" t="s">
        <v>1634</v>
      </c>
      <c r="L94" s="7"/>
      <c r="M94" s="17">
        <v>346</v>
      </c>
      <c r="N94" s="18" t="s">
        <v>1625</v>
      </c>
      <c r="O94" s="7">
        <v>1</v>
      </c>
      <c r="P94" s="20"/>
      <c r="Q94" s="21">
        <v>332.69</v>
      </c>
      <c r="R94" s="24">
        <f t="shared" si="3"/>
        <v>0.0384682080924856</v>
      </c>
      <c r="S94" s="28">
        <v>0.002</v>
      </c>
      <c r="T94" s="26">
        <f t="shared" si="4"/>
        <v>0.692</v>
      </c>
      <c r="U94" s="23">
        <f t="shared" si="5"/>
        <v>13.31</v>
      </c>
    </row>
    <row r="95" customHeight="1" spans="1:21">
      <c r="A95" s="3">
        <v>94</v>
      </c>
      <c r="B95" s="7" t="s">
        <v>1617</v>
      </c>
      <c r="C95" s="10">
        <v>198312</v>
      </c>
      <c r="D95" s="8" t="s">
        <v>1618</v>
      </c>
      <c r="E95" s="8" t="s">
        <v>1853</v>
      </c>
      <c r="F95" s="10" t="s">
        <v>1854</v>
      </c>
      <c r="G95" s="10" t="s">
        <v>1855</v>
      </c>
      <c r="H95" s="9" t="s">
        <v>1622</v>
      </c>
      <c r="I95" s="15" t="s">
        <v>1623</v>
      </c>
      <c r="J95" s="16"/>
      <c r="K95" s="7" t="s">
        <v>1634</v>
      </c>
      <c r="L95" s="7"/>
      <c r="M95" s="17">
        <v>171.5</v>
      </c>
      <c r="N95" s="18" t="s">
        <v>1625</v>
      </c>
      <c r="O95" s="7">
        <v>0</v>
      </c>
      <c r="P95" s="20"/>
      <c r="Q95" s="21">
        <v>826.2</v>
      </c>
      <c r="R95" s="24">
        <f t="shared" si="3"/>
        <v>-3.81749271137026</v>
      </c>
      <c r="S95" s="23">
        <v>0</v>
      </c>
      <c r="T95" s="26">
        <f t="shared" si="4"/>
        <v>0</v>
      </c>
      <c r="U95" s="23">
        <f t="shared" si="5"/>
        <v>-654.7</v>
      </c>
    </row>
    <row r="96" customHeight="1" spans="1:21">
      <c r="A96" s="3">
        <v>95</v>
      </c>
      <c r="B96" s="7" t="s">
        <v>1617</v>
      </c>
      <c r="C96" s="10">
        <v>194937</v>
      </c>
      <c r="D96" s="8" t="s">
        <v>1618</v>
      </c>
      <c r="E96" s="8" t="s">
        <v>1856</v>
      </c>
      <c r="F96" s="10" t="s">
        <v>1857</v>
      </c>
      <c r="G96" s="10" t="s">
        <v>1766</v>
      </c>
      <c r="H96" s="9" t="s">
        <v>1622</v>
      </c>
      <c r="I96" s="15" t="s">
        <v>1623</v>
      </c>
      <c r="J96" s="16"/>
      <c r="K96" s="7" t="s">
        <v>1634</v>
      </c>
      <c r="L96" s="7"/>
      <c r="M96" s="17">
        <v>123</v>
      </c>
      <c r="N96" s="18" t="s">
        <v>1625</v>
      </c>
      <c r="O96" s="7">
        <v>1</v>
      </c>
      <c r="P96" s="20"/>
      <c r="Q96" s="21">
        <v>123</v>
      </c>
      <c r="R96" s="24">
        <f t="shared" si="3"/>
        <v>0</v>
      </c>
      <c r="S96" s="23">
        <v>0</v>
      </c>
      <c r="T96" s="26">
        <f t="shared" si="4"/>
        <v>0</v>
      </c>
      <c r="U96" s="23">
        <f t="shared" si="5"/>
        <v>0</v>
      </c>
    </row>
    <row r="97" ht="24" customHeight="1" spans="1:21">
      <c r="A97" s="3">
        <v>96</v>
      </c>
      <c r="B97" s="7" t="s">
        <v>1617</v>
      </c>
      <c r="C97" s="10">
        <v>187530</v>
      </c>
      <c r="D97" s="8" t="s">
        <v>1618</v>
      </c>
      <c r="E97" s="8" t="s">
        <v>1858</v>
      </c>
      <c r="F97" s="10" t="s">
        <v>1852</v>
      </c>
      <c r="G97" s="10" t="s">
        <v>1859</v>
      </c>
      <c r="H97" s="9" t="s">
        <v>1622</v>
      </c>
      <c r="I97" s="15" t="s">
        <v>1623</v>
      </c>
      <c r="J97" s="16"/>
      <c r="K97" s="7" t="s">
        <v>1634</v>
      </c>
      <c r="L97" s="7"/>
      <c r="M97" s="17">
        <v>747</v>
      </c>
      <c r="N97" s="18" t="s">
        <v>1625</v>
      </c>
      <c r="O97" s="7">
        <v>1</v>
      </c>
      <c r="P97" s="20"/>
      <c r="Q97" s="21">
        <v>705.91</v>
      </c>
      <c r="R97" s="24">
        <f t="shared" si="3"/>
        <v>0.0550066934404284</v>
      </c>
      <c r="S97" s="25">
        <v>0.01</v>
      </c>
      <c r="T97" s="26">
        <f t="shared" si="4"/>
        <v>7.47</v>
      </c>
      <c r="U97" s="23">
        <f t="shared" si="5"/>
        <v>41.09</v>
      </c>
    </row>
    <row r="98" ht="24" customHeight="1" spans="1:21">
      <c r="A98" s="3">
        <v>97</v>
      </c>
      <c r="B98" s="7" t="s">
        <v>1617</v>
      </c>
      <c r="C98" s="10">
        <v>195827</v>
      </c>
      <c r="D98" s="8" t="s">
        <v>1618</v>
      </c>
      <c r="E98" s="8" t="s">
        <v>1860</v>
      </c>
      <c r="F98" s="10" t="s">
        <v>1852</v>
      </c>
      <c r="G98" s="10" t="s">
        <v>1785</v>
      </c>
      <c r="H98" s="9" t="s">
        <v>1622</v>
      </c>
      <c r="I98" s="15" t="s">
        <v>1623</v>
      </c>
      <c r="J98" s="16"/>
      <c r="K98" s="7" t="s">
        <v>1634</v>
      </c>
      <c r="L98" s="7"/>
      <c r="M98" s="17">
        <v>698</v>
      </c>
      <c r="N98" s="18" t="s">
        <v>1625</v>
      </c>
      <c r="O98" s="7">
        <v>1</v>
      </c>
      <c r="P98" s="20"/>
      <c r="Q98" s="21">
        <v>660</v>
      </c>
      <c r="R98" s="24">
        <f t="shared" si="3"/>
        <v>0.0544412607449857</v>
      </c>
      <c r="S98" s="25">
        <v>0.01</v>
      </c>
      <c r="T98" s="26">
        <f t="shared" si="4"/>
        <v>6.98</v>
      </c>
      <c r="U98" s="23">
        <f t="shared" si="5"/>
        <v>38</v>
      </c>
    </row>
    <row r="99" ht="24" customHeight="1" spans="1:21">
      <c r="A99" s="3">
        <v>98</v>
      </c>
      <c r="B99" s="7" t="s">
        <v>1617</v>
      </c>
      <c r="C99" s="10">
        <v>140104</v>
      </c>
      <c r="D99" s="8" t="s">
        <v>1618</v>
      </c>
      <c r="E99" s="8" t="s">
        <v>1861</v>
      </c>
      <c r="F99" s="10" t="s">
        <v>1630</v>
      </c>
      <c r="G99" s="10" t="s">
        <v>1862</v>
      </c>
      <c r="H99" s="9" t="s">
        <v>1622</v>
      </c>
      <c r="I99" s="15" t="s">
        <v>1623</v>
      </c>
      <c r="J99" s="16"/>
      <c r="K99" s="7" t="s">
        <v>1634</v>
      </c>
      <c r="L99" s="7"/>
      <c r="M99" s="17">
        <v>643.3</v>
      </c>
      <c r="N99" s="18" t="s">
        <v>1625</v>
      </c>
      <c r="O99" s="7">
        <v>1</v>
      </c>
      <c r="P99" s="20"/>
      <c r="Q99" s="21">
        <v>611.16</v>
      </c>
      <c r="R99" s="24">
        <f t="shared" si="3"/>
        <v>0.0499611378827918</v>
      </c>
      <c r="S99" s="28">
        <v>0.002</v>
      </c>
      <c r="T99" s="26">
        <f t="shared" si="4"/>
        <v>1.2866</v>
      </c>
      <c r="U99" s="23">
        <f t="shared" si="5"/>
        <v>32.14</v>
      </c>
    </row>
    <row r="100" ht="24" customHeight="1" spans="1:21">
      <c r="A100" s="3">
        <v>99</v>
      </c>
      <c r="B100" s="7" t="s">
        <v>1617</v>
      </c>
      <c r="C100" s="10">
        <v>205632</v>
      </c>
      <c r="D100" s="8" t="s">
        <v>1618</v>
      </c>
      <c r="E100" s="8" t="s">
        <v>1863</v>
      </c>
      <c r="F100" s="10" t="s">
        <v>1864</v>
      </c>
      <c r="G100" s="10" t="s">
        <v>1865</v>
      </c>
      <c r="H100" s="9" t="s">
        <v>1622</v>
      </c>
      <c r="I100" s="15" t="s">
        <v>1623</v>
      </c>
      <c r="J100" s="16"/>
      <c r="K100" s="7" t="s">
        <v>1634</v>
      </c>
      <c r="L100" s="7"/>
      <c r="M100" s="17">
        <v>225.9</v>
      </c>
      <c r="N100" s="18" t="s">
        <v>1625</v>
      </c>
      <c r="O100" s="7">
        <v>1</v>
      </c>
      <c r="P100" s="20"/>
      <c r="Q100" s="21">
        <v>193</v>
      </c>
      <c r="R100" s="24">
        <f t="shared" si="3"/>
        <v>0.14563966356795</v>
      </c>
      <c r="S100" s="27">
        <v>0.02</v>
      </c>
      <c r="T100" s="26">
        <f t="shared" si="4"/>
        <v>4.518</v>
      </c>
      <c r="U100" s="23">
        <f t="shared" si="5"/>
        <v>32.9</v>
      </c>
    </row>
    <row r="101" customHeight="1" spans="1:21">
      <c r="A101" s="3">
        <v>100</v>
      </c>
      <c r="B101" s="7" t="s">
        <v>1617</v>
      </c>
      <c r="C101" s="10">
        <v>177792</v>
      </c>
      <c r="D101" s="8" t="s">
        <v>1618</v>
      </c>
      <c r="E101" s="8" t="s">
        <v>1866</v>
      </c>
      <c r="F101" s="10" t="s">
        <v>1867</v>
      </c>
      <c r="G101" s="10" t="s">
        <v>1868</v>
      </c>
      <c r="H101" s="9" t="s">
        <v>1622</v>
      </c>
      <c r="I101" s="15" t="s">
        <v>1623</v>
      </c>
      <c r="J101" s="16"/>
      <c r="K101" s="7" t="s">
        <v>1654</v>
      </c>
      <c r="L101" s="7"/>
      <c r="M101" s="17">
        <v>699</v>
      </c>
      <c r="N101" s="18" t="s">
        <v>1625</v>
      </c>
      <c r="O101" s="7">
        <v>4</v>
      </c>
      <c r="P101" s="20"/>
      <c r="Q101" s="21">
        <v>540</v>
      </c>
      <c r="R101" s="24">
        <f t="shared" si="3"/>
        <v>0.227467811158798</v>
      </c>
      <c r="S101" s="29">
        <v>0.03</v>
      </c>
      <c r="T101" s="26">
        <f t="shared" si="4"/>
        <v>20.97</v>
      </c>
      <c r="U101" s="23">
        <f t="shared" si="5"/>
        <v>159</v>
      </c>
    </row>
    <row r="102" customHeight="1" spans="1:21">
      <c r="A102" s="3">
        <v>101</v>
      </c>
      <c r="B102" s="7" t="s">
        <v>1617</v>
      </c>
      <c r="C102" s="10">
        <v>198593</v>
      </c>
      <c r="D102" s="8" t="s">
        <v>1618</v>
      </c>
      <c r="E102" s="8" t="s">
        <v>1853</v>
      </c>
      <c r="F102" s="10" t="s">
        <v>1869</v>
      </c>
      <c r="G102" s="10" t="s">
        <v>1855</v>
      </c>
      <c r="H102" s="9" t="s">
        <v>1622</v>
      </c>
      <c r="I102" s="15" t="s">
        <v>1623</v>
      </c>
      <c r="J102" s="16"/>
      <c r="K102" s="7" t="s">
        <v>1634</v>
      </c>
      <c r="L102" s="7"/>
      <c r="M102" s="17">
        <v>100.8</v>
      </c>
      <c r="N102" s="18" t="s">
        <v>1625</v>
      </c>
      <c r="O102" s="7">
        <v>1</v>
      </c>
      <c r="P102" s="20"/>
      <c r="Q102" s="21">
        <v>85.8</v>
      </c>
      <c r="R102" s="24">
        <f t="shared" si="3"/>
        <v>0.148809523809524</v>
      </c>
      <c r="S102" s="27">
        <v>0.02</v>
      </c>
      <c r="T102" s="26">
        <f t="shared" si="4"/>
        <v>2.016</v>
      </c>
      <c r="U102" s="23">
        <f t="shared" si="5"/>
        <v>15</v>
      </c>
    </row>
    <row r="103" customHeight="1" spans="1:21">
      <c r="A103" s="3">
        <v>102</v>
      </c>
      <c r="B103" s="7" t="s">
        <v>1617</v>
      </c>
      <c r="C103" s="10">
        <v>196160</v>
      </c>
      <c r="D103" s="8" t="s">
        <v>1618</v>
      </c>
      <c r="E103" s="8" t="s">
        <v>1870</v>
      </c>
      <c r="F103" s="10" t="s">
        <v>1871</v>
      </c>
      <c r="G103" s="10" t="s">
        <v>1872</v>
      </c>
      <c r="H103" s="9" t="s">
        <v>1622</v>
      </c>
      <c r="I103" s="15" t="s">
        <v>1623</v>
      </c>
      <c r="J103" s="16"/>
      <c r="K103" s="7" t="s">
        <v>1634</v>
      </c>
      <c r="L103" s="7"/>
      <c r="M103" s="17">
        <v>138</v>
      </c>
      <c r="N103" s="18" t="s">
        <v>1625</v>
      </c>
      <c r="O103" s="7">
        <v>1</v>
      </c>
      <c r="P103" s="20"/>
      <c r="Q103" s="21">
        <v>134.37</v>
      </c>
      <c r="R103" s="24">
        <f t="shared" si="3"/>
        <v>0.0263043478260869</v>
      </c>
      <c r="S103" s="28">
        <v>0.002</v>
      </c>
      <c r="T103" s="26">
        <f t="shared" si="4"/>
        <v>0.276</v>
      </c>
      <c r="U103" s="23">
        <f t="shared" si="5"/>
        <v>3.63</v>
      </c>
    </row>
    <row r="104" customHeight="1" spans="1:21">
      <c r="A104" s="3">
        <v>103</v>
      </c>
      <c r="B104" s="7" t="s">
        <v>1617</v>
      </c>
      <c r="C104" s="10">
        <v>194321</v>
      </c>
      <c r="D104" s="8" t="s">
        <v>1618</v>
      </c>
      <c r="E104" s="8" t="s">
        <v>1873</v>
      </c>
      <c r="F104" s="10" t="s">
        <v>1874</v>
      </c>
      <c r="G104" s="10" t="s">
        <v>1841</v>
      </c>
      <c r="H104" s="9" t="s">
        <v>1622</v>
      </c>
      <c r="I104" s="15" t="s">
        <v>1623</v>
      </c>
      <c r="J104" s="16"/>
      <c r="K104" s="7" t="s">
        <v>1634</v>
      </c>
      <c r="L104" s="7"/>
      <c r="M104" s="17">
        <v>136</v>
      </c>
      <c r="N104" s="18" t="s">
        <v>1625</v>
      </c>
      <c r="O104" s="7">
        <v>0</v>
      </c>
      <c r="P104" s="20"/>
      <c r="Q104" s="21">
        <v>425.14</v>
      </c>
      <c r="R104" s="24">
        <f t="shared" si="3"/>
        <v>-2.12602941176471</v>
      </c>
      <c r="S104" s="23">
        <v>0</v>
      </c>
      <c r="T104" s="26">
        <f t="shared" si="4"/>
        <v>0</v>
      </c>
      <c r="U104" s="23">
        <f t="shared" si="5"/>
        <v>-289.14</v>
      </c>
    </row>
    <row r="105" customHeight="1" spans="1:21">
      <c r="A105" s="3">
        <v>104</v>
      </c>
      <c r="B105" s="7" t="s">
        <v>1617</v>
      </c>
      <c r="C105" s="10">
        <v>18111</v>
      </c>
      <c r="D105" s="8" t="s">
        <v>1618</v>
      </c>
      <c r="E105" s="8" t="s">
        <v>1875</v>
      </c>
      <c r="F105" s="10" t="s">
        <v>1876</v>
      </c>
      <c r="G105" s="10" t="s">
        <v>1877</v>
      </c>
      <c r="H105" s="9" t="s">
        <v>1622</v>
      </c>
      <c r="I105" s="15" t="s">
        <v>1623</v>
      </c>
      <c r="J105" s="16"/>
      <c r="K105" s="7" t="s">
        <v>1634</v>
      </c>
      <c r="L105" s="7"/>
      <c r="M105" s="17">
        <v>456</v>
      </c>
      <c r="N105" s="18" t="s">
        <v>1625</v>
      </c>
      <c r="O105" s="7">
        <v>1</v>
      </c>
      <c r="P105" s="20"/>
      <c r="Q105" s="21">
        <v>418</v>
      </c>
      <c r="R105" s="24">
        <f t="shared" si="3"/>
        <v>0.0833333333333333</v>
      </c>
      <c r="S105" s="25">
        <v>0.01</v>
      </c>
      <c r="T105" s="26">
        <f t="shared" si="4"/>
        <v>4.56</v>
      </c>
      <c r="U105" s="23">
        <f t="shared" si="5"/>
        <v>38</v>
      </c>
    </row>
    <row r="106" customHeight="1" spans="1:21">
      <c r="A106" s="3">
        <v>105</v>
      </c>
      <c r="B106" s="7" t="s">
        <v>1617</v>
      </c>
      <c r="C106" s="10">
        <v>207185</v>
      </c>
      <c r="D106" s="8" t="s">
        <v>1618</v>
      </c>
      <c r="E106" s="8" t="s">
        <v>1878</v>
      </c>
      <c r="F106" s="10" t="s">
        <v>1879</v>
      </c>
      <c r="G106" s="10" t="s">
        <v>1880</v>
      </c>
      <c r="H106" s="9" t="s">
        <v>1622</v>
      </c>
      <c r="I106" s="15" t="s">
        <v>1623</v>
      </c>
      <c r="J106" s="16"/>
      <c r="K106" s="7" t="s">
        <v>1634</v>
      </c>
      <c r="L106" s="7"/>
      <c r="M106" s="17">
        <v>420</v>
      </c>
      <c r="N106" s="18" t="s">
        <v>1625</v>
      </c>
      <c r="O106" s="7">
        <v>1</v>
      </c>
      <c r="P106" s="20"/>
      <c r="Q106" s="21">
        <v>376.59</v>
      </c>
      <c r="R106" s="24">
        <f t="shared" si="3"/>
        <v>0.103357142857143</v>
      </c>
      <c r="S106" s="27">
        <v>0.02</v>
      </c>
      <c r="T106" s="26">
        <f t="shared" si="4"/>
        <v>8.4</v>
      </c>
      <c r="U106" s="23">
        <f t="shared" si="5"/>
        <v>43.41</v>
      </c>
    </row>
    <row r="107" customHeight="1" spans="1:21">
      <c r="A107" s="3">
        <v>106</v>
      </c>
      <c r="B107" s="7" t="s">
        <v>1617</v>
      </c>
      <c r="C107" s="10">
        <v>197923</v>
      </c>
      <c r="D107" s="8" t="s">
        <v>1618</v>
      </c>
      <c r="E107" s="8" t="s">
        <v>485</v>
      </c>
      <c r="F107" s="10" t="s">
        <v>1881</v>
      </c>
      <c r="G107" s="10" t="s">
        <v>1766</v>
      </c>
      <c r="H107" s="9" t="s">
        <v>1622</v>
      </c>
      <c r="I107" s="15" t="s">
        <v>1623</v>
      </c>
      <c r="J107" s="16"/>
      <c r="K107" s="7" t="s">
        <v>1634</v>
      </c>
      <c r="L107" s="7"/>
      <c r="M107" s="17">
        <v>249.5</v>
      </c>
      <c r="N107" s="18" t="s">
        <v>1625</v>
      </c>
      <c r="O107" s="7">
        <v>1</v>
      </c>
      <c r="P107" s="20"/>
      <c r="Q107" s="21">
        <v>238.75</v>
      </c>
      <c r="R107" s="24">
        <f t="shared" si="3"/>
        <v>0.0430861723446894</v>
      </c>
      <c r="S107" s="28">
        <v>0.002</v>
      </c>
      <c r="T107" s="26">
        <f t="shared" si="4"/>
        <v>0.499</v>
      </c>
      <c r="U107" s="23">
        <f t="shared" si="5"/>
        <v>10.75</v>
      </c>
    </row>
    <row r="108" customHeight="1" spans="1:21">
      <c r="A108" s="3">
        <v>107</v>
      </c>
      <c r="B108" s="7" t="s">
        <v>1617</v>
      </c>
      <c r="C108" s="10">
        <v>142281</v>
      </c>
      <c r="D108" s="8" t="s">
        <v>1618</v>
      </c>
      <c r="E108" s="8" t="s">
        <v>1737</v>
      </c>
      <c r="F108" s="10" t="s">
        <v>1703</v>
      </c>
      <c r="G108" s="10" t="s">
        <v>1882</v>
      </c>
      <c r="H108" s="9" t="s">
        <v>1622</v>
      </c>
      <c r="I108" s="15" t="s">
        <v>1623</v>
      </c>
      <c r="J108" s="16"/>
      <c r="K108" s="7" t="s">
        <v>1634</v>
      </c>
      <c r="L108" s="7"/>
      <c r="M108" s="17">
        <v>363</v>
      </c>
      <c r="N108" s="18" t="s">
        <v>1625</v>
      </c>
      <c r="O108" s="7">
        <v>1</v>
      </c>
      <c r="P108" s="20"/>
      <c r="Q108" s="21">
        <v>326.38</v>
      </c>
      <c r="R108" s="24">
        <f t="shared" si="3"/>
        <v>0.100881542699725</v>
      </c>
      <c r="S108" s="27">
        <v>0.02</v>
      </c>
      <c r="T108" s="26">
        <f t="shared" si="4"/>
        <v>7.26</v>
      </c>
      <c r="U108" s="23">
        <f t="shared" si="5"/>
        <v>36.62</v>
      </c>
    </row>
    <row r="109" customHeight="1" spans="1:21">
      <c r="A109" s="3">
        <v>108</v>
      </c>
      <c r="B109" s="7" t="s">
        <v>1617</v>
      </c>
      <c r="C109" s="10">
        <v>205114</v>
      </c>
      <c r="D109" s="8" t="s">
        <v>1618</v>
      </c>
      <c r="E109" s="8" t="s">
        <v>1883</v>
      </c>
      <c r="F109" s="10" t="s">
        <v>1884</v>
      </c>
      <c r="G109" s="10" t="s">
        <v>1885</v>
      </c>
      <c r="H109" s="9" t="s">
        <v>1622</v>
      </c>
      <c r="I109" s="15" t="s">
        <v>1623</v>
      </c>
      <c r="J109" s="16"/>
      <c r="K109" s="7" t="s">
        <v>1634</v>
      </c>
      <c r="L109" s="7"/>
      <c r="M109" s="17">
        <v>345</v>
      </c>
      <c r="N109" s="18" t="s">
        <v>1625</v>
      </c>
      <c r="O109" s="7">
        <v>1</v>
      </c>
      <c r="P109" s="20"/>
      <c r="Q109" s="21">
        <v>319.8</v>
      </c>
      <c r="R109" s="24">
        <f t="shared" si="3"/>
        <v>0.0730434782608695</v>
      </c>
      <c r="S109" s="25">
        <v>0.01</v>
      </c>
      <c r="T109" s="26">
        <f t="shared" si="4"/>
        <v>3.45</v>
      </c>
      <c r="U109" s="23">
        <f t="shared" si="5"/>
        <v>25.2</v>
      </c>
    </row>
    <row r="110" customHeight="1" spans="1:21">
      <c r="A110" s="3">
        <v>109</v>
      </c>
      <c r="B110" s="7" t="s">
        <v>1617</v>
      </c>
      <c r="C110" s="10">
        <v>124789</v>
      </c>
      <c r="D110" s="8" t="s">
        <v>1618</v>
      </c>
      <c r="E110" s="8" t="s">
        <v>1886</v>
      </c>
      <c r="F110" s="10" t="s">
        <v>1887</v>
      </c>
      <c r="G110" s="10" t="s">
        <v>1888</v>
      </c>
      <c r="H110" s="9" t="s">
        <v>1622</v>
      </c>
      <c r="I110" s="15" t="s">
        <v>1623</v>
      </c>
      <c r="J110" s="16"/>
      <c r="K110" s="7" t="s">
        <v>1634</v>
      </c>
      <c r="L110" s="7"/>
      <c r="M110" s="17">
        <v>116.76</v>
      </c>
      <c r="N110" s="18" t="s">
        <v>1625</v>
      </c>
      <c r="O110" s="7">
        <v>1</v>
      </c>
      <c r="P110" s="20"/>
      <c r="Q110" s="21">
        <v>113.11</v>
      </c>
      <c r="R110" s="24">
        <f t="shared" si="3"/>
        <v>0.0312607057211374</v>
      </c>
      <c r="S110" s="28">
        <v>0.002</v>
      </c>
      <c r="T110" s="26">
        <f t="shared" si="4"/>
        <v>0.23352</v>
      </c>
      <c r="U110" s="23">
        <f t="shared" si="5"/>
        <v>3.65000000000001</v>
      </c>
    </row>
    <row r="111" customHeight="1" spans="1:21">
      <c r="A111" s="3">
        <v>110</v>
      </c>
      <c r="B111" s="7" t="s">
        <v>1617</v>
      </c>
      <c r="C111" s="10">
        <v>77839</v>
      </c>
      <c r="D111" s="8" t="s">
        <v>1618</v>
      </c>
      <c r="E111" s="8" t="s">
        <v>1889</v>
      </c>
      <c r="F111" s="10" t="s">
        <v>1890</v>
      </c>
      <c r="G111" s="10" t="s">
        <v>1783</v>
      </c>
      <c r="H111" s="9" t="s">
        <v>1622</v>
      </c>
      <c r="I111" s="15" t="s">
        <v>1623</v>
      </c>
      <c r="J111" s="16"/>
      <c r="K111" s="7" t="s">
        <v>1634</v>
      </c>
      <c r="L111" s="7"/>
      <c r="M111" s="17">
        <v>272</v>
      </c>
      <c r="N111" s="18" t="s">
        <v>1625</v>
      </c>
      <c r="O111" s="7">
        <v>1</v>
      </c>
      <c r="P111" s="20"/>
      <c r="Q111" s="21">
        <v>185.74</v>
      </c>
      <c r="R111" s="24">
        <f t="shared" si="3"/>
        <v>0.317132352941176</v>
      </c>
      <c r="S111" s="28">
        <v>0.04</v>
      </c>
      <c r="T111" s="26">
        <f t="shared" si="4"/>
        <v>10.88</v>
      </c>
      <c r="U111" s="23">
        <f t="shared" si="5"/>
        <v>86.26</v>
      </c>
    </row>
    <row r="112" customHeight="1" spans="1:21">
      <c r="A112" s="3">
        <v>111</v>
      </c>
      <c r="B112" s="7" t="s">
        <v>1617</v>
      </c>
      <c r="C112" s="10">
        <v>127710</v>
      </c>
      <c r="D112" s="8" t="s">
        <v>1618</v>
      </c>
      <c r="E112" s="8" t="s">
        <v>1891</v>
      </c>
      <c r="F112" s="10" t="s">
        <v>1892</v>
      </c>
      <c r="G112" s="10" t="s">
        <v>1893</v>
      </c>
      <c r="H112" s="9" t="s">
        <v>1622</v>
      </c>
      <c r="I112" s="15" t="s">
        <v>1623</v>
      </c>
      <c r="J112" s="16"/>
      <c r="K112" s="7" t="s">
        <v>1634</v>
      </c>
      <c r="L112" s="7"/>
      <c r="M112" s="17">
        <v>265</v>
      </c>
      <c r="N112" s="18" t="s">
        <v>1625</v>
      </c>
      <c r="O112" s="7">
        <v>1</v>
      </c>
      <c r="P112" s="20"/>
      <c r="Q112" s="21">
        <v>252.1</v>
      </c>
      <c r="R112" s="24">
        <f t="shared" si="3"/>
        <v>0.0486792452830189</v>
      </c>
      <c r="S112" s="28">
        <v>0.002</v>
      </c>
      <c r="T112" s="26">
        <f t="shared" si="4"/>
        <v>0.53</v>
      </c>
      <c r="U112" s="23">
        <f t="shared" si="5"/>
        <v>12.9</v>
      </c>
    </row>
    <row r="113" customHeight="1" spans="1:21">
      <c r="A113" s="3">
        <v>112</v>
      </c>
      <c r="B113" s="7" t="s">
        <v>1617</v>
      </c>
      <c r="C113" s="10">
        <v>187680</v>
      </c>
      <c r="D113" s="8" t="s">
        <v>1618</v>
      </c>
      <c r="E113" s="8" t="s">
        <v>490</v>
      </c>
      <c r="F113" s="10" t="s">
        <v>1835</v>
      </c>
      <c r="G113" s="10" t="s">
        <v>1822</v>
      </c>
      <c r="H113" s="9" t="s">
        <v>1622</v>
      </c>
      <c r="I113" s="15" t="s">
        <v>1623</v>
      </c>
      <c r="J113" s="16"/>
      <c r="K113" s="7" t="s">
        <v>1634</v>
      </c>
      <c r="L113" s="7" t="s">
        <v>40</v>
      </c>
      <c r="M113" s="17">
        <v>52.4</v>
      </c>
      <c r="N113" s="18" t="s">
        <v>1625</v>
      </c>
      <c r="O113" s="7">
        <v>1</v>
      </c>
      <c r="P113" s="20"/>
      <c r="Q113" s="21">
        <v>50.75</v>
      </c>
      <c r="R113" s="24">
        <f t="shared" si="3"/>
        <v>0.0314885496183206</v>
      </c>
      <c r="S113" s="28">
        <v>0.002</v>
      </c>
      <c r="T113" s="26">
        <f t="shared" si="4"/>
        <v>0.1048</v>
      </c>
      <c r="U113" s="23">
        <f t="shared" si="5"/>
        <v>1.65</v>
      </c>
    </row>
    <row r="114" customHeight="1" spans="1:21">
      <c r="A114" s="3">
        <v>113</v>
      </c>
      <c r="B114" s="7" t="s">
        <v>1617</v>
      </c>
      <c r="C114" s="10">
        <v>185014</v>
      </c>
      <c r="D114" s="8" t="s">
        <v>1618</v>
      </c>
      <c r="E114" s="8" t="s">
        <v>1894</v>
      </c>
      <c r="F114" s="10" t="s">
        <v>98</v>
      </c>
      <c r="G114" s="10" t="s">
        <v>1895</v>
      </c>
      <c r="H114" s="9" t="s">
        <v>1622</v>
      </c>
      <c r="I114" s="15" t="s">
        <v>1623</v>
      </c>
      <c r="J114" s="16"/>
      <c r="K114" s="7" t="s">
        <v>1634</v>
      </c>
      <c r="L114" s="7"/>
      <c r="M114" s="17">
        <v>38</v>
      </c>
      <c r="N114" s="18" t="s">
        <v>1625</v>
      </c>
      <c r="O114" s="7">
        <v>1</v>
      </c>
      <c r="P114" s="20"/>
      <c r="Q114" s="21">
        <v>23.8</v>
      </c>
      <c r="R114" s="24">
        <f t="shared" si="3"/>
        <v>0.373684210526316</v>
      </c>
      <c r="S114" s="28">
        <v>0.04</v>
      </c>
      <c r="T114" s="26">
        <f t="shared" si="4"/>
        <v>1.52</v>
      </c>
      <c r="U114" s="23">
        <f t="shared" si="5"/>
        <v>14.2</v>
      </c>
    </row>
    <row r="115" customHeight="1" spans="1:21">
      <c r="A115" s="3">
        <v>114</v>
      </c>
      <c r="B115" s="7" t="s">
        <v>1617</v>
      </c>
      <c r="C115" s="10">
        <v>195148</v>
      </c>
      <c r="D115" s="8" t="s">
        <v>1618</v>
      </c>
      <c r="E115" s="8" t="s">
        <v>1896</v>
      </c>
      <c r="F115" s="10" t="s">
        <v>1897</v>
      </c>
      <c r="G115" s="10" t="s">
        <v>1898</v>
      </c>
      <c r="H115" s="9" t="s">
        <v>1622</v>
      </c>
      <c r="I115" s="15" t="s">
        <v>1623</v>
      </c>
      <c r="J115" s="16"/>
      <c r="K115" s="7" t="s">
        <v>1634</v>
      </c>
      <c r="L115" s="7"/>
      <c r="M115" s="17">
        <v>74.36</v>
      </c>
      <c r="N115" s="18" t="s">
        <v>1625</v>
      </c>
      <c r="O115" s="7">
        <v>1</v>
      </c>
      <c r="P115" s="20"/>
      <c r="Q115" s="21">
        <v>67.18</v>
      </c>
      <c r="R115" s="24">
        <f t="shared" si="3"/>
        <v>0.0965572888649811</v>
      </c>
      <c r="S115" s="25">
        <v>0.01</v>
      </c>
      <c r="T115" s="26">
        <f t="shared" si="4"/>
        <v>0.7436</v>
      </c>
      <c r="U115" s="23">
        <f t="shared" si="5"/>
        <v>7.17999999999999</v>
      </c>
    </row>
    <row r="116" customHeight="1" spans="1:21">
      <c r="A116" s="3">
        <v>115</v>
      </c>
      <c r="B116" s="7" t="s">
        <v>1617</v>
      </c>
      <c r="C116" s="10">
        <v>185564</v>
      </c>
      <c r="D116" s="8" t="s">
        <v>1618</v>
      </c>
      <c r="E116" s="8" t="s">
        <v>490</v>
      </c>
      <c r="F116" s="10" t="s">
        <v>1899</v>
      </c>
      <c r="G116" s="10" t="s">
        <v>1822</v>
      </c>
      <c r="H116" s="9" t="s">
        <v>1622</v>
      </c>
      <c r="I116" s="15" t="s">
        <v>1623</v>
      </c>
      <c r="J116" s="16"/>
      <c r="K116" s="7" t="s">
        <v>1634</v>
      </c>
      <c r="L116" s="7" t="s">
        <v>40</v>
      </c>
      <c r="M116" s="17">
        <v>44.6</v>
      </c>
      <c r="N116" s="18" t="s">
        <v>1625</v>
      </c>
      <c r="O116" s="7">
        <v>1</v>
      </c>
      <c r="P116" s="20"/>
      <c r="Q116" s="21">
        <v>43.15</v>
      </c>
      <c r="R116" s="24">
        <f t="shared" si="3"/>
        <v>0.0325112107623319</v>
      </c>
      <c r="S116" s="28">
        <v>0.002</v>
      </c>
      <c r="T116" s="26">
        <f t="shared" si="4"/>
        <v>0.0892</v>
      </c>
      <c r="U116" s="23">
        <f t="shared" si="5"/>
        <v>1.45</v>
      </c>
    </row>
    <row r="117" customHeight="1" spans="1:21">
      <c r="A117" s="3">
        <v>116</v>
      </c>
      <c r="B117" s="7" t="s">
        <v>1617</v>
      </c>
      <c r="C117" s="10">
        <v>170622</v>
      </c>
      <c r="D117" s="8" t="s">
        <v>1618</v>
      </c>
      <c r="E117" s="8" t="s">
        <v>1900</v>
      </c>
      <c r="F117" s="10" t="s">
        <v>1901</v>
      </c>
      <c r="G117" s="10" t="s">
        <v>1766</v>
      </c>
      <c r="H117" s="9" t="s">
        <v>1622</v>
      </c>
      <c r="I117" s="15" t="s">
        <v>1623</v>
      </c>
      <c r="J117" s="16"/>
      <c r="K117" s="7" t="s">
        <v>1634</v>
      </c>
      <c r="L117" s="7"/>
      <c r="M117" s="17">
        <v>83.65</v>
      </c>
      <c r="N117" s="18" t="s">
        <v>1625</v>
      </c>
      <c r="O117" s="7">
        <v>0</v>
      </c>
      <c r="P117" s="20"/>
      <c r="Q117" s="21">
        <v>87.08</v>
      </c>
      <c r="R117" s="24">
        <f t="shared" si="3"/>
        <v>-0.0410041841004183</v>
      </c>
      <c r="S117" s="23">
        <v>0</v>
      </c>
      <c r="T117" s="26">
        <f t="shared" si="4"/>
        <v>0</v>
      </c>
      <c r="U117" s="23">
        <f t="shared" si="5"/>
        <v>-3.42999999999999</v>
      </c>
    </row>
    <row r="118" ht="24" customHeight="1" spans="1:21">
      <c r="A118" s="3">
        <v>117</v>
      </c>
      <c r="B118" s="7" t="s">
        <v>1617</v>
      </c>
      <c r="C118" s="10">
        <v>181449</v>
      </c>
      <c r="D118" s="8" t="s">
        <v>1618</v>
      </c>
      <c r="E118" s="8" t="s">
        <v>1658</v>
      </c>
      <c r="F118" s="10" t="s">
        <v>1902</v>
      </c>
      <c r="G118" s="10" t="s">
        <v>1660</v>
      </c>
      <c r="H118" s="9" t="s">
        <v>1903</v>
      </c>
      <c r="I118" s="15" t="s">
        <v>1623</v>
      </c>
      <c r="J118" s="16"/>
      <c r="K118" s="7" t="s">
        <v>1654</v>
      </c>
      <c r="L118" s="7"/>
      <c r="M118" s="17">
        <v>3450</v>
      </c>
      <c r="N118" s="18" t="s">
        <v>1625</v>
      </c>
      <c r="O118" s="7">
        <v>4</v>
      </c>
      <c r="P118" s="20" t="s">
        <v>1904</v>
      </c>
      <c r="Q118" s="21">
        <v>3319.26</v>
      </c>
      <c r="R118" s="24">
        <f t="shared" si="3"/>
        <v>0.037895652173913</v>
      </c>
      <c r="S118" s="28">
        <v>0.002</v>
      </c>
      <c r="T118" s="26">
        <f t="shared" si="4"/>
        <v>6.9</v>
      </c>
      <c r="U118" s="23">
        <f t="shared" si="5"/>
        <v>130.74</v>
      </c>
    </row>
    <row r="119" ht="24" customHeight="1" spans="1:21">
      <c r="A119" s="3">
        <v>118</v>
      </c>
      <c r="B119" s="7" t="s">
        <v>1617</v>
      </c>
      <c r="C119" s="10">
        <v>210760</v>
      </c>
      <c r="D119" s="8" t="s">
        <v>1618</v>
      </c>
      <c r="E119" s="8" t="s">
        <v>1905</v>
      </c>
      <c r="F119" s="10" t="s">
        <v>1906</v>
      </c>
      <c r="G119" s="10" t="s">
        <v>1907</v>
      </c>
      <c r="H119" s="9" t="s">
        <v>1903</v>
      </c>
      <c r="I119" s="15" t="s">
        <v>1623</v>
      </c>
      <c r="J119" s="16"/>
      <c r="K119" s="7" t="s">
        <v>1624</v>
      </c>
      <c r="L119" s="7"/>
      <c r="M119" s="17">
        <v>2150</v>
      </c>
      <c r="N119" s="18" t="s">
        <v>1625</v>
      </c>
      <c r="O119" s="7">
        <v>2</v>
      </c>
      <c r="P119" s="20" t="s">
        <v>1904</v>
      </c>
      <c r="Q119" s="21">
        <v>2040</v>
      </c>
      <c r="R119" s="24">
        <f t="shared" si="3"/>
        <v>0.0511627906976744</v>
      </c>
      <c r="S119" s="25">
        <v>0.01</v>
      </c>
      <c r="T119" s="26">
        <f t="shared" si="4"/>
        <v>21.5</v>
      </c>
      <c r="U119" s="23">
        <f t="shared" si="5"/>
        <v>110</v>
      </c>
    </row>
    <row r="120" ht="24" customHeight="1" spans="1:21">
      <c r="A120" s="3">
        <v>119</v>
      </c>
      <c r="B120" s="7" t="s">
        <v>1617</v>
      </c>
      <c r="C120" s="10">
        <v>205238</v>
      </c>
      <c r="D120" s="8" t="s">
        <v>1618</v>
      </c>
      <c r="E120" s="8" t="s">
        <v>1908</v>
      </c>
      <c r="F120" s="10" t="s">
        <v>1909</v>
      </c>
      <c r="G120" s="10" t="s">
        <v>1910</v>
      </c>
      <c r="H120" s="9" t="s">
        <v>1903</v>
      </c>
      <c r="I120" s="15" t="s">
        <v>1623</v>
      </c>
      <c r="J120" s="16"/>
      <c r="K120" s="7" t="s">
        <v>1624</v>
      </c>
      <c r="L120" s="7"/>
      <c r="M120" s="17">
        <v>1198</v>
      </c>
      <c r="N120" s="18" t="s">
        <v>1625</v>
      </c>
      <c r="O120" s="7">
        <v>2</v>
      </c>
      <c r="P120" s="20" t="s">
        <v>1904</v>
      </c>
      <c r="Q120" s="21">
        <v>1197.9</v>
      </c>
      <c r="R120" s="24">
        <f t="shared" si="3"/>
        <v>8.34724540900743e-5</v>
      </c>
      <c r="S120" s="28">
        <v>0.002</v>
      </c>
      <c r="T120" s="26">
        <f t="shared" si="4"/>
        <v>2.396</v>
      </c>
      <c r="U120" s="23">
        <f t="shared" si="5"/>
        <v>0.0999999999999091</v>
      </c>
    </row>
    <row r="121" ht="24" customHeight="1" spans="1:21">
      <c r="A121" s="3">
        <v>120</v>
      </c>
      <c r="B121" s="7" t="s">
        <v>1617</v>
      </c>
      <c r="C121" s="10">
        <v>197490</v>
      </c>
      <c r="D121" s="8" t="s">
        <v>1618</v>
      </c>
      <c r="E121" s="8" t="s">
        <v>1911</v>
      </c>
      <c r="F121" s="10" t="s">
        <v>1912</v>
      </c>
      <c r="G121" s="10" t="s">
        <v>1913</v>
      </c>
      <c r="H121" s="9" t="s">
        <v>1903</v>
      </c>
      <c r="I121" s="15" t="s">
        <v>1623</v>
      </c>
      <c r="J121" s="16"/>
      <c r="K121" s="7" t="s">
        <v>1624</v>
      </c>
      <c r="L121" s="7"/>
      <c r="M121" s="17">
        <v>1148</v>
      </c>
      <c r="N121" s="18" t="s">
        <v>1625</v>
      </c>
      <c r="O121" s="7">
        <v>2</v>
      </c>
      <c r="P121" s="20" t="s">
        <v>1904</v>
      </c>
      <c r="Q121" s="21">
        <v>1112.86</v>
      </c>
      <c r="R121" s="24">
        <f t="shared" si="3"/>
        <v>0.0306097560975611</v>
      </c>
      <c r="S121" s="28">
        <v>0.002</v>
      </c>
      <c r="T121" s="26">
        <f t="shared" si="4"/>
        <v>2.296</v>
      </c>
      <c r="U121" s="23">
        <f t="shared" si="5"/>
        <v>35.1400000000001</v>
      </c>
    </row>
    <row r="122" ht="24" customHeight="1" spans="1:21">
      <c r="A122" s="3">
        <v>121</v>
      </c>
      <c r="B122" s="7" t="s">
        <v>1617</v>
      </c>
      <c r="C122" s="10">
        <v>190884</v>
      </c>
      <c r="D122" s="8" t="s">
        <v>1618</v>
      </c>
      <c r="E122" s="8" t="s">
        <v>1914</v>
      </c>
      <c r="F122" s="10" t="s">
        <v>1915</v>
      </c>
      <c r="G122" s="10" t="s">
        <v>1916</v>
      </c>
      <c r="H122" s="9" t="s">
        <v>1903</v>
      </c>
      <c r="I122" s="15" t="s">
        <v>1623</v>
      </c>
      <c r="J122" s="16"/>
      <c r="K122" s="7" t="s">
        <v>1634</v>
      </c>
      <c r="L122" s="7"/>
      <c r="M122" s="17">
        <v>680</v>
      </c>
      <c r="N122" s="18" t="s">
        <v>1625</v>
      </c>
      <c r="O122" s="7">
        <v>1</v>
      </c>
      <c r="P122" s="20" t="s">
        <v>1904</v>
      </c>
      <c r="Q122" s="21">
        <v>578</v>
      </c>
      <c r="R122" s="24">
        <f t="shared" si="3"/>
        <v>0.15</v>
      </c>
      <c r="S122" s="27">
        <v>0.02</v>
      </c>
      <c r="T122" s="26">
        <f t="shared" si="4"/>
        <v>13.6</v>
      </c>
      <c r="U122" s="23">
        <f t="shared" si="5"/>
        <v>102</v>
      </c>
    </row>
    <row r="123" ht="24" customHeight="1" spans="1:21">
      <c r="A123" s="3">
        <v>122</v>
      </c>
      <c r="B123" s="7" t="s">
        <v>1617</v>
      </c>
      <c r="C123" s="10">
        <v>211151</v>
      </c>
      <c r="D123" s="8" t="s">
        <v>1618</v>
      </c>
      <c r="E123" s="8" t="s">
        <v>1917</v>
      </c>
      <c r="F123" s="10" t="s">
        <v>1918</v>
      </c>
      <c r="G123" s="10" t="s">
        <v>1919</v>
      </c>
      <c r="H123" s="9" t="s">
        <v>1903</v>
      </c>
      <c r="I123" s="15" t="s">
        <v>1623</v>
      </c>
      <c r="J123" s="16"/>
      <c r="K123" s="7" t="s">
        <v>1634</v>
      </c>
      <c r="L123" s="7"/>
      <c r="M123" s="17">
        <v>590</v>
      </c>
      <c r="N123" s="18" t="s">
        <v>1625</v>
      </c>
      <c r="O123" s="7">
        <v>1</v>
      </c>
      <c r="P123" s="20" t="s">
        <v>1904</v>
      </c>
      <c r="Q123" s="21">
        <v>527.36</v>
      </c>
      <c r="R123" s="24">
        <f t="shared" si="3"/>
        <v>0.106169491525424</v>
      </c>
      <c r="S123" s="27">
        <v>0.02</v>
      </c>
      <c r="T123" s="26">
        <f t="shared" si="4"/>
        <v>11.8</v>
      </c>
      <c r="U123" s="23">
        <f t="shared" si="5"/>
        <v>62.64</v>
      </c>
    </row>
    <row r="124" ht="24" customHeight="1" spans="1:21">
      <c r="A124" s="3">
        <v>123</v>
      </c>
      <c r="B124" s="7" t="s">
        <v>1617</v>
      </c>
      <c r="C124" s="10">
        <v>214910</v>
      </c>
      <c r="D124" s="8" t="s">
        <v>1618</v>
      </c>
      <c r="E124" s="8" t="s">
        <v>1920</v>
      </c>
      <c r="F124" s="10" t="s">
        <v>1921</v>
      </c>
      <c r="G124" s="10" t="s">
        <v>1922</v>
      </c>
      <c r="H124" s="9" t="s">
        <v>1903</v>
      </c>
      <c r="I124" s="15" t="s">
        <v>1623</v>
      </c>
      <c r="J124" s="16"/>
      <c r="K124" s="7" t="s">
        <v>1634</v>
      </c>
      <c r="L124" s="7"/>
      <c r="M124" s="17">
        <v>398</v>
      </c>
      <c r="N124" s="18" t="s">
        <v>1625</v>
      </c>
      <c r="O124" s="7">
        <v>1</v>
      </c>
      <c r="P124" s="20" t="s">
        <v>1904</v>
      </c>
      <c r="Q124" s="21">
        <v>164.8</v>
      </c>
      <c r="R124" s="24">
        <f t="shared" si="3"/>
        <v>0.585929648241206</v>
      </c>
      <c r="S124" s="28">
        <v>0.045</v>
      </c>
      <c r="T124" s="26">
        <f t="shared" si="4"/>
        <v>17.91</v>
      </c>
      <c r="U124" s="23">
        <f t="shared" si="5"/>
        <v>233.2</v>
      </c>
    </row>
    <row r="125" ht="24" customHeight="1" spans="1:21">
      <c r="A125" s="3">
        <v>124</v>
      </c>
      <c r="B125" s="7" t="s">
        <v>1617</v>
      </c>
      <c r="C125" s="10">
        <v>152606</v>
      </c>
      <c r="D125" s="8" t="s">
        <v>1618</v>
      </c>
      <c r="E125" s="8" t="s">
        <v>1727</v>
      </c>
      <c r="F125" s="10" t="s">
        <v>1923</v>
      </c>
      <c r="G125" s="10" t="s">
        <v>1836</v>
      </c>
      <c r="H125" s="9" t="s">
        <v>1903</v>
      </c>
      <c r="I125" s="15" t="s">
        <v>1623</v>
      </c>
      <c r="J125" s="16"/>
      <c r="K125" s="7" t="s">
        <v>1634</v>
      </c>
      <c r="L125" s="7" t="s">
        <v>40</v>
      </c>
      <c r="M125" s="17">
        <v>396</v>
      </c>
      <c r="N125" s="18" t="s">
        <v>1625</v>
      </c>
      <c r="O125" s="7">
        <v>1</v>
      </c>
      <c r="P125" s="20" t="s">
        <v>1904</v>
      </c>
      <c r="Q125" s="21">
        <v>367.26</v>
      </c>
      <c r="R125" s="24">
        <f t="shared" si="3"/>
        <v>0.0725757575757576</v>
      </c>
      <c r="S125" s="25">
        <v>0.01</v>
      </c>
      <c r="T125" s="26">
        <f t="shared" si="4"/>
        <v>3.96</v>
      </c>
      <c r="U125" s="23">
        <f t="shared" si="5"/>
        <v>28.74</v>
      </c>
    </row>
    <row r="126" ht="24" customHeight="1" spans="1:21">
      <c r="A126" s="3">
        <v>125</v>
      </c>
      <c r="B126" s="7" t="s">
        <v>1617</v>
      </c>
      <c r="C126" s="10">
        <v>109597</v>
      </c>
      <c r="D126" s="8" t="s">
        <v>1618</v>
      </c>
      <c r="E126" s="8" t="s">
        <v>1924</v>
      </c>
      <c r="F126" s="10" t="s">
        <v>1925</v>
      </c>
      <c r="G126" s="10" t="s">
        <v>1926</v>
      </c>
      <c r="H126" s="9" t="s">
        <v>1903</v>
      </c>
      <c r="I126" s="15" t="s">
        <v>1623</v>
      </c>
      <c r="J126" s="16"/>
      <c r="K126" s="7" t="s">
        <v>1634</v>
      </c>
      <c r="L126" s="7"/>
      <c r="M126" s="17">
        <v>297</v>
      </c>
      <c r="N126" s="18" t="s">
        <v>1625</v>
      </c>
      <c r="O126" s="7">
        <v>1</v>
      </c>
      <c r="P126" s="20" t="s">
        <v>1904</v>
      </c>
      <c r="Q126" s="21">
        <v>277.92</v>
      </c>
      <c r="R126" s="24">
        <f t="shared" si="3"/>
        <v>0.0642424242424242</v>
      </c>
      <c r="S126" s="25">
        <v>0.01</v>
      </c>
      <c r="T126" s="26">
        <f t="shared" si="4"/>
        <v>2.97</v>
      </c>
      <c r="U126" s="23">
        <f t="shared" si="5"/>
        <v>19.08</v>
      </c>
    </row>
    <row r="127" ht="24" customHeight="1" spans="1:21">
      <c r="A127" s="3">
        <v>126</v>
      </c>
      <c r="B127" s="7" t="s">
        <v>1617</v>
      </c>
      <c r="C127" s="10">
        <v>190712</v>
      </c>
      <c r="D127" s="8" t="s">
        <v>1618</v>
      </c>
      <c r="E127" s="8" t="s">
        <v>1927</v>
      </c>
      <c r="F127" s="10" t="s">
        <v>1928</v>
      </c>
      <c r="G127" s="10" t="s">
        <v>1910</v>
      </c>
      <c r="H127" s="9" t="s">
        <v>1903</v>
      </c>
      <c r="I127" s="15" t="s">
        <v>1623</v>
      </c>
      <c r="J127" s="16"/>
      <c r="K127" s="7" t="s">
        <v>1634</v>
      </c>
      <c r="L127" s="7"/>
      <c r="M127" s="17">
        <v>253</v>
      </c>
      <c r="N127" s="18" t="s">
        <v>1625</v>
      </c>
      <c r="O127" s="7">
        <v>1</v>
      </c>
      <c r="P127" s="20" t="s">
        <v>1904</v>
      </c>
      <c r="Q127" s="21">
        <v>234.17</v>
      </c>
      <c r="R127" s="24">
        <f t="shared" si="3"/>
        <v>0.0744268774703558</v>
      </c>
      <c r="S127" s="25">
        <v>0.01</v>
      </c>
      <c r="T127" s="26">
        <f t="shared" si="4"/>
        <v>2.53</v>
      </c>
      <c r="U127" s="23">
        <f t="shared" si="5"/>
        <v>18.83</v>
      </c>
    </row>
    <row r="128" ht="24" customHeight="1" spans="1:21">
      <c r="A128" s="3">
        <v>127</v>
      </c>
      <c r="B128" s="7" t="s">
        <v>1617</v>
      </c>
      <c r="C128" s="10">
        <v>54212</v>
      </c>
      <c r="D128" s="8" t="s">
        <v>1618</v>
      </c>
      <c r="E128" s="8" t="s">
        <v>1929</v>
      </c>
      <c r="F128" s="10" t="s">
        <v>482</v>
      </c>
      <c r="G128" s="10" t="s">
        <v>1930</v>
      </c>
      <c r="H128" s="9" t="s">
        <v>1903</v>
      </c>
      <c r="I128" s="15" t="s">
        <v>1623</v>
      </c>
      <c r="J128" s="16"/>
      <c r="K128" s="7" t="s">
        <v>1634</v>
      </c>
      <c r="L128" s="7"/>
      <c r="M128" s="17">
        <v>237</v>
      </c>
      <c r="N128" s="18" t="s">
        <v>1625</v>
      </c>
      <c r="O128" s="7">
        <v>1</v>
      </c>
      <c r="P128" s="20" t="s">
        <v>1904</v>
      </c>
      <c r="Q128" s="21">
        <v>230.19</v>
      </c>
      <c r="R128" s="24">
        <f t="shared" si="3"/>
        <v>0.0287341772151899</v>
      </c>
      <c r="S128" s="28">
        <v>0.002</v>
      </c>
      <c r="T128" s="26">
        <f t="shared" si="4"/>
        <v>0.474</v>
      </c>
      <c r="U128" s="23">
        <f t="shared" si="5"/>
        <v>6.81</v>
      </c>
    </row>
    <row r="129" ht="24" customHeight="1" spans="1:21">
      <c r="A129" s="3">
        <v>128</v>
      </c>
      <c r="B129" s="7" t="s">
        <v>1617</v>
      </c>
      <c r="C129" s="10">
        <v>207908</v>
      </c>
      <c r="D129" s="8" t="s">
        <v>1618</v>
      </c>
      <c r="E129" s="8" t="s">
        <v>1764</v>
      </c>
      <c r="F129" s="10" t="s">
        <v>1931</v>
      </c>
      <c r="G129" s="10" t="s">
        <v>1841</v>
      </c>
      <c r="H129" s="9" t="s">
        <v>1903</v>
      </c>
      <c r="I129" s="15" t="s">
        <v>1623</v>
      </c>
      <c r="J129" s="16"/>
      <c r="K129" s="7" t="s">
        <v>1634</v>
      </c>
      <c r="L129" s="7"/>
      <c r="M129" s="17">
        <v>229</v>
      </c>
      <c r="N129" s="18" t="s">
        <v>1625</v>
      </c>
      <c r="O129" s="7">
        <v>1</v>
      </c>
      <c r="P129" s="20" t="s">
        <v>1904</v>
      </c>
      <c r="Q129" s="21">
        <v>205.84</v>
      </c>
      <c r="R129" s="24">
        <f t="shared" si="3"/>
        <v>0.101135371179039</v>
      </c>
      <c r="S129" s="27">
        <v>0.02</v>
      </c>
      <c r="T129" s="26">
        <f t="shared" si="4"/>
        <v>4.58</v>
      </c>
      <c r="U129" s="23">
        <f t="shared" si="5"/>
        <v>23.16</v>
      </c>
    </row>
    <row r="130" ht="24" customHeight="1" spans="1:21">
      <c r="A130" s="3">
        <v>129</v>
      </c>
      <c r="B130" s="7" t="s">
        <v>1617</v>
      </c>
      <c r="C130" s="10">
        <v>207184</v>
      </c>
      <c r="D130" s="8" t="s">
        <v>1618</v>
      </c>
      <c r="E130" s="8" t="s">
        <v>1932</v>
      </c>
      <c r="F130" s="10" t="s">
        <v>1933</v>
      </c>
      <c r="G130" s="10" t="s">
        <v>1934</v>
      </c>
      <c r="H130" s="9" t="s">
        <v>1903</v>
      </c>
      <c r="I130" s="15" t="s">
        <v>1623</v>
      </c>
      <c r="J130" s="16"/>
      <c r="K130" s="7" t="s">
        <v>1634</v>
      </c>
      <c r="L130" s="7"/>
      <c r="M130" s="17">
        <v>218.5</v>
      </c>
      <c r="N130" s="18" t="s">
        <v>1625</v>
      </c>
      <c r="O130" s="7">
        <v>1</v>
      </c>
      <c r="P130" s="20" t="s">
        <v>1904</v>
      </c>
      <c r="Q130" s="21">
        <v>207.5</v>
      </c>
      <c r="R130" s="24">
        <f t="shared" ref="R130:R193" si="6">(M130-Q130)/M130</f>
        <v>0.0503432494279176</v>
      </c>
      <c r="S130" s="25">
        <v>0.01</v>
      </c>
      <c r="T130" s="26">
        <f t="shared" ref="T130:T193" si="7">S130*M130</f>
        <v>2.185</v>
      </c>
      <c r="U130" s="23">
        <f t="shared" ref="U130:U193" si="8">M130-Q130</f>
        <v>11</v>
      </c>
    </row>
    <row r="131" ht="24" customHeight="1" spans="1:21">
      <c r="A131" s="3">
        <v>130</v>
      </c>
      <c r="B131" s="7" t="s">
        <v>1617</v>
      </c>
      <c r="C131" s="32">
        <v>202037</v>
      </c>
      <c r="D131" s="8" t="s">
        <v>1618</v>
      </c>
      <c r="E131" s="8" t="s">
        <v>1935</v>
      </c>
      <c r="F131" s="32" t="s">
        <v>1936</v>
      </c>
      <c r="G131" s="32" t="s">
        <v>1937</v>
      </c>
      <c r="H131" s="33" t="s">
        <v>1938</v>
      </c>
      <c r="I131" s="15" t="s">
        <v>1623</v>
      </c>
      <c r="J131" s="16"/>
      <c r="K131" s="30" t="s">
        <v>962</v>
      </c>
      <c r="L131" s="7"/>
      <c r="M131" s="17">
        <v>5712</v>
      </c>
      <c r="N131" s="18" t="s">
        <v>1625</v>
      </c>
      <c r="O131" s="7">
        <v>5</v>
      </c>
      <c r="P131" s="20" t="s">
        <v>1939</v>
      </c>
      <c r="Q131" s="21">
        <v>5666.5</v>
      </c>
      <c r="R131" s="24">
        <f t="shared" si="6"/>
        <v>0.0079656862745098</v>
      </c>
      <c r="S131" s="28">
        <v>0.002</v>
      </c>
      <c r="T131" s="26">
        <f t="shared" si="7"/>
        <v>11.424</v>
      </c>
      <c r="U131" s="23">
        <f t="shared" si="8"/>
        <v>45.5</v>
      </c>
    </row>
    <row r="132" ht="24" customHeight="1" spans="1:21">
      <c r="A132" s="3">
        <v>131</v>
      </c>
      <c r="B132" s="7" t="s">
        <v>1617</v>
      </c>
      <c r="C132" s="32">
        <v>196707</v>
      </c>
      <c r="D132" s="8" t="s">
        <v>1618</v>
      </c>
      <c r="E132" s="8" t="s">
        <v>1796</v>
      </c>
      <c r="F132" s="32" t="s">
        <v>1940</v>
      </c>
      <c r="G132" s="10" t="s">
        <v>1766</v>
      </c>
      <c r="H132" s="33" t="s">
        <v>1938</v>
      </c>
      <c r="I132" s="15" t="s">
        <v>1623</v>
      </c>
      <c r="J132" s="16"/>
      <c r="K132" s="7" t="s">
        <v>1654</v>
      </c>
      <c r="L132" s="7"/>
      <c r="M132" s="17">
        <v>2625</v>
      </c>
      <c r="N132" s="18" t="s">
        <v>1625</v>
      </c>
      <c r="O132" s="7">
        <v>4</v>
      </c>
      <c r="P132" s="20" t="s">
        <v>1939</v>
      </c>
      <c r="Q132" s="21">
        <v>2536.23</v>
      </c>
      <c r="R132" s="24">
        <f t="shared" si="6"/>
        <v>0.0338171428571429</v>
      </c>
      <c r="S132" s="28">
        <v>0.002</v>
      </c>
      <c r="T132" s="26">
        <f t="shared" si="7"/>
        <v>5.25</v>
      </c>
      <c r="U132" s="23">
        <f t="shared" si="8"/>
        <v>88.77</v>
      </c>
    </row>
    <row r="133" ht="24" customHeight="1" spans="1:21">
      <c r="A133" s="3">
        <v>132</v>
      </c>
      <c r="B133" s="7" t="s">
        <v>1617</v>
      </c>
      <c r="C133" s="32">
        <v>199366</v>
      </c>
      <c r="D133" s="8" t="s">
        <v>1618</v>
      </c>
      <c r="E133" s="8" t="s">
        <v>1635</v>
      </c>
      <c r="F133" s="32" t="s">
        <v>1941</v>
      </c>
      <c r="G133" s="10" t="s">
        <v>1766</v>
      </c>
      <c r="H133" s="33" t="s">
        <v>1938</v>
      </c>
      <c r="I133" s="15" t="s">
        <v>1623</v>
      </c>
      <c r="J133" s="16"/>
      <c r="K133" s="7" t="s">
        <v>1634</v>
      </c>
      <c r="L133" s="7"/>
      <c r="M133" s="17">
        <v>586.5</v>
      </c>
      <c r="N133" s="18" t="s">
        <v>1625</v>
      </c>
      <c r="O133" s="7">
        <v>1</v>
      </c>
      <c r="P133" s="20" t="s">
        <v>1939</v>
      </c>
      <c r="Q133" s="21">
        <v>417.16</v>
      </c>
      <c r="R133" s="24">
        <f t="shared" si="6"/>
        <v>0.288729752770673</v>
      </c>
      <c r="S133" s="29">
        <v>0.03</v>
      </c>
      <c r="T133" s="26">
        <f t="shared" si="7"/>
        <v>17.595</v>
      </c>
      <c r="U133" s="23">
        <f t="shared" si="8"/>
        <v>169.34</v>
      </c>
    </row>
    <row r="134" ht="24" customHeight="1" spans="1:21">
      <c r="A134" s="3">
        <v>133</v>
      </c>
      <c r="B134" s="7" t="s">
        <v>1617</v>
      </c>
      <c r="C134" s="32">
        <v>220366</v>
      </c>
      <c r="D134" s="8" t="s">
        <v>1618</v>
      </c>
      <c r="E134" s="8" t="s">
        <v>1942</v>
      </c>
      <c r="F134" s="32" t="s">
        <v>1943</v>
      </c>
      <c r="G134" s="10" t="s">
        <v>1944</v>
      </c>
      <c r="H134" s="33" t="s">
        <v>1938</v>
      </c>
      <c r="I134" s="15" t="s">
        <v>1623</v>
      </c>
      <c r="J134" s="16"/>
      <c r="K134" s="7" t="s">
        <v>1634</v>
      </c>
      <c r="L134" s="7"/>
      <c r="M134" s="17">
        <v>288</v>
      </c>
      <c r="N134" s="18" t="s">
        <v>1625</v>
      </c>
      <c r="O134" s="7">
        <v>1</v>
      </c>
      <c r="P134" s="20" t="s">
        <v>1939</v>
      </c>
      <c r="Q134" s="21">
        <v>273.43</v>
      </c>
      <c r="R134" s="24">
        <f t="shared" si="6"/>
        <v>0.0505902777777778</v>
      </c>
      <c r="S134" s="25">
        <v>0.01</v>
      </c>
      <c r="T134" s="26">
        <f t="shared" si="7"/>
        <v>2.88</v>
      </c>
      <c r="U134" s="23">
        <f t="shared" si="8"/>
        <v>14.57</v>
      </c>
    </row>
    <row r="135" ht="24" customHeight="1" spans="1:21">
      <c r="A135" s="3">
        <v>134</v>
      </c>
      <c r="B135" s="7" t="s">
        <v>1617</v>
      </c>
      <c r="C135" s="32">
        <v>212145</v>
      </c>
      <c r="D135" s="8" t="s">
        <v>1618</v>
      </c>
      <c r="E135" s="8" t="s">
        <v>1815</v>
      </c>
      <c r="F135" s="32" t="s">
        <v>1945</v>
      </c>
      <c r="G135" s="10" t="s">
        <v>1946</v>
      </c>
      <c r="H135" s="33" t="s">
        <v>1938</v>
      </c>
      <c r="I135" s="15" t="s">
        <v>1623</v>
      </c>
      <c r="J135" s="16"/>
      <c r="K135" s="7" t="s">
        <v>1634</v>
      </c>
      <c r="L135" s="7"/>
      <c r="M135" s="17">
        <v>580</v>
      </c>
      <c r="N135" s="18" t="s">
        <v>1625</v>
      </c>
      <c r="O135" s="7">
        <v>1</v>
      </c>
      <c r="P135" s="20" t="s">
        <v>1939</v>
      </c>
      <c r="Q135" s="21">
        <v>551</v>
      </c>
      <c r="R135" s="24">
        <f t="shared" si="6"/>
        <v>0.05</v>
      </c>
      <c r="S135" s="28">
        <v>0.002</v>
      </c>
      <c r="T135" s="26">
        <f t="shared" si="7"/>
        <v>1.16</v>
      </c>
      <c r="U135" s="23">
        <f t="shared" si="8"/>
        <v>29</v>
      </c>
    </row>
    <row r="136" ht="24" customHeight="1" spans="1:21">
      <c r="A136" s="3">
        <v>135</v>
      </c>
      <c r="B136" s="7" t="s">
        <v>1617</v>
      </c>
      <c r="C136" s="32">
        <v>220736</v>
      </c>
      <c r="D136" s="8" t="s">
        <v>1618</v>
      </c>
      <c r="E136" s="8" t="s">
        <v>1947</v>
      </c>
      <c r="F136" s="32" t="s">
        <v>1948</v>
      </c>
      <c r="G136" s="10" t="s">
        <v>1841</v>
      </c>
      <c r="H136" s="33" t="s">
        <v>1938</v>
      </c>
      <c r="I136" s="15" t="s">
        <v>1623</v>
      </c>
      <c r="J136" s="16"/>
      <c r="K136" s="7" t="s">
        <v>1634</v>
      </c>
      <c r="L136" s="7"/>
      <c r="M136" s="17">
        <v>360</v>
      </c>
      <c r="N136" s="18" t="s">
        <v>1625</v>
      </c>
      <c r="O136" s="7">
        <v>1</v>
      </c>
      <c r="P136" s="20" t="s">
        <v>1939</v>
      </c>
      <c r="Q136" s="21">
        <v>341.64</v>
      </c>
      <c r="R136" s="24">
        <f t="shared" si="6"/>
        <v>0.051</v>
      </c>
      <c r="S136" s="25">
        <v>0.01</v>
      </c>
      <c r="T136" s="26">
        <f t="shared" si="7"/>
        <v>3.6</v>
      </c>
      <c r="U136" s="23">
        <f t="shared" si="8"/>
        <v>18.36</v>
      </c>
    </row>
    <row r="137" ht="24" customHeight="1" spans="1:21">
      <c r="A137" s="3">
        <v>136</v>
      </c>
      <c r="B137" s="7" t="s">
        <v>1617</v>
      </c>
      <c r="C137" s="32">
        <v>212615</v>
      </c>
      <c r="D137" s="8" t="s">
        <v>1618</v>
      </c>
      <c r="E137" s="8" t="s">
        <v>1949</v>
      </c>
      <c r="F137" s="32" t="s">
        <v>1950</v>
      </c>
      <c r="G137" s="10" t="s">
        <v>1951</v>
      </c>
      <c r="H137" s="33" t="s">
        <v>1938</v>
      </c>
      <c r="I137" s="15" t="s">
        <v>1623</v>
      </c>
      <c r="J137" s="16"/>
      <c r="K137" s="7" t="s">
        <v>1634</v>
      </c>
      <c r="L137" s="7"/>
      <c r="M137" s="17">
        <v>165</v>
      </c>
      <c r="N137" s="18" t="s">
        <v>1625</v>
      </c>
      <c r="O137" s="7">
        <v>1</v>
      </c>
      <c r="P137" s="20" t="s">
        <v>1939</v>
      </c>
      <c r="Q137" s="21">
        <v>155</v>
      </c>
      <c r="R137" s="24">
        <f t="shared" si="6"/>
        <v>0.0606060606060606</v>
      </c>
      <c r="S137" s="25">
        <v>0.01</v>
      </c>
      <c r="T137" s="26">
        <f t="shared" si="7"/>
        <v>1.65</v>
      </c>
      <c r="U137" s="23">
        <f t="shared" si="8"/>
        <v>10</v>
      </c>
    </row>
    <row r="138" ht="24" customHeight="1" spans="1:21">
      <c r="A138" s="3">
        <v>137</v>
      </c>
      <c r="B138" s="7" t="s">
        <v>1617</v>
      </c>
      <c r="C138" s="32">
        <v>151523</v>
      </c>
      <c r="D138" s="8" t="s">
        <v>1618</v>
      </c>
      <c r="E138" s="8" t="s">
        <v>1952</v>
      </c>
      <c r="F138" s="32" t="s">
        <v>1953</v>
      </c>
      <c r="G138" s="10" t="s">
        <v>1954</v>
      </c>
      <c r="H138" s="33" t="s">
        <v>1938</v>
      </c>
      <c r="I138" s="15" t="s">
        <v>1623</v>
      </c>
      <c r="J138" s="16"/>
      <c r="K138" s="7" t="s">
        <v>1634</v>
      </c>
      <c r="L138" s="7"/>
      <c r="M138" s="17">
        <v>238</v>
      </c>
      <c r="N138" s="18" t="s">
        <v>1625</v>
      </c>
      <c r="O138" s="7">
        <v>1</v>
      </c>
      <c r="P138" s="20" t="s">
        <v>1939</v>
      </c>
      <c r="Q138" s="21">
        <v>223.5</v>
      </c>
      <c r="R138" s="24">
        <f t="shared" si="6"/>
        <v>0.0609243697478992</v>
      </c>
      <c r="S138" s="25">
        <v>0.01</v>
      </c>
      <c r="T138" s="26">
        <f t="shared" si="7"/>
        <v>2.38</v>
      </c>
      <c r="U138" s="23">
        <f t="shared" si="8"/>
        <v>14.5</v>
      </c>
    </row>
    <row r="139" ht="24" customHeight="1" spans="1:21">
      <c r="A139" s="3">
        <v>138</v>
      </c>
      <c r="B139" s="7" t="s">
        <v>1617</v>
      </c>
      <c r="C139" s="32">
        <v>198101</v>
      </c>
      <c r="D139" s="8" t="s">
        <v>1618</v>
      </c>
      <c r="E139" s="8" t="s">
        <v>1955</v>
      </c>
      <c r="F139" s="32" t="s">
        <v>1956</v>
      </c>
      <c r="G139" s="32" t="s">
        <v>1957</v>
      </c>
      <c r="H139" s="33" t="s">
        <v>1938</v>
      </c>
      <c r="I139" s="15" t="s">
        <v>1623</v>
      </c>
      <c r="J139" s="16"/>
      <c r="K139" s="7" t="s">
        <v>1958</v>
      </c>
      <c r="L139" s="7"/>
      <c r="M139" s="17">
        <v>2290</v>
      </c>
      <c r="N139" s="18" t="s">
        <v>1625</v>
      </c>
      <c r="O139" s="7">
        <v>3</v>
      </c>
      <c r="P139" s="20" t="s">
        <v>1939</v>
      </c>
      <c r="Q139" s="21">
        <v>2148.5</v>
      </c>
      <c r="R139" s="24">
        <f t="shared" si="6"/>
        <v>0.0617903930131004</v>
      </c>
      <c r="S139" s="25">
        <v>0.01</v>
      </c>
      <c r="T139" s="26">
        <f t="shared" si="7"/>
        <v>22.9</v>
      </c>
      <c r="U139" s="23">
        <f t="shared" si="8"/>
        <v>141.5</v>
      </c>
    </row>
    <row r="140" ht="24" customHeight="1" spans="1:21">
      <c r="A140" s="3">
        <v>139</v>
      </c>
      <c r="B140" s="7" t="s">
        <v>1617</v>
      </c>
      <c r="C140" s="32">
        <v>181505</v>
      </c>
      <c r="D140" s="8" t="s">
        <v>1618</v>
      </c>
      <c r="E140" s="8" t="s">
        <v>1959</v>
      </c>
      <c r="F140" s="32" t="s">
        <v>1960</v>
      </c>
      <c r="G140" s="10" t="s">
        <v>1827</v>
      </c>
      <c r="H140" s="33" t="s">
        <v>1938</v>
      </c>
      <c r="I140" s="15" t="s">
        <v>1623</v>
      </c>
      <c r="J140" s="16"/>
      <c r="K140" s="7" t="s">
        <v>1634</v>
      </c>
      <c r="L140" s="7"/>
      <c r="M140" s="17">
        <v>149</v>
      </c>
      <c r="N140" s="18" t="s">
        <v>1625</v>
      </c>
      <c r="O140" s="7">
        <v>1</v>
      </c>
      <c r="P140" s="20" t="s">
        <v>1939</v>
      </c>
      <c r="Q140" s="21">
        <v>136.79</v>
      </c>
      <c r="R140" s="24">
        <f t="shared" si="6"/>
        <v>0.0819463087248323</v>
      </c>
      <c r="S140" s="25">
        <v>0.01</v>
      </c>
      <c r="T140" s="26">
        <f t="shared" si="7"/>
        <v>1.49</v>
      </c>
      <c r="U140" s="23">
        <f t="shared" si="8"/>
        <v>12.21</v>
      </c>
    </row>
    <row r="141" ht="24" customHeight="1" spans="1:21">
      <c r="A141" s="3">
        <v>140</v>
      </c>
      <c r="B141" s="7" t="s">
        <v>1617</v>
      </c>
      <c r="C141" s="32">
        <v>105786</v>
      </c>
      <c r="D141" s="8" t="s">
        <v>1618</v>
      </c>
      <c r="E141" s="8" t="s">
        <v>1961</v>
      </c>
      <c r="F141" s="32" t="s">
        <v>1962</v>
      </c>
      <c r="G141" s="10" t="s">
        <v>1963</v>
      </c>
      <c r="H141" s="33" t="s">
        <v>1938</v>
      </c>
      <c r="I141" s="15" t="s">
        <v>1623</v>
      </c>
      <c r="J141" s="16"/>
      <c r="K141" s="30" t="s">
        <v>1634</v>
      </c>
      <c r="L141" s="7"/>
      <c r="M141" s="17">
        <v>177</v>
      </c>
      <c r="N141" s="18" t="s">
        <v>1625</v>
      </c>
      <c r="O141" s="7">
        <v>1</v>
      </c>
      <c r="P141" s="20" t="s">
        <v>1939</v>
      </c>
      <c r="Q141" s="21">
        <v>142.92</v>
      </c>
      <c r="R141" s="24">
        <f t="shared" si="6"/>
        <v>0.192542372881356</v>
      </c>
      <c r="S141" s="27">
        <v>0.02</v>
      </c>
      <c r="T141" s="26">
        <f t="shared" si="7"/>
        <v>3.54</v>
      </c>
      <c r="U141" s="23">
        <f t="shared" si="8"/>
        <v>34.08</v>
      </c>
    </row>
    <row r="142" ht="24" customHeight="1" spans="1:21">
      <c r="A142" s="3">
        <v>141</v>
      </c>
      <c r="B142" s="7" t="s">
        <v>1617</v>
      </c>
      <c r="C142" s="32">
        <v>204294</v>
      </c>
      <c r="D142" s="8" t="s">
        <v>1618</v>
      </c>
      <c r="E142" s="8" t="s">
        <v>1964</v>
      </c>
      <c r="F142" s="10" t="s">
        <v>498</v>
      </c>
      <c r="G142" s="10" t="s">
        <v>1822</v>
      </c>
      <c r="H142" s="33" t="s">
        <v>1938</v>
      </c>
      <c r="I142" s="15" t="s">
        <v>1623</v>
      </c>
      <c r="J142" s="16"/>
      <c r="K142" s="30" t="s">
        <v>1634</v>
      </c>
      <c r="L142" s="7"/>
      <c r="M142" s="17">
        <v>196</v>
      </c>
      <c r="N142" s="18" t="s">
        <v>1625</v>
      </c>
      <c r="O142" s="7">
        <v>1</v>
      </c>
      <c r="P142" s="20" t="s">
        <v>1939</v>
      </c>
      <c r="Q142" s="21">
        <v>178.88</v>
      </c>
      <c r="R142" s="24">
        <f t="shared" si="6"/>
        <v>0.0873469387755102</v>
      </c>
      <c r="S142" s="25">
        <v>0.01</v>
      </c>
      <c r="T142" s="26">
        <f t="shared" si="7"/>
        <v>1.96</v>
      </c>
      <c r="U142" s="23">
        <f t="shared" si="8"/>
        <v>17.12</v>
      </c>
    </row>
    <row r="143" ht="24" customHeight="1" spans="1:21">
      <c r="A143" s="3">
        <v>142</v>
      </c>
      <c r="B143" s="7" t="s">
        <v>1617</v>
      </c>
      <c r="C143" s="32">
        <v>216088</v>
      </c>
      <c r="D143" s="8" t="s">
        <v>1618</v>
      </c>
      <c r="E143" s="8" t="s">
        <v>1965</v>
      </c>
      <c r="F143" s="32" t="s">
        <v>1966</v>
      </c>
      <c r="G143" s="10" t="s">
        <v>1967</v>
      </c>
      <c r="H143" s="33" t="s">
        <v>1938</v>
      </c>
      <c r="I143" s="15" t="s">
        <v>1623</v>
      </c>
      <c r="J143" s="16"/>
      <c r="K143" s="30" t="s">
        <v>1634</v>
      </c>
      <c r="L143" s="7"/>
      <c r="M143" s="17">
        <v>906.08</v>
      </c>
      <c r="N143" s="18" t="s">
        <v>1625</v>
      </c>
      <c r="O143" s="7">
        <v>1</v>
      </c>
      <c r="P143" s="20" t="s">
        <v>1939</v>
      </c>
      <c r="Q143" s="21">
        <v>844</v>
      </c>
      <c r="R143" s="24">
        <f t="shared" si="6"/>
        <v>0.0685149214197422</v>
      </c>
      <c r="S143" s="25">
        <v>0.01</v>
      </c>
      <c r="T143" s="26">
        <f t="shared" si="7"/>
        <v>9.0608</v>
      </c>
      <c r="U143" s="23">
        <f t="shared" si="8"/>
        <v>62.08</v>
      </c>
    </row>
    <row r="144" ht="24" customHeight="1" spans="1:21">
      <c r="A144" s="3">
        <v>143</v>
      </c>
      <c r="B144" s="7" t="s">
        <v>1617</v>
      </c>
      <c r="C144" s="32">
        <v>210439</v>
      </c>
      <c r="D144" s="8" t="s">
        <v>1618</v>
      </c>
      <c r="E144" s="8" t="s">
        <v>1968</v>
      </c>
      <c r="F144" s="32" t="s">
        <v>1969</v>
      </c>
      <c r="G144" s="10" t="s">
        <v>1970</v>
      </c>
      <c r="H144" s="33" t="s">
        <v>1938</v>
      </c>
      <c r="I144" s="15" t="s">
        <v>1623</v>
      </c>
      <c r="J144" s="16"/>
      <c r="K144" s="30" t="s">
        <v>1634</v>
      </c>
      <c r="L144" s="7"/>
      <c r="M144" s="17">
        <v>550</v>
      </c>
      <c r="N144" s="18" t="s">
        <v>1625</v>
      </c>
      <c r="O144" s="7">
        <v>1</v>
      </c>
      <c r="P144" s="20" t="s">
        <v>1939</v>
      </c>
      <c r="Q144" s="21">
        <v>511.5</v>
      </c>
      <c r="R144" s="24">
        <f t="shared" si="6"/>
        <v>0.07</v>
      </c>
      <c r="S144" s="25">
        <v>0.01</v>
      </c>
      <c r="T144" s="26">
        <f t="shared" si="7"/>
        <v>5.5</v>
      </c>
      <c r="U144" s="23">
        <f t="shared" si="8"/>
        <v>38.5</v>
      </c>
    </row>
    <row r="145" ht="24" customHeight="1" spans="1:21">
      <c r="A145" s="3">
        <v>144</v>
      </c>
      <c r="B145" s="7" t="s">
        <v>1617</v>
      </c>
      <c r="C145" s="32">
        <v>222472</v>
      </c>
      <c r="D145" s="8" t="s">
        <v>1618</v>
      </c>
      <c r="E145" s="8" t="s">
        <v>1971</v>
      </c>
      <c r="F145" s="32" t="s">
        <v>1972</v>
      </c>
      <c r="G145" s="10" t="s">
        <v>1973</v>
      </c>
      <c r="H145" s="33" t="s">
        <v>1938</v>
      </c>
      <c r="I145" s="15" t="s">
        <v>1623</v>
      </c>
      <c r="J145" s="16"/>
      <c r="K145" s="30" t="s">
        <v>1634</v>
      </c>
      <c r="L145" s="7"/>
      <c r="M145" s="17">
        <v>330</v>
      </c>
      <c r="N145" s="18" t="s">
        <v>1625</v>
      </c>
      <c r="O145" s="7">
        <v>1</v>
      </c>
      <c r="P145" s="20" t="s">
        <v>1939</v>
      </c>
      <c r="Q145" s="21">
        <v>302.94</v>
      </c>
      <c r="R145" s="24">
        <f t="shared" si="6"/>
        <v>0.082</v>
      </c>
      <c r="S145" s="25">
        <v>0.01</v>
      </c>
      <c r="T145" s="26">
        <f t="shared" si="7"/>
        <v>3.3</v>
      </c>
      <c r="U145" s="23">
        <f t="shared" si="8"/>
        <v>27.06</v>
      </c>
    </row>
    <row r="146" ht="24" customHeight="1" spans="1:21">
      <c r="A146" s="3">
        <v>145</v>
      </c>
      <c r="B146" s="7" t="s">
        <v>1617</v>
      </c>
      <c r="C146" s="32">
        <v>183250</v>
      </c>
      <c r="D146" s="8" t="s">
        <v>1618</v>
      </c>
      <c r="E146" s="8" t="s">
        <v>1974</v>
      </c>
      <c r="F146" s="32" t="s">
        <v>1975</v>
      </c>
      <c r="G146" s="10" t="s">
        <v>1788</v>
      </c>
      <c r="H146" s="33" t="s">
        <v>1938</v>
      </c>
      <c r="I146" s="15" t="s">
        <v>1623</v>
      </c>
      <c r="J146" s="16"/>
      <c r="K146" s="30" t="s">
        <v>1634</v>
      </c>
      <c r="L146" s="7"/>
      <c r="M146" s="17">
        <v>82.2</v>
      </c>
      <c r="N146" s="18" t="s">
        <v>1625</v>
      </c>
      <c r="O146" s="7">
        <v>1</v>
      </c>
      <c r="P146" s="20" t="s">
        <v>1939</v>
      </c>
      <c r="Q146" s="21">
        <v>79.7</v>
      </c>
      <c r="R146" s="24">
        <f t="shared" si="6"/>
        <v>0.0304136253041363</v>
      </c>
      <c r="S146" s="28">
        <v>0.002</v>
      </c>
      <c r="T146" s="26">
        <f t="shared" si="7"/>
        <v>0.1644</v>
      </c>
      <c r="U146" s="23">
        <f t="shared" si="8"/>
        <v>2.5</v>
      </c>
    </row>
    <row r="147" ht="24" customHeight="1" spans="1:21">
      <c r="A147" s="3">
        <v>146</v>
      </c>
      <c r="B147" s="7" t="s">
        <v>1617</v>
      </c>
      <c r="C147" s="32">
        <v>115608</v>
      </c>
      <c r="D147" s="8" t="s">
        <v>1618</v>
      </c>
      <c r="E147" s="8" t="s">
        <v>1976</v>
      </c>
      <c r="F147" s="32" t="s">
        <v>1977</v>
      </c>
      <c r="G147" s="10" t="s">
        <v>1978</v>
      </c>
      <c r="H147" s="33" t="s">
        <v>1938</v>
      </c>
      <c r="I147" s="15" t="s">
        <v>1623</v>
      </c>
      <c r="J147" s="16"/>
      <c r="K147" s="30" t="s">
        <v>1634</v>
      </c>
      <c r="L147" s="7"/>
      <c r="M147" s="17">
        <v>194.2</v>
      </c>
      <c r="N147" s="18" t="s">
        <v>1625</v>
      </c>
      <c r="O147" s="7">
        <v>1</v>
      </c>
      <c r="P147" s="20" t="s">
        <v>1939</v>
      </c>
      <c r="Q147" s="21">
        <v>174.5</v>
      </c>
      <c r="R147" s="24">
        <f t="shared" si="6"/>
        <v>0.101441812564367</v>
      </c>
      <c r="S147" s="27">
        <v>0.02</v>
      </c>
      <c r="T147" s="26">
        <f t="shared" si="7"/>
        <v>3.884</v>
      </c>
      <c r="U147" s="23">
        <f t="shared" si="8"/>
        <v>19.7</v>
      </c>
    </row>
    <row r="148" ht="24" customHeight="1" spans="1:21">
      <c r="A148" s="3">
        <v>147</v>
      </c>
      <c r="B148" s="7" t="s">
        <v>1617</v>
      </c>
      <c r="C148" s="32">
        <v>140820</v>
      </c>
      <c r="D148" s="8" t="s">
        <v>1618</v>
      </c>
      <c r="E148" s="8" t="s">
        <v>1979</v>
      </c>
      <c r="F148" s="32" t="s">
        <v>1980</v>
      </c>
      <c r="G148" s="10" t="s">
        <v>1981</v>
      </c>
      <c r="H148" s="33" t="s">
        <v>1938</v>
      </c>
      <c r="I148" s="15" t="s">
        <v>1623</v>
      </c>
      <c r="J148" s="16"/>
      <c r="K148" s="30" t="s">
        <v>1634</v>
      </c>
      <c r="L148" s="7"/>
      <c r="M148" s="17">
        <v>398</v>
      </c>
      <c r="N148" s="18" t="s">
        <v>1625</v>
      </c>
      <c r="O148" s="7">
        <v>1</v>
      </c>
      <c r="P148" s="20" t="s">
        <v>1939</v>
      </c>
      <c r="Q148" s="21">
        <v>380.81</v>
      </c>
      <c r="R148" s="24">
        <f t="shared" si="6"/>
        <v>0.0431909547738693</v>
      </c>
      <c r="S148" s="28">
        <v>0.002</v>
      </c>
      <c r="T148" s="26">
        <f t="shared" si="7"/>
        <v>0.796</v>
      </c>
      <c r="U148" s="23">
        <f t="shared" si="8"/>
        <v>17.19</v>
      </c>
    </row>
    <row r="149" ht="24" customHeight="1" spans="1:21">
      <c r="A149" s="3">
        <v>148</v>
      </c>
      <c r="B149" s="7" t="s">
        <v>1617</v>
      </c>
      <c r="C149" s="32">
        <v>170067</v>
      </c>
      <c r="D149" s="8" t="s">
        <v>1618</v>
      </c>
      <c r="E149" s="8" t="s">
        <v>1982</v>
      </c>
      <c r="F149" s="32" t="s">
        <v>1983</v>
      </c>
      <c r="G149" s="32" t="s">
        <v>1984</v>
      </c>
      <c r="H149" s="33" t="s">
        <v>1938</v>
      </c>
      <c r="I149" s="15" t="s">
        <v>1623</v>
      </c>
      <c r="J149" s="16"/>
      <c r="K149" s="30" t="s">
        <v>1634</v>
      </c>
      <c r="L149" s="7"/>
      <c r="M149" s="17">
        <v>210</v>
      </c>
      <c r="N149" s="18" t="s">
        <v>1625</v>
      </c>
      <c r="O149" s="7">
        <v>1</v>
      </c>
      <c r="P149" s="20" t="s">
        <v>1939</v>
      </c>
      <c r="Q149" s="21">
        <v>189</v>
      </c>
      <c r="R149" s="24">
        <f t="shared" si="6"/>
        <v>0.1</v>
      </c>
      <c r="S149" s="25">
        <v>0.01</v>
      </c>
      <c r="T149" s="26">
        <f t="shared" si="7"/>
        <v>2.1</v>
      </c>
      <c r="U149" s="23">
        <f t="shared" si="8"/>
        <v>21</v>
      </c>
    </row>
    <row r="150" ht="24" customHeight="1" spans="1:21">
      <c r="A150" s="3">
        <v>149</v>
      </c>
      <c r="B150" s="7" t="s">
        <v>1617</v>
      </c>
      <c r="C150" s="32">
        <v>208275</v>
      </c>
      <c r="D150" s="8" t="s">
        <v>1618</v>
      </c>
      <c r="E150" s="8" t="s">
        <v>1985</v>
      </c>
      <c r="F150" s="32" t="s">
        <v>1986</v>
      </c>
      <c r="G150" s="32" t="s">
        <v>1987</v>
      </c>
      <c r="H150" s="33" t="s">
        <v>1938</v>
      </c>
      <c r="I150" s="15" t="s">
        <v>1623</v>
      </c>
      <c r="J150" s="16"/>
      <c r="K150" s="30" t="s">
        <v>1634</v>
      </c>
      <c r="L150" s="7"/>
      <c r="M150" s="17">
        <v>180</v>
      </c>
      <c r="N150" s="18" t="s">
        <v>1625</v>
      </c>
      <c r="O150" s="7">
        <v>1</v>
      </c>
      <c r="P150" s="20" t="s">
        <v>1939</v>
      </c>
      <c r="Q150" s="21">
        <v>162</v>
      </c>
      <c r="R150" s="24">
        <f t="shared" si="6"/>
        <v>0.1</v>
      </c>
      <c r="S150" s="25">
        <v>0.01</v>
      </c>
      <c r="T150" s="26">
        <f t="shared" si="7"/>
        <v>1.8</v>
      </c>
      <c r="U150" s="23">
        <f t="shared" si="8"/>
        <v>18</v>
      </c>
    </row>
    <row r="151" ht="24" customHeight="1" spans="1:21">
      <c r="A151" s="3">
        <v>150</v>
      </c>
      <c r="B151" s="7" t="s">
        <v>1617</v>
      </c>
      <c r="C151" s="32">
        <v>218593</v>
      </c>
      <c r="D151" s="8" t="s">
        <v>1618</v>
      </c>
      <c r="E151" s="8" t="s">
        <v>1988</v>
      </c>
      <c r="F151" s="32" t="s">
        <v>101</v>
      </c>
      <c r="G151" s="10" t="s">
        <v>1989</v>
      </c>
      <c r="H151" s="33" t="s">
        <v>1938</v>
      </c>
      <c r="I151" s="15" t="s">
        <v>1623</v>
      </c>
      <c r="J151" s="16"/>
      <c r="K151" s="30" t="s">
        <v>1634</v>
      </c>
      <c r="L151" s="7"/>
      <c r="M151" s="17">
        <v>125</v>
      </c>
      <c r="N151" s="18" t="s">
        <v>1625</v>
      </c>
      <c r="O151" s="7">
        <v>1</v>
      </c>
      <c r="P151" s="20" t="s">
        <v>1939</v>
      </c>
      <c r="Q151" s="21">
        <v>112.5</v>
      </c>
      <c r="R151" s="24">
        <f t="shared" si="6"/>
        <v>0.1</v>
      </c>
      <c r="S151" s="25">
        <v>0.01</v>
      </c>
      <c r="T151" s="26">
        <f t="shared" si="7"/>
        <v>1.25</v>
      </c>
      <c r="U151" s="23">
        <f t="shared" si="8"/>
        <v>12.5</v>
      </c>
    </row>
    <row r="152" ht="24" customHeight="1" spans="1:21">
      <c r="A152" s="3">
        <v>151</v>
      </c>
      <c r="B152" s="7" t="s">
        <v>1617</v>
      </c>
      <c r="C152" s="32">
        <v>211307</v>
      </c>
      <c r="D152" s="8" t="s">
        <v>1618</v>
      </c>
      <c r="E152" s="8" t="s">
        <v>1990</v>
      </c>
      <c r="F152" s="32" t="s">
        <v>1991</v>
      </c>
      <c r="G152" s="10" t="s">
        <v>1992</v>
      </c>
      <c r="H152" s="33" t="s">
        <v>1938</v>
      </c>
      <c r="I152" s="15" t="s">
        <v>1623</v>
      </c>
      <c r="J152" s="16"/>
      <c r="K152" s="30" t="s">
        <v>1634</v>
      </c>
      <c r="L152" s="7"/>
      <c r="M152" s="17">
        <v>498</v>
      </c>
      <c r="N152" s="18" t="s">
        <v>1625</v>
      </c>
      <c r="O152" s="7">
        <v>1</v>
      </c>
      <c r="P152" s="20" t="s">
        <v>1939</v>
      </c>
      <c r="Q152" s="21">
        <v>448.2</v>
      </c>
      <c r="R152" s="24">
        <f t="shared" si="6"/>
        <v>0.1</v>
      </c>
      <c r="S152" s="25">
        <v>0.01</v>
      </c>
      <c r="T152" s="26">
        <f t="shared" si="7"/>
        <v>4.98</v>
      </c>
      <c r="U152" s="23">
        <f t="shared" si="8"/>
        <v>49.8</v>
      </c>
    </row>
    <row r="153" ht="24" customHeight="1" spans="1:21">
      <c r="A153" s="3">
        <v>152</v>
      </c>
      <c r="B153" s="7" t="s">
        <v>1617</v>
      </c>
      <c r="C153" s="32">
        <v>211036</v>
      </c>
      <c r="D153" s="8" t="s">
        <v>1618</v>
      </c>
      <c r="E153" s="8" t="s">
        <v>1988</v>
      </c>
      <c r="F153" s="32" t="s">
        <v>1993</v>
      </c>
      <c r="G153" s="10" t="s">
        <v>1994</v>
      </c>
      <c r="H153" s="33" t="s">
        <v>1938</v>
      </c>
      <c r="I153" s="15" t="s">
        <v>1623</v>
      </c>
      <c r="J153" s="16"/>
      <c r="K153" s="30" t="s">
        <v>1634</v>
      </c>
      <c r="L153" s="7"/>
      <c r="M153" s="17">
        <v>368</v>
      </c>
      <c r="N153" s="18" t="s">
        <v>1625</v>
      </c>
      <c r="O153" s="7">
        <v>1</v>
      </c>
      <c r="P153" s="20" t="s">
        <v>1939</v>
      </c>
      <c r="Q153" s="21">
        <v>331.2</v>
      </c>
      <c r="R153" s="24">
        <f t="shared" si="6"/>
        <v>0.1</v>
      </c>
      <c r="S153" s="25">
        <v>0.01</v>
      </c>
      <c r="T153" s="26">
        <f t="shared" si="7"/>
        <v>3.68</v>
      </c>
      <c r="U153" s="23">
        <f t="shared" si="8"/>
        <v>36.8</v>
      </c>
    </row>
    <row r="154" ht="24" customHeight="1" spans="1:21">
      <c r="A154" s="3">
        <v>153</v>
      </c>
      <c r="B154" s="7" t="s">
        <v>1617</v>
      </c>
      <c r="C154" s="32">
        <v>186614</v>
      </c>
      <c r="D154" s="8" t="s">
        <v>1618</v>
      </c>
      <c r="E154" s="8" t="s">
        <v>1750</v>
      </c>
      <c r="F154" s="32" t="s">
        <v>1754</v>
      </c>
      <c r="G154" s="10" t="s">
        <v>1752</v>
      </c>
      <c r="H154" s="33" t="s">
        <v>1938</v>
      </c>
      <c r="I154" s="15" t="s">
        <v>1623</v>
      </c>
      <c r="J154" s="16"/>
      <c r="K154" s="30" t="s">
        <v>1634</v>
      </c>
      <c r="L154" s="7"/>
      <c r="M154" s="17">
        <v>298</v>
      </c>
      <c r="N154" s="18" t="s">
        <v>1625</v>
      </c>
      <c r="O154" s="7">
        <v>1</v>
      </c>
      <c r="P154" s="20" t="s">
        <v>1939</v>
      </c>
      <c r="Q154" s="21">
        <v>268.2</v>
      </c>
      <c r="R154" s="24">
        <f t="shared" si="6"/>
        <v>0.1</v>
      </c>
      <c r="S154" s="25">
        <v>0.01</v>
      </c>
      <c r="T154" s="26">
        <f t="shared" si="7"/>
        <v>2.98</v>
      </c>
      <c r="U154" s="23">
        <f t="shared" si="8"/>
        <v>29.8</v>
      </c>
    </row>
    <row r="155" ht="24" customHeight="1" spans="1:21">
      <c r="A155" s="3">
        <v>154</v>
      </c>
      <c r="B155" s="7" t="s">
        <v>1617</v>
      </c>
      <c r="C155" s="32">
        <v>191184</v>
      </c>
      <c r="D155" s="8" t="s">
        <v>1618</v>
      </c>
      <c r="E155" s="8" t="s">
        <v>1995</v>
      </c>
      <c r="F155" s="32" t="s">
        <v>658</v>
      </c>
      <c r="G155" s="10" t="s">
        <v>1996</v>
      </c>
      <c r="H155" s="33" t="s">
        <v>1938</v>
      </c>
      <c r="I155" s="15" t="s">
        <v>1623</v>
      </c>
      <c r="J155" s="16"/>
      <c r="K155" s="30" t="s">
        <v>1634</v>
      </c>
      <c r="L155" s="7"/>
      <c r="M155" s="17">
        <v>198</v>
      </c>
      <c r="N155" s="18" t="s">
        <v>1625</v>
      </c>
      <c r="O155" s="7">
        <v>1</v>
      </c>
      <c r="P155" s="20" t="s">
        <v>1939</v>
      </c>
      <c r="Q155" s="21">
        <v>178.2</v>
      </c>
      <c r="R155" s="24">
        <f t="shared" si="6"/>
        <v>0.1</v>
      </c>
      <c r="S155" s="25">
        <v>0.01</v>
      </c>
      <c r="T155" s="26">
        <f t="shared" si="7"/>
        <v>1.98</v>
      </c>
      <c r="U155" s="23">
        <f t="shared" si="8"/>
        <v>19.8</v>
      </c>
    </row>
    <row r="156" ht="24" customHeight="1" spans="1:21">
      <c r="A156" s="3">
        <v>155</v>
      </c>
      <c r="B156" s="7" t="s">
        <v>1617</v>
      </c>
      <c r="C156" s="32">
        <v>191171</v>
      </c>
      <c r="D156" s="8" t="s">
        <v>1618</v>
      </c>
      <c r="E156" s="8" t="s">
        <v>1997</v>
      </c>
      <c r="F156" s="32" t="s">
        <v>1998</v>
      </c>
      <c r="G156" s="10" t="s">
        <v>1996</v>
      </c>
      <c r="H156" s="33" t="s">
        <v>1938</v>
      </c>
      <c r="I156" s="15" t="s">
        <v>1623</v>
      </c>
      <c r="J156" s="16"/>
      <c r="K156" s="30" t="s">
        <v>1634</v>
      </c>
      <c r="L156" s="7"/>
      <c r="M156" s="17">
        <v>198</v>
      </c>
      <c r="N156" s="18" t="s">
        <v>1625</v>
      </c>
      <c r="O156" s="7">
        <v>1</v>
      </c>
      <c r="P156" s="20" t="s">
        <v>1939</v>
      </c>
      <c r="Q156" s="21">
        <v>178.2</v>
      </c>
      <c r="R156" s="24">
        <f t="shared" si="6"/>
        <v>0.1</v>
      </c>
      <c r="S156" s="25">
        <v>0.01</v>
      </c>
      <c r="T156" s="26">
        <f t="shared" si="7"/>
        <v>1.98</v>
      </c>
      <c r="U156" s="23">
        <f t="shared" si="8"/>
        <v>19.8</v>
      </c>
    </row>
    <row r="157" ht="24" customHeight="1" spans="1:21">
      <c r="A157" s="3">
        <v>156</v>
      </c>
      <c r="B157" s="7" t="s">
        <v>1617</v>
      </c>
      <c r="C157" s="32">
        <v>191187</v>
      </c>
      <c r="D157" s="8" t="s">
        <v>1618</v>
      </c>
      <c r="E157" s="8" t="s">
        <v>1999</v>
      </c>
      <c r="F157" s="32" t="s">
        <v>646</v>
      </c>
      <c r="G157" s="10" t="s">
        <v>1996</v>
      </c>
      <c r="H157" s="33" t="s">
        <v>1938</v>
      </c>
      <c r="I157" s="15" t="s">
        <v>1623</v>
      </c>
      <c r="J157" s="16"/>
      <c r="K157" s="30" t="s">
        <v>1634</v>
      </c>
      <c r="L157" s="7"/>
      <c r="M157" s="17">
        <v>198</v>
      </c>
      <c r="N157" s="18" t="s">
        <v>1625</v>
      </c>
      <c r="O157" s="7">
        <v>1</v>
      </c>
      <c r="P157" s="20" t="s">
        <v>1939</v>
      </c>
      <c r="Q157" s="21">
        <v>178.2</v>
      </c>
      <c r="R157" s="24">
        <f t="shared" si="6"/>
        <v>0.1</v>
      </c>
      <c r="S157" s="25">
        <v>0.01</v>
      </c>
      <c r="T157" s="26">
        <f t="shared" si="7"/>
        <v>1.98</v>
      </c>
      <c r="U157" s="23">
        <f t="shared" si="8"/>
        <v>19.8</v>
      </c>
    </row>
    <row r="158" ht="24" customHeight="1" spans="1:21">
      <c r="A158" s="3">
        <v>157</v>
      </c>
      <c r="B158" s="7" t="s">
        <v>1617</v>
      </c>
      <c r="C158" s="32">
        <v>191179</v>
      </c>
      <c r="D158" s="8" t="s">
        <v>1618</v>
      </c>
      <c r="E158" s="8" t="s">
        <v>2000</v>
      </c>
      <c r="F158" s="32" t="s">
        <v>58</v>
      </c>
      <c r="G158" s="10" t="s">
        <v>1996</v>
      </c>
      <c r="H158" s="33" t="s">
        <v>1938</v>
      </c>
      <c r="I158" s="15" t="s">
        <v>1623</v>
      </c>
      <c r="J158" s="16"/>
      <c r="K158" s="30" t="s">
        <v>1634</v>
      </c>
      <c r="L158" s="7"/>
      <c r="M158" s="17">
        <v>188</v>
      </c>
      <c r="N158" s="18" t="s">
        <v>1625</v>
      </c>
      <c r="O158" s="7">
        <v>1</v>
      </c>
      <c r="P158" s="20" t="s">
        <v>1939</v>
      </c>
      <c r="Q158" s="21">
        <v>169.2</v>
      </c>
      <c r="R158" s="24">
        <f t="shared" si="6"/>
        <v>0.1</v>
      </c>
      <c r="S158" s="25">
        <v>0.01</v>
      </c>
      <c r="T158" s="26">
        <f t="shared" si="7"/>
        <v>1.88</v>
      </c>
      <c r="U158" s="23">
        <f t="shared" si="8"/>
        <v>18.8</v>
      </c>
    </row>
    <row r="159" ht="24" customHeight="1" spans="1:21">
      <c r="A159" s="3">
        <v>158</v>
      </c>
      <c r="B159" s="7" t="s">
        <v>1617</v>
      </c>
      <c r="C159" s="32">
        <v>189852</v>
      </c>
      <c r="D159" s="8" t="s">
        <v>1618</v>
      </c>
      <c r="E159" s="8" t="s">
        <v>1778</v>
      </c>
      <c r="F159" s="32" t="s">
        <v>1754</v>
      </c>
      <c r="G159" s="10" t="s">
        <v>1780</v>
      </c>
      <c r="H159" s="33" t="s">
        <v>1938</v>
      </c>
      <c r="I159" s="15" t="s">
        <v>1623</v>
      </c>
      <c r="J159" s="16"/>
      <c r="K159" s="30" t="s">
        <v>1634</v>
      </c>
      <c r="L159" s="7"/>
      <c r="M159" s="17">
        <v>168</v>
      </c>
      <c r="N159" s="18" t="s">
        <v>1625</v>
      </c>
      <c r="O159" s="7">
        <v>1</v>
      </c>
      <c r="P159" s="20" t="s">
        <v>1939</v>
      </c>
      <c r="Q159" s="21">
        <v>151.2</v>
      </c>
      <c r="R159" s="24">
        <f t="shared" si="6"/>
        <v>0.1</v>
      </c>
      <c r="S159" s="25">
        <v>0.01</v>
      </c>
      <c r="T159" s="26">
        <f t="shared" si="7"/>
        <v>1.68</v>
      </c>
      <c r="U159" s="23">
        <f t="shared" si="8"/>
        <v>16.8</v>
      </c>
    </row>
    <row r="160" ht="24" customHeight="1" spans="1:21">
      <c r="A160" s="3">
        <v>159</v>
      </c>
      <c r="B160" s="7" t="s">
        <v>1617</v>
      </c>
      <c r="C160" s="32">
        <v>202424</v>
      </c>
      <c r="D160" s="8" t="s">
        <v>1618</v>
      </c>
      <c r="E160" s="8" t="s">
        <v>1778</v>
      </c>
      <c r="F160" s="32" t="s">
        <v>2001</v>
      </c>
      <c r="G160" s="10" t="s">
        <v>1989</v>
      </c>
      <c r="H160" s="33" t="s">
        <v>1938</v>
      </c>
      <c r="I160" s="15" t="s">
        <v>1623</v>
      </c>
      <c r="J160" s="16"/>
      <c r="K160" s="30" t="s">
        <v>1634</v>
      </c>
      <c r="L160" s="7"/>
      <c r="M160" s="17">
        <v>168</v>
      </c>
      <c r="N160" s="18" t="s">
        <v>1625</v>
      </c>
      <c r="O160" s="7">
        <v>1</v>
      </c>
      <c r="P160" s="20" t="s">
        <v>1939</v>
      </c>
      <c r="Q160" s="21">
        <v>151.2</v>
      </c>
      <c r="R160" s="24">
        <f t="shared" si="6"/>
        <v>0.1</v>
      </c>
      <c r="S160" s="25">
        <v>0.01</v>
      </c>
      <c r="T160" s="26">
        <f t="shared" si="7"/>
        <v>1.68</v>
      </c>
      <c r="U160" s="23">
        <f t="shared" si="8"/>
        <v>16.8</v>
      </c>
    </row>
    <row r="161" ht="24" customHeight="1" spans="1:21">
      <c r="A161" s="3">
        <v>160</v>
      </c>
      <c r="B161" s="7" t="s">
        <v>1617</v>
      </c>
      <c r="C161" s="32">
        <v>191167</v>
      </c>
      <c r="D161" s="8" t="s">
        <v>1618</v>
      </c>
      <c r="E161" s="8" t="s">
        <v>2002</v>
      </c>
      <c r="F161" s="32" t="s">
        <v>2003</v>
      </c>
      <c r="G161" s="10" t="s">
        <v>2004</v>
      </c>
      <c r="H161" s="33" t="s">
        <v>1938</v>
      </c>
      <c r="I161" s="15" t="s">
        <v>1623</v>
      </c>
      <c r="J161" s="16"/>
      <c r="K161" s="30" t="s">
        <v>1634</v>
      </c>
      <c r="L161" s="7"/>
      <c r="M161" s="17">
        <v>158</v>
      </c>
      <c r="N161" s="18" t="s">
        <v>1625</v>
      </c>
      <c r="O161" s="7">
        <v>1</v>
      </c>
      <c r="P161" s="20" t="s">
        <v>1939</v>
      </c>
      <c r="Q161" s="21">
        <v>142.2</v>
      </c>
      <c r="R161" s="24">
        <f t="shared" si="6"/>
        <v>0.1</v>
      </c>
      <c r="S161" s="25">
        <v>0.01</v>
      </c>
      <c r="T161" s="26">
        <f t="shared" si="7"/>
        <v>1.58</v>
      </c>
      <c r="U161" s="23">
        <f t="shared" si="8"/>
        <v>15.8</v>
      </c>
    </row>
    <row r="162" ht="24" customHeight="1" spans="1:21">
      <c r="A162" s="3">
        <v>161</v>
      </c>
      <c r="B162" s="7" t="s">
        <v>1617</v>
      </c>
      <c r="C162" s="32">
        <v>191180</v>
      </c>
      <c r="D162" s="8" t="s">
        <v>1618</v>
      </c>
      <c r="E162" s="8" t="s">
        <v>2005</v>
      </c>
      <c r="F162" s="32" t="s">
        <v>1993</v>
      </c>
      <c r="G162" s="10" t="s">
        <v>1996</v>
      </c>
      <c r="H162" s="33" t="s">
        <v>1938</v>
      </c>
      <c r="I162" s="15" t="s">
        <v>1623</v>
      </c>
      <c r="J162" s="16"/>
      <c r="K162" s="30" t="s">
        <v>1634</v>
      </c>
      <c r="L162" s="7"/>
      <c r="M162" s="17">
        <v>158</v>
      </c>
      <c r="N162" s="18" t="s">
        <v>1625</v>
      </c>
      <c r="O162" s="7">
        <v>1</v>
      </c>
      <c r="P162" s="20" t="s">
        <v>1939</v>
      </c>
      <c r="Q162" s="21">
        <v>142.2</v>
      </c>
      <c r="R162" s="24">
        <f t="shared" si="6"/>
        <v>0.1</v>
      </c>
      <c r="S162" s="25">
        <v>0.01</v>
      </c>
      <c r="T162" s="26">
        <f t="shared" si="7"/>
        <v>1.58</v>
      </c>
      <c r="U162" s="23">
        <f t="shared" si="8"/>
        <v>15.8</v>
      </c>
    </row>
    <row r="163" ht="24" customHeight="1" spans="1:21">
      <c r="A163" s="3">
        <v>162</v>
      </c>
      <c r="B163" s="7" t="s">
        <v>1617</v>
      </c>
      <c r="C163" s="32">
        <v>163644</v>
      </c>
      <c r="D163" s="8" t="s">
        <v>1618</v>
      </c>
      <c r="E163" s="8" t="s">
        <v>2006</v>
      </c>
      <c r="F163" s="32" t="s">
        <v>2007</v>
      </c>
      <c r="G163" s="10" t="s">
        <v>2008</v>
      </c>
      <c r="H163" s="33" t="s">
        <v>1938</v>
      </c>
      <c r="I163" s="15" t="s">
        <v>1623</v>
      </c>
      <c r="J163" s="16"/>
      <c r="K163" s="7" t="s">
        <v>1624</v>
      </c>
      <c r="L163" s="7"/>
      <c r="M163" s="17">
        <v>708</v>
      </c>
      <c r="N163" s="18" t="s">
        <v>1625</v>
      </c>
      <c r="O163" s="7">
        <v>2</v>
      </c>
      <c r="P163" s="20" t="s">
        <v>1939</v>
      </c>
      <c r="Q163" s="21">
        <v>636</v>
      </c>
      <c r="R163" s="24">
        <f t="shared" si="6"/>
        <v>0.101694915254237</v>
      </c>
      <c r="S163" s="27">
        <v>0.02</v>
      </c>
      <c r="T163" s="26">
        <f t="shared" si="7"/>
        <v>14.16</v>
      </c>
      <c r="U163" s="23">
        <f t="shared" si="8"/>
        <v>72</v>
      </c>
    </row>
    <row r="164" ht="24" customHeight="1" spans="1:21">
      <c r="A164" s="3">
        <v>163</v>
      </c>
      <c r="B164" s="7" t="s">
        <v>1617</v>
      </c>
      <c r="C164" s="32">
        <v>219414</v>
      </c>
      <c r="D164" s="8" t="s">
        <v>1618</v>
      </c>
      <c r="E164" s="8" t="s">
        <v>2009</v>
      </c>
      <c r="F164" s="32" t="s">
        <v>2010</v>
      </c>
      <c r="G164" s="10" t="s">
        <v>2011</v>
      </c>
      <c r="H164" s="33" t="s">
        <v>1938</v>
      </c>
      <c r="I164" s="15" t="s">
        <v>1623</v>
      </c>
      <c r="J164" s="16"/>
      <c r="K164" s="30" t="s">
        <v>1634</v>
      </c>
      <c r="L164" s="7"/>
      <c r="M164" s="17">
        <v>297</v>
      </c>
      <c r="N164" s="18" t="s">
        <v>1625</v>
      </c>
      <c r="O164" s="7">
        <v>1</v>
      </c>
      <c r="P164" s="20" t="s">
        <v>1939</v>
      </c>
      <c r="Q164" s="21">
        <v>253.64</v>
      </c>
      <c r="R164" s="24">
        <f t="shared" si="6"/>
        <v>0.145993265993266</v>
      </c>
      <c r="S164" s="27">
        <v>0.02</v>
      </c>
      <c r="T164" s="26">
        <f t="shared" si="7"/>
        <v>5.94</v>
      </c>
      <c r="U164" s="23">
        <f t="shared" si="8"/>
        <v>43.36</v>
      </c>
    </row>
    <row r="165" ht="24" customHeight="1" spans="1:21">
      <c r="A165" s="3">
        <v>164</v>
      </c>
      <c r="B165" s="7" t="s">
        <v>1617</v>
      </c>
      <c r="C165" s="32">
        <v>213023</v>
      </c>
      <c r="D165" s="8" t="s">
        <v>1618</v>
      </c>
      <c r="E165" s="8" t="s">
        <v>2012</v>
      </c>
      <c r="F165" s="32" t="s">
        <v>2013</v>
      </c>
      <c r="G165" s="10" t="s">
        <v>2014</v>
      </c>
      <c r="H165" s="33" t="s">
        <v>1938</v>
      </c>
      <c r="I165" s="15" t="s">
        <v>1623</v>
      </c>
      <c r="J165" s="16"/>
      <c r="K165" s="30" t="s">
        <v>1634</v>
      </c>
      <c r="L165" s="7"/>
      <c r="M165" s="17">
        <v>315</v>
      </c>
      <c r="N165" s="18" t="s">
        <v>1625</v>
      </c>
      <c r="O165" s="7">
        <v>1</v>
      </c>
      <c r="P165" s="20" t="s">
        <v>1939</v>
      </c>
      <c r="Q165" s="21">
        <v>252.5</v>
      </c>
      <c r="R165" s="24">
        <f t="shared" si="6"/>
        <v>0.198412698412698</v>
      </c>
      <c r="S165" s="27">
        <v>0.02</v>
      </c>
      <c r="T165" s="26">
        <f t="shared" si="7"/>
        <v>6.3</v>
      </c>
      <c r="U165" s="23">
        <f t="shared" si="8"/>
        <v>62.5</v>
      </c>
    </row>
    <row r="166" ht="24" customHeight="1" spans="1:21">
      <c r="A166" s="3">
        <v>165</v>
      </c>
      <c r="B166" s="7" t="s">
        <v>1617</v>
      </c>
      <c r="C166" s="32">
        <v>213599</v>
      </c>
      <c r="D166" s="8" t="s">
        <v>1618</v>
      </c>
      <c r="E166" s="8" t="s">
        <v>2015</v>
      </c>
      <c r="F166" s="32" t="s">
        <v>2016</v>
      </c>
      <c r="G166" s="32" t="s">
        <v>2017</v>
      </c>
      <c r="H166" s="33" t="s">
        <v>1938</v>
      </c>
      <c r="I166" s="15" t="s">
        <v>1623</v>
      </c>
      <c r="J166" s="16"/>
      <c r="K166" s="30" t="s">
        <v>1634</v>
      </c>
      <c r="L166" s="7"/>
      <c r="M166" s="17">
        <v>124</v>
      </c>
      <c r="N166" s="18" t="s">
        <v>1625</v>
      </c>
      <c r="O166" s="7">
        <v>1</v>
      </c>
      <c r="P166" s="20" t="s">
        <v>1939</v>
      </c>
      <c r="Q166" s="21">
        <v>115</v>
      </c>
      <c r="R166" s="24">
        <f t="shared" si="6"/>
        <v>0.0725806451612903</v>
      </c>
      <c r="S166" s="25">
        <v>0.01</v>
      </c>
      <c r="T166" s="26">
        <f t="shared" si="7"/>
        <v>1.24</v>
      </c>
      <c r="U166" s="23">
        <f t="shared" si="8"/>
        <v>9</v>
      </c>
    </row>
    <row r="167" ht="24" customHeight="1" spans="1:21">
      <c r="A167" s="3">
        <v>166</v>
      </c>
      <c r="B167" s="7" t="s">
        <v>1617</v>
      </c>
      <c r="C167" s="32">
        <v>39499</v>
      </c>
      <c r="D167" s="8" t="s">
        <v>1618</v>
      </c>
      <c r="E167" s="8" t="s">
        <v>2018</v>
      </c>
      <c r="F167" s="32" t="s">
        <v>2019</v>
      </c>
      <c r="G167" s="10" t="s">
        <v>2020</v>
      </c>
      <c r="H167" s="33" t="s">
        <v>1938</v>
      </c>
      <c r="I167" s="15" t="s">
        <v>1623</v>
      </c>
      <c r="J167" s="16"/>
      <c r="K167" s="30" t="s">
        <v>1634</v>
      </c>
      <c r="L167" s="7"/>
      <c r="M167" s="17">
        <v>145</v>
      </c>
      <c r="N167" s="18" t="s">
        <v>1625</v>
      </c>
      <c r="O167" s="7">
        <v>1</v>
      </c>
      <c r="P167" s="20" t="s">
        <v>1939</v>
      </c>
      <c r="Q167" s="21">
        <v>107.9</v>
      </c>
      <c r="R167" s="24">
        <f t="shared" si="6"/>
        <v>0.255862068965517</v>
      </c>
      <c r="S167" s="29">
        <v>0.03</v>
      </c>
      <c r="T167" s="26">
        <f t="shared" si="7"/>
        <v>4.35</v>
      </c>
      <c r="U167" s="23">
        <f t="shared" si="8"/>
        <v>37.1</v>
      </c>
    </row>
    <row r="168" ht="24" customHeight="1" spans="1:21">
      <c r="A168" s="3">
        <v>167</v>
      </c>
      <c r="B168" s="7" t="s">
        <v>1617</v>
      </c>
      <c r="C168" s="32">
        <v>89904</v>
      </c>
      <c r="D168" s="8" t="s">
        <v>1618</v>
      </c>
      <c r="E168" s="8" t="s">
        <v>1781</v>
      </c>
      <c r="F168" s="32" t="s">
        <v>2021</v>
      </c>
      <c r="G168" s="10" t="s">
        <v>1895</v>
      </c>
      <c r="H168" s="33" t="s">
        <v>1938</v>
      </c>
      <c r="I168" s="15" t="s">
        <v>1623</v>
      </c>
      <c r="J168" s="16"/>
      <c r="K168" s="7" t="s">
        <v>1624</v>
      </c>
      <c r="L168" s="7"/>
      <c r="M168" s="17">
        <v>799</v>
      </c>
      <c r="N168" s="18" t="s">
        <v>1625</v>
      </c>
      <c r="O168" s="7">
        <v>2</v>
      </c>
      <c r="P168" s="20" t="s">
        <v>1939</v>
      </c>
      <c r="Q168" s="21">
        <v>434.98</v>
      </c>
      <c r="R168" s="24">
        <f t="shared" si="6"/>
        <v>0.455594493116395</v>
      </c>
      <c r="S168" s="28">
        <v>0.045</v>
      </c>
      <c r="T168" s="26">
        <f t="shared" si="7"/>
        <v>35.955</v>
      </c>
      <c r="U168" s="23">
        <f t="shared" si="8"/>
        <v>364.02</v>
      </c>
    </row>
    <row r="169" ht="24" customHeight="1" spans="1:21">
      <c r="A169" s="3">
        <v>168</v>
      </c>
      <c r="B169" s="7" t="s">
        <v>1617</v>
      </c>
      <c r="C169" s="32">
        <v>186924</v>
      </c>
      <c r="D169" s="8" t="s">
        <v>1618</v>
      </c>
      <c r="E169" s="8" t="s">
        <v>2022</v>
      </c>
      <c r="F169" s="32" t="s">
        <v>2023</v>
      </c>
      <c r="G169" s="10" t="s">
        <v>2024</v>
      </c>
      <c r="H169" s="33" t="s">
        <v>1938</v>
      </c>
      <c r="I169" s="15" t="s">
        <v>1623</v>
      </c>
      <c r="J169" s="16"/>
      <c r="K169" s="30" t="s">
        <v>1634</v>
      </c>
      <c r="L169" s="7"/>
      <c r="M169" s="17">
        <v>136</v>
      </c>
      <c r="N169" s="18" t="s">
        <v>1625</v>
      </c>
      <c r="O169" s="7">
        <v>1</v>
      </c>
      <c r="P169" s="20" t="s">
        <v>1939</v>
      </c>
      <c r="Q169" s="21">
        <v>135.71</v>
      </c>
      <c r="R169" s="24">
        <f t="shared" si="6"/>
        <v>0.00213235294117641</v>
      </c>
      <c r="S169" s="28">
        <v>0.002</v>
      </c>
      <c r="T169" s="26">
        <f t="shared" si="7"/>
        <v>0.272</v>
      </c>
      <c r="U169" s="23">
        <f t="shared" si="8"/>
        <v>0.289999999999992</v>
      </c>
    </row>
    <row r="170" ht="24" customHeight="1" spans="1:21">
      <c r="A170" s="3">
        <v>169</v>
      </c>
      <c r="B170" s="7" t="s">
        <v>1617</v>
      </c>
      <c r="C170" s="32">
        <v>196639</v>
      </c>
      <c r="D170" s="8" t="s">
        <v>1618</v>
      </c>
      <c r="E170" s="8" t="s">
        <v>2025</v>
      </c>
      <c r="F170" s="32" t="s">
        <v>2026</v>
      </c>
      <c r="G170" s="10" t="s">
        <v>1836</v>
      </c>
      <c r="H170" s="33" t="s">
        <v>1938</v>
      </c>
      <c r="I170" s="15" t="s">
        <v>1623</v>
      </c>
      <c r="J170" s="16"/>
      <c r="K170" s="30" t="s">
        <v>1634</v>
      </c>
      <c r="L170" s="7"/>
      <c r="M170" s="17">
        <v>138</v>
      </c>
      <c r="N170" s="18" t="s">
        <v>1625</v>
      </c>
      <c r="O170" s="7">
        <v>1</v>
      </c>
      <c r="P170" s="20" t="s">
        <v>1939</v>
      </c>
      <c r="Q170" s="21">
        <v>133.44</v>
      </c>
      <c r="R170" s="24">
        <f t="shared" si="6"/>
        <v>0.0330434782608696</v>
      </c>
      <c r="S170" s="28">
        <v>0.002</v>
      </c>
      <c r="T170" s="26">
        <f t="shared" si="7"/>
        <v>0.276</v>
      </c>
      <c r="U170" s="23">
        <f t="shared" si="8"/>
        <v>4.56</v>
      </c>
    </row>
    <row r="171" ht="24" customHeight="1" spans="1:21">
      <c r="A171" s="3">
        <v>170</v>
      </c>
      <c r="B171" s="7" t="s">
        <v>1617</v>
      </c>
      <c r="C171" s="32">
        <v>183495</v>
      </c>
      <c r="D171" s="8" t="s">
        <v>1618</v>
      </c>
      <c r="E171" s="8" t="s">
        <v>2027</v>
      </c>
      <c r="F171" s="32" t="s">
        <v>2028</v>
      </c>
      <c r="G171" s="32" t="s">
        <v>2029</v>
      </c>
      <c r="H171" s="33" t="s">
        <v>1938</v>
      </c>
      <c r="I171" s="15" t="s">
        <v>1623</v>
      </c>
      <c r="J171" s="16"/>
      <c r="K171" s="7" t="s">
        <v>1624</v>
      </c>
      <c r="L171" s="7"/>
      <c r="M171" s="17">
        <v>498</v>
      </c>
      <c r="N171" s="18" t="s">
        <v>1625</v>
      </c>
      <c r="O171" s="7">
        <v>0</v>
      </c>
      <c r="P171" s="20" t="s">
        <v>1939</v>
      </c>
      <c r="Q171" s="21">
        <v>499</v>
      </c>
      <c r="R171" s="24">
        <f t="shared" si="6"/>
        <v>-0.00200803212851406</v>
      </c>
      <c r="S171" s="23">
        <v>0</v>
      </c>
      <c r="T171" s="26">
        <f t="shared" si="7"/>
        <v>0</v>
      </c>
      <c r="U171" s="23">
        <f t="shared" si="8"/>
        <v>-1</v>
      </c>
    </row>
    <row r="172" ht="24" customHeight="1" spans="1:21">
      <c r="A172" s="3">
        <v>171</v>
      </c>
      <c r="B172" s="7" t="s">
        <v>1617</v>
      </c>
      <c r="C172" s="32">
        <v>204089</v>
      </c>
      <c r="D172" s="8" t="s">
        <v>1618</v>
      </c>
      <c r="E172" s="8" t="s">
        <v>2030</v>
      </c>
      <c r="F172" s="32" t="s">
        <v>2031</v>
      </c>
      <c r="G172" s="10" t="s">
        <v>2032</v>
      </c>
      <c r="H172" s="33" t="s">
        <v>1938</v>
      </c>
      <c r="I172" s="15" t="s">
        <v>1623</v>
      </c>
      <c r="J172" s="16"/>
      <c r="K172" s="30" t="s">
        <v>1634</v>
      </c>
      <c r="L172" s="7"/>
      <c r="M172" s="17">
        <v>200.7</v>
      </c>
      <c r="N172" s="18" t="s">
        <v>1625</v>
      </c>
      <c r="O172" s="7">
        <v>1</v>
      </c>
      <c r="P172" s="20" t="s">
        <v>1939</v>
      </c>
      <c r="Q172" s="21">
        <v>174.53</v>
      </c>
      <c r="R172" s="24">
        <f t="shared" si="6"/>
        <v>0.130393622321873</v>
      </c>
      <c r="S172" s="27">
        <v>0.02</v>
      </c>
      <c r="T172" s="26">
        <f t="shared" si="7"/>
        <v>4.014</v>
      </c>
      <c r="U172" s="23">
        <f t="shared" si="8"/>
        <v>26.17</v>
      </c>
    </row>
    <row r="173" ht="24" customHeight="1" spans="1:21">
      <c r="A173" s="3">
        <v>172</v>
      </c>
      <c r="B173" s="7" t="s">
        <v>1617</v>
      </c>
      <c r="C173" s="32">
        <v>165929</v>
      </c>
      <c r="D173" s="8" t="s">
        <v>1618</v>
      </c>
      <c r="E173" s="8" t="s">
        <v>2033</v>
      </c>
      <c r="F173" s="32" t="s">
        <v>2034</v>
      </c>
      <c r="G173" s="10" t="s">
        <v>2035</v>
      </c>
      <c r="H173" s="33" t="s">
        <v>1938</v>
      </c>
      <c r="I173" s="15" t="s">
        <v>1623</v>
      </c>
      <c r="J173" s="16"/>
      <c r="K173" s="30" t="s">
        <v>1634</v>
      </c>
      <c r="L173" s="7"/>
      <c r="M173" s="17">
        <v>483</v>
      </c>
      <c r="N173" s="18" t="s">
        <v>1625</v>
      </c>
      <c r="O173" s="7">
        <v>1</v>
      </c>
      <c r="P173" s="20" t="s">
        <v>1939</v>
      </c>
      <c r="Q173" s="21">
        <v>420</v>
      </c>
      <c r="R173" s="24">
        <f t="shared" si="6"/>
        <v>0.130434782608696</v>
      </c>
      <c r="S173" s="27">
        <v>0.02</v>
      </c>
      <c r="T173" s="26">
        <f t="shared" si="7"/>
        <v>9.66</v>
      </c>
      <c r="U173" s="23">
        <f t="shared" si="8"/>
        <v>63</v>
      </c>
    </row>
    <row r="174" ht="24" customHeight="1" spans="1:21">
      <c r="A174" s="3">
        <v>173</v>
      </c>
      <c r="B174" s="7" t="s">
        <v>1617</v>
      </c>
      <c r="C174" s="32">
        <v>66348</v>
      </c>
      <c r="D174" s="8" t="s">
        <v>1618</v>
      </c>
      <c r="E174" s="8" t="s">
        <v>2036</v>
      </c>
      <c r="F174" s="32" t="s">
        <v>2037</v>
      </c>
      <c r="G174" s="32" t="s">
        <v>1855</v>
      </c>
      <c r="H174" s="33" t="s">
        <v>1938</v>
      </c>
      <c r="I174" s="15" t="s">
        <v>1623</v>
      </c>
      <c r="J174" s="16"/>
      <c r="K174" s="7" t="s">
        <v>1958</v>
      </c>
      <c r="L174" s="7"/>
      <c r="M174" s="17">
        <v>1098</v>
      </c>
      <c r="N174" s="18" t="s">
        <v>1625</v>
      </c>
      <c r="O174" s="7">
        <v>3</v>
      </c>
      <c r="P174" s="20" t="s">
        <v>1939</v>
      </c>
      <c r="Q174" s="21">
        <v>871.9</v>
      </c>
      <c r="R174" s="24">
        <f t="shared" si="6"/>
        <v>0.20591985428051</v>
      </c>
      <c r="S174" s="29">
        <v>0.03</v>
      </c>
      <c r="T174" s="26">
        <f t="shared" si="7"/>
        <v>32.94</v>
      </c>
      <c r="U174" s="23">
        <f t="shared" si="8"/>
        <v>226.1</v>
      </c>
    </row>
    <row r="175" ht="24" customHeight="1" spans="1:21">
      <c r="A175" s="3">
        <v>174</v>
      </c>
      <c r="B175" s="7" t="s">
        <v>1617</v>
      </c>
      <c r="C175" s="32">
        <v>3282</v>
      </c>
      <c r="D175" s="8" t="s">
        <v>1618</v>
      </c>
      <c r="E175" s="8" t="s">
        <v>1815</v>
      </c>
      <c r="F175" s="32" t="s">
        <v>2038</v>
      </c>
      <c r="G175" s="10" t="s">
        <v>2039</v>
      </c>
      <c r="H175" s="33" t="s">
        <v>1938</v>
      </c>
      <c r="I175" s="15" t="s">
        <v>1623</v>
      </c>
      <c r="J175" s="16"/>
      <c r="K175" s="30" t="s">
        <v>1634</v>
      </c>
      <c r="L175" s="7"/>
      <c r="M175" s="17">
        <v>610</v>
      </c>
      <c r="N175" s="18" t="s">
        <v>1625</v>
      </c>
      <c r="O175" s="7">
        <v>1</v>
      </c>
      <c r="P175" s="20" t="s">
        <v>1939</v>
      </c>
      <c r="Q175" s="21">
        <v>420</v>
      </c>
      <c r="R175" s="24">
        <f t="shared" si="6"/>
        <v>0.311475409836066</v>
      </c>
      <c r="S175" s="28">
        <v>0.04</v>
      </c>
      <c r="T175" s="26">
        <f t="shared" si="7"/>
        <v>24.4</v>
      </c>
      <c r="U175" s="23">
        <f t="shared" si="8"/>
        <v>190</v>
      </c>
    </row>
    <row r="176" ht="24" customHeight="1" spans="1:21">
      <c r="A176" s="3">
        <v>175</v>
      </c>
      <c r="B176" s="7" t="s">
        <v>1617</v>
      </c>
      <c r="C176" s="32">
        <v>212160</v>
      </c>
      <c r="D176" s="8" t="s">
        <v>1618</v>
      </c>
      <c r="E176" s="8" t="s">
        <v>2040</v>
      </c>
      <c r="F176" s="32" t="s">
        <v>1839</v>
      </c>
      <c r="G176" s="10" t="s">
        <v>2041</v>
      </c>
      <c r="H176" s="33" t="s">
        <v>1938</v>
      </c>
      <c r="I176" s="15" t="s">
        <v>1623</v>
      </c>
      <c r="J176" s="16"/>
      <c r="K176" s="30" t="s">
        <v>1634</v>
      </c>
      <c r="L176" s="7"/>
      <c r="M176" s="17">
        <v>465.6</v>
      </c>
      <c r="N176" s="18" t="s">
        <v>1625</v>
      </c>
      <c r="O176" s="7">
        <v>1</v>
      </c>
      <c r="P176" s="20" t="s">
        <v>1939</v>
      </c>
      <c r="Q176" s="21">
        <v>398</v>
      </c>
      <c r="R176" s="24">
        <f t="shared" si="6"/>
        <v>0.145189003436426</v>
      </c>
      <c r="S176" s="27">
        <v>0.02</v>
      </c>
      <c r="T176" s="26">
        <f t="shared" si="7"/>
        <v>9.312</v>
      </c>
      <c r="U176" s="23">
        <f t="shared" si="8"/>
        <v>67.6</v>
      </c>
    </row>
    <row r="177" ht="24" customHeight="1" spans="1:21">
      <c r="A177" s="3">
        <v>176</v>
      </c>
      <c r="B177" s="7" t="s">
        <v>1617</v>
      </c>
      <c r="C177" s="32">
        <v>184057</v>
      </c>
      <c r="D177" s="8" t="s">
        <v>1618</v>
      </c>
      <c r="E177" s="8" t="s">
        <v>2042</v>
      </c>
      <c r="F177" s="32" t="s">
        <v>2043</v>
      </c>
      <c r="G177" s="10" t="s">
        <v>1930</v>
      </c>
      <c r="H177" s="33" t="s">
        <v>2044</v>
      </c>
      <c r="I177" s="15" t="s">
        <v>1623</v>
      </c>
      <c r="J177" s="16"/>
      <c r="K177" s="30" t="s">
        <v>955</v>
      </c>
      <c r="L177" s="7"/>
      <c r="M177" s="17">
        <v>6564.7</v>
      </c>
      <c r="N177" s="18" t="s">
        <v>1625</v>
      </c>
      <c r="O177" s="7">
        <v>10</v>
      </c>
      <c r="P177" s="20" t="s">
        <v>2045</v>
      </c>
      <c r="Q177" s="21">
        <v>5580</v>
      </c>
      <c r="R177" s="24">
        <f t="shared" si="6"/>
        <v>0.149999238350572</v>
      </c>
      <c r="S177" s="27">
        <v>0.02</v>
      </c>
      <c r="T177" s="26">
        <f t="shared" si="7"/>
        <v>131.294</v>
      </c>
      <c r="U177" s="23">
        <f t="shared" si="8"/>
        <v>984.7</v>
      </c>
    </row>
    <row r="178" ht="24" customHeight="1" spans="1:21">
      <c r="A178" s="3">
        <v>177</v>
      </c>
      <c r="B178" s="7" t="s">
        <v>1617</v>
      </c>
      <c r="C178" s="32">
        <v>191895</v>
      </c>
      <c r="D178" s="8" t="s">
        <v>1618</v>
      </c>
      <c r="E178" s="8" t="s">
        <v>1796</v>
      </c>
      <c r="F178" s="32" t="s">
        <v>2046</v>
      </c>
      <c r="G178" s="10" t="s">
        <v>1827</v>
      </c>
      <c r="H178" s="33" t="s">
        <v>2044</v>
      </c>
      <c r="I178" s="15" t="s">
        <v>1623</v>
      </c>
      <c r="J178" s="16"/>
      <c r="K178" s="30" t="s">
        <v>1654</v>
      </c>
      <c r="L178" s="7"/>
      <c r="M178" s="17">
        <v>3950.1</v>
      </c>
      <c r="N178" s="18" t="s">
        <v>1625</v>
      </c>
      <c r="O178" s="7">
        <v>4</v>
      </c>
      <c r="P178" s="20" t="s">
        <v>2045</v>
      </c>
      <c r="Q178" s="21">
        <v>3607.88</v>
      </c>
      <c r="R178" s="24">
        <f t="shared" si="6"/>
        <v>0.0866357813726234</v>
      </c>
      <c r="S178" s="25">
        <v>0.01</v>
      </c>
      <c r="T178" s="26">
        <f t="shared" si="7"/>
        <v>39.501</v>
      </c>
      <c r="U178" s="23">
        <f t="shared" si="8"/>
        <v>342.22</v>
      </c>
    </row>
    <row r="179" ht="24" customHeight="1" spans="1:21">
      <c r="A179" s="3">
        <v>178</v>
      </c>
      <c r="B179" s="7" t="s">
        <v>1617</v>
      </c>
      <c r="C179" s="32">
        <v>225131</v>
      </c>
      <c r="D179" s="8" t="s">
        <v>1618</v>
      </c>
      <c r="E179" s="8" t="s">
        <v>2047</v>
      </c>
      <c r="F179" s="32" t="s">
        <v>2048</v>
      </c>
      <c r="G179" s="10" t="s">
        <v>2049</v>
      </c>
      <c r="H179" s="33" t="s">
        <v>2044</v>
      </c>
      <c r="I179" s="15" t="s">
        <v>1623</v>
      </c>
      <c r="J179" s="16"/>
      <c r="K179" s="30" t="s">
        <v>1624</v>
      </c>
      <c r="L179" s="7"/>
      <c r="M179" s="17">
        <v>716.28</v>
      </c>
      <c r="N179" s="18" t="s">
        <v>1625</v>
      </c>
      <c r="O179" s="7">
        <v>0</v>
      </c>
      <c r="P179" s="20" t="s">
        <v>2045</v>
      </c>
      <c r="Q179" s="21">
        <v>740.7036</v>
      </c>
      <c r="R179" s="24">
        <f t="shared" si="6"/>
        <v>-0.0340978388339757</v>
      </c>
      <c r="S179" s="23">
        <v>0</v>
      </c>
      <c r="T179" s="26">
        <f t="shared" si="7"/>
        <v>0</v>
      </c>
      <c r="U179" s="23">
        <f t="shared" si="8"/>
        <v>-24.4236000000001</v>
      </c>
    </row>
    <row r="180" ht="24" customHeight="1" spans="1:21">
      <c r="A180" s="3">
        <v>179</v>
      </c>
      <c r="B180" s="7" t="s">
        <v>1617</v>
      </c>
      <c r="C180" s="32">
        <v>202685</v>
      </c>
      <c r="D180" s="8" t="s">
        <v>1618</v>
      </c>
      <c r="E180" s="8" t="s">
        <v>2050</v>
      </c>
      <c r="F180" s="32" t="s">
        <v>2051</v>
      </c>
      <c r="G180" s="10" t="s">
        <v>1827</v>
      </c>
      <c r="H180" s="33" t="s">
        <v>2044</v>
      </c>
      <c r="I180" s="15" t="s">
        <v>1623</v>
      </c>
      <c r="J180" s="16"/>
      <c r="K180" s="30" t="s">
        <v>1624</v>
      </c>
      <c r="L180" s="7"/>
      <c r="M180" s="17">
        <v>1198</v>
      </c>
      <c r="N180" s="18" t="s">
        <v>1625</v>
      </c>
      <c r="O180" s="7">
        <v>2</v>
      </c>
      <c r="P180" s="20" t="s">
        <v>2045</v>
      </c>
      <c r="Q180" s="21">
        <v>1115.85</v>
      </c>
      <c r="R180" s="24">
        <f t="shared" si="6"/>
        <v>0.0685726210350585</v>
      </c>
      <c r="S180" s="25">
        <v>0.01</v>
      </c>
      <c r="T180" s="26">
        <f t="shared" si="7"/>
        <v>11.98</v>
      </c>
      <c r="U180" s="23">
        <f t="shared" si="8"/>
        <v>82.1500000000001</v>
      </c>
    </row>
    <row r="181" ht="24" customHeight="1" spans="1:21">
      <c r="A181" s="3">
        <v>180</v>
      </c>
      <c r="B181" s="7" t="s">
        <v>1617</v>
      </c>
      <c r="C181" s="32">
        <v>225132</v>
      </c>
      <c r="D181" s="8" t="s">
        <v>1618</v>
      </c>
      <c r="E181" s="8" t="s">
        <v>2047</v>
      </c>
      <c r="F181" s="32" t="s">
        <v>2052</v>
      </c>
      <c r="G181" s="10" t="s">
        <v>2049</v>
      </c>
      <c r="H181" s="33" t="s">
        <v>2044</v>
      </c>
      <c r="I181" s="15" t="s">
        <v>1623</v>
      </c>
      <c r="J181" s="16"/>
      <c r="K181" s="30" t="s">
        <v>1624</v>
      </c>
      <c r="L181" s="7"/>
      <c r="M181" s="17">
        <v>648.8</v>
      </c>
      <c r="N181" s="18" t="s">
        <v>1625</v>
      </c>
      <c r="O181" s="7">
        <v>2</v>
      </c>
      <c r="P181" s="20" t="s">
        <v>2045</v>
      </c>
      <c r="Q181" s="21">
        <v>595.9</v>
      </c>
      <c r="R181" s="24">
        <f t="shared" si="6"/>
        <v>0.0815351418002466</v>
      </c>
      <c r="S181" s="25">
        <v>0.01</v>
      </c>
      <c r="T181" s="26">
        <f t="shared" si="7"/>
        <v>6.488</v>
      </c>
      <c r="U181" s="23">
        <f t="shared" si="8"/>
        <v>52.9</v>
      </c>
    </row>
    <row r="182" ht="24" customHeight="1" spans="1:21">
      <c r="A182" s="3">
        <v>181</v>
      </c>
      <c r="B182" s="7" t="s">
        <v>1617</v>
      </c>
      <c r="C182" s="32">
        <v>223632</v>
      </c>
      <c r="D182" s="8" t="s">
        <v>1618</v>
      </c>
      <c r="E182" s="8" t="s">
        <v>2053</v>
      </c>
      <c r="F182" s="32" t="s">
        <v>2054</v>
      </c>
      <c r="G182" s="10" t="s">
        <v>1841</v>
      </c>
      <c r="H182" s="33" t="s">
        <v>2044</v>
      </c>
      <c r="I182" s="15" t="s">
        <v>1623</v>
      </c>
      <c r="J182" s="16"/>
      <c r="K182" s="30" t="s">
        <v>1634</v>
      </c>
      <c r="L182" s="7"/>
      <c r="M182" s="17">
        <v>520</v>
      </c>
      <c r="N182" s="18" t="s">
        <v>1625</v>
      </c>
      <c r="O182" s="7">
        <v>1</v>
      </c>
      <c r="P182" s="20" t="s">
        <v>2045</v>
      </c>
      <c r="Q182" s="21">
        <v>446.47</v>
      </c>
      <c r="R182" s="24">
        <f t="shared" si="6"/>
        <v>0.141403846153846</v>
      </c>
      <c r="S182" s="27">
        <v>0.02</v>
      </c>
      <c r="T182" s="26">
        <f t="shared" si="7"/>
        <v>10.4</v>
      </c>
      <c r="U182" s="23">
        <f t="shared" si="8"/>
        <v>73.53</v>
      </c>
    </row>
    <row r="183" ht="24" customHeight="1" spans="1:21">
      <c r="A183" s="3">
        <v>182</v>
      </c>
      <c r="B183" s="7" t="s">
        <v>1617</v>
      </c>
      <c r="C183" s="32">
        <v>202063</v>
      </c>
      <c r="D183" s="8" t="s">
        <v>1618</v>
      </c>
      <c r="E183" s="8" t="s">
        <v>1778</v>
      </c>
      <c r="F183" s="10" t="s">
        <v>2055</v>
      </c>
      <c r="G183" s="32" t="s">
        <v>1855</v>
      </c>
      <c r="H183" s="33" t="s">
        <v>2044</v>
      </c>
      <c r="I183" s="15" t="s">
        <v>1623</v>
      </c>
      <c r="J183" s="16"/>
      <c r="K183" s="30" t="s">
        <v>1634</v>
      </c>
      <c r="L183" s="7"/>
      <c r="M183" s="17">
        <v>698</v>
      </c>
      <c r="N183" s="18" t="s">
        <v>1625</v>
      </c>
      <c r="O183" s="7">
        <v>1</v>
      </c>
      <c r="P183" s="20" t="s">
        <v>2045</v>
      </c>
      <c r="Q183" s="21">
        <v>628.2</v>
      </c>
      <c r="R183" s="24">
        <f t="shared" si="6"/>
        <v>0.0999999999999999</v>
      </c>
      <c r="S183" s="25">
        <v>0.01</v>
      </c>
      <c r="T183" s="26">
        <f t="shared" si="7"/>
        <v>6.98</v>
      </c>
      <c r="U183" s="23">
        <f t="shared" si="8"/>
        <v>69.8</v>
      </c>
    </row>
    <row r="184" ht="24" customHeight="1" spans="1:21">
      <c r="A184" s="3">
        <v>183</v>
      </c>
      <c r="B184" s="7" t="s">
        <v>1617</v>
      </c>
      <c r="C184" s="32">
        <v>212953</v>
      </c>
      <c r="D184" s="8" t="s">
        <v>1618</v>
      </c>
      <c r="E184" s="8" t="s">
        <v>2056</v>
      </c>
      <c r="F184" s="32" t="s">
        <v>2057</v>
      </c>
      <c r="G184" s="10" t="s">
        <v>2058</v>
      </c>
      <c r="H184" s="33" t="s">
        <v>2044</v>
      </c>
      <c r="I184" s="15" t="s">
        <v>1623</v>
      </c>
      <c r="J184" s="16"/>
      <c r="K184" s="30" t="s">
        <v>1624</v>
      </c>
      <c r="L184" s="7"/>
      <c r="M184" s="17">
        <v>698</v>
      </c>
      <c r="N184" s="18" t="s">
        <v>1625</v>
      </c>
      <c r="O184" s="7">
        <v>2</v>
      </c>
      <c r="P184" s="20" t="s">
        <v>2045</v>
      </c>
      <c r="Q184" s="21">
        <v>614.24</v>
      </c>
      <c r="R184" s="24">
        <f t="shared" si="6"/>
        <v>0.12</v>
      </c>
      <c r="S184" s="27">
        <v>0.02</v>
      </c>
      <c r="T184" s="26">
        <f t="shared" si="7"/>
        <v>13.96</v>
      </c>
      <c r="U184" s="23">
        <f t="shared" si="8"/>
        <v>83.76</v>
      </c>
    </row>
    <row r="185" ht="24" customHeight="1" spans="1:21">
      <c r="A185" s="3">
        <v>184</v>
      </c>
      <c r="B185" s="7" t="s">
        <v>1617</v>
      </c>
      <c r="C185" s="32">
        <v>224989</v>
      </c>
      <c r="D185" s="8" t="s">
        <v>1618</v>
      </c>
      <c r="E185" s="8" t="s">
        <v>1699</v>
      </c>
      <c r="F185" s="32" t="s">
        <v>2059</v>
      </c>
      <c r="G185" s="10" t="s">
        <v>1660</v>
      </c>
      <c r="H185" s="33" t="s">
        <v>2044</v>
      </c>
      <c r="I185" s="15" t="s">
        <v>1623</v>
      </c>
      <c r="J185" s="16"/>
      <c r="K185" s="30" t="s">
        <v>1634</v>
      </c>
      <c r="L185" s="7"/>
      <c r="M185" s="17">
        <v>302.7</v>
      </c>
      <c r="N185" s="18" t="s">
        <v>1625</v>
      </c>
      <c r="O185" s="7">
        <v>1</v>
      </c>
      <c r="P185" s="20" t="s">
        <v>2045</v>
      </c>
      <c r="Q185" s="21">
        <v>283.48</v>
      </c>
      <c r="R185" s="24">
        <f t="shared" si="6"/>
        <v>0.0634952097786586</v>
      </c>
      <c r="S185" s="25">
        <v>0.01</v>
      </c>
      <c r="T185" s="26">
        <f t="shared" si="7"/>
        <v>3.027</v>
      </c>
      <c r="U185" s="23">
        <f t="shared" si="8"/>
        <v>19.22</v>
      </c>
    </row>
    <row r="186" ht="24" customHeight="1" spans="1:21">
      <c r="A186" s="3">
        <v>185</v>
      </c>
      <c r="B186" s="7" t="s">
        <v>1617</v>
      </c>
      <c r="C186" s="32">
        <v>161932</v>
      </c>
      <c r="D186" s="8" t="s">
        <v>1618</v>
      </c>
      <c r="E186" s="8" t="s">
        <v>1815</v>
      </c>
      <c r="F186" s="32" t="s">
        <v>2060</v>
      </c>
      <c r="G186" s="10" t="s">
        <v>2061</v>
      </c>
      <c r="H186" s="33" t="s">
        <v>2044</v>
      </c>
      <c r="I186" s="15" t="s">
        <v>1623</v>
      </c>
      <c r="J186" s="16"/>
      <c r="K186" s="30" t="s">
        <v>1634</v>
      </c>
      <c r="L186" s="7"/>
      <c r="M186" s="17">
        <v>680</v>
      </c>
      <c r="N186" s="18" t="s">
        <v>1625</v>
      </c>
      <c r="O186" s="7">
        <v>1</v>
      </c>
      <c r="P186" s="20" t="s">
        <v>2045</v>
      </c>
      <c r="Q186" s="21">
        <v>638.72</v>
      </c>
      <c r="R186" s="24">
        <f t="shared" si="6"/>
        <v>0.0607058823529411</v>
      </c>
      <c r="S186" s="25">
        <v>0.01</v>
      </c>
      <c r="T186" s="26">
        <f t="shared" si="7"/>
        <v>6.8</v>
      </c>
      <c r="U186" s="23">
        <f t="shared" si="8"/>
        <v>41.28</v>
      </c>
    </row>
    <row r="187" ht="24" customHeight="1" spans="1:21">
      <c r="A187" s="3">
        <v>186</v>
      </c>
      <c r="B187" s="7" t="s">
        <v>1617</v>
      </c>
      <c r="C187" s="32">
        <v>210521</v>
      </c>
      <c r="D187" s="8" t="s">
        <v>1618</v>
      </c>
      <c r="E187" s="8" t="s">
        <v>566</v>
      </c>
      <c r="F187" s="32" t="s">
        <v>567</v>
      </c>
      <c r="G187" s="10" t="s">
        <v>568</v>
      </c>
      <c r="H187" s="33" t="s">
        <v>2044</v>
      </c>
      <c r="I187" s="15" t="s">
        <v>1623</v>
      </c>
      <c r="J187" s="16"/>
      <c r="K187" s="30" t="s">
        <v>1634</v>
      </c>
      <c r="L187" s="7"/>
      <c r="M187" s="17">
        <v>182.6</v>
      </c>
      <c r="N187" s="18" t="s">
        <v>1625</v>
      </c>
      <c r="O187" s="7">
        <v>1</v>
      </c>
      <c r="P187" s="20" t="s">
        <v>2045</v>
      </c>
      <c r="Q187" s="21">
        <v>152.29</v>
      </c>
      <c r="R187" s="24">
        <f t="shared" si="6"/>
        <v>0.165991237677985</v>
      </c>
      <c r="S187" s="27">
        <v>0.02</v>
      </c>
      <c r="T187" s="26">
        <f t="shared" si="7"/>
        <v>3.652</v>
      </c>
      <c r="U187" s="23">
        <f t="shared" si="8"/>
        <v>30.31</v>
      </c>
    </row>
    <row r="188" ht="24" customHeight="1" spans="1:21">
      <c r="A188" s="3">
        <v>187</v>
      </c>
      <c r="B188" s="7" t="s">
        <v>1617</v>
      </c>
      <c r="C188" s="32">
        <v>166936</v>
      </c>
      <c r="D188" s="8" t="s">
        <v>1618</v>
      </c>
      <c r="E188" s="8" t="s">
        <v>2062</v>
      </c>
      <c r="F188" s="32" t="s">
        <v>2063</v>
      </c>
      <c r="G188" s="32" t="s">
        <v>2064</v>
      </c>
      <c r="H188" s="33" t="s">
        <v>2044</v>
      </c>
      <c r="I188" s="15" t="s">
        <v>1623</v>
      </c>
      <c r="J188" s="16"/>
      <c r="K188" s="30" t="s">
        <v>1634</v>
      </c>
      <c r="L188" s="7"/>
      <c r="M188" s="17">
        <v>448</v>
      </c>
      <c r="N188" s="18" t="s">
        <v>1625</v>
      </c>
      <c r="O188" s="7">
        <v>1</v>
      </c>
      <c r="P188" s="20" t="s">
        <v>2045</v>
      </c>
      <c r="Q188" s="21">
        <v>318.35</v>
      </c>
      <c r="R188" s="24">
        <f t="shared" si="6"/>
        <v>0.289397321428571</v>
      </c>
      <c r="S188" s="29">
        <v>0.03</v>
      </c>
      <c r="T188" s="26">
        <f t="shared" si="7"/>
        <v>13.44</v>
      </c>
      <c r="U188" s="23">
        <f t="shared" si="8"/>
        <v>129.65</v>
      </c>
    </row>
    <row r="189" ht="24" customHeight="1" spans="1:21">
      <c r="A189" s="3">
        <v>188</v>
      </c>
      <c r="B189" s="7" t="s">
        <v>1617</v>
      </c>
      <c r="C189" s="32">
        <v>226930</v>
      </c>
      <c r="D189" s="8" t="s">
        <v>1618</v>
      </c>
      <c r="E189" s="8" t="s">
        <v>2065</v>
      </c>
      <c r="F189" s="32" t="s">
        <v>2066</v>
      </c>
      <c r="G189" s="10" t="s">
        <v>2067</v>
      </c>
      <c r="H189" s="33" t="s">
        <v>2044</v>
      </c>
      <c r="I189" s="15" t="s">
        <v>1623</v>
      </c>
      <c r="J189" s="16"/>
      <c r="K189" s="30" t="s">
        <v>1634</v>
      </c>
      <c r="L189" s="7"/>
      <c r="M189" s="17">
        <v>417</v>
      </c>
      <c r="N189" s="18" t="s">
        <v>1625</v>
      </c>
      <c r="O189" s="7">
        <v>1</v>
      </c>
      <c r="P189" s="20" t="s">
        <v>2045</v>
      </c>
      <c r="Q189" s="21">
        <v>386</v>
      </c>
      <c r="R189" s="24">
        <f t="shared" si="6"/>
        <v>0.0743405275779376</v>
      </c>
      <c r="S189" s="25">
        <v>0.01</v>
      </c>
      <c r="T189" s="26">
        <f t="shared" si="7"/>
        <v>4.17</v>
      </c>
      <c r="U189" s="23">
        <f t="shared" si="8"/>
        <v>31</v>
      </c>
    </row>
    <row r="190" ht="24" customHeight="1" spans="1:21">
      <c r="A190" s="3">
        <v>189</v>
      </c>
      <c r="B190" s="7" t="s">
        <v>1617</v>
      </c>
      <c r="C190" s="32">
        <v>224246</v>
      </c>
      <c r="D190" s="8" t="s">
        <v>1618</v>
      </c>
      <c r="E190" s="8" t="s">
        <v>2068</v>
      </c>
      <c r="F190" s="32" t="s">
        <v>2069</v>
      </c>
      <c r="G190" s="10" t="s">
        <v>2070</v>
      </c>
      <c r="H190" s="33" t="s">
        <v>2044</v>
      </c>
      <c r="I190" s="15" t="s">
        <v>1623</v>
      </c>
      <c r="J190" s="16"/>
      <c r="K190" s="30" t="s">
        <v>1634</v>
      </c>
      <c r="L190" s="7"/>
      <c r="M190" s="17">
        <v>278.6</v>
      </c>
      <c r="N190" s="18" t="s">
        <v>1625</v>
      </c>
      <c r="O190" s="7">
        <v>1</v>
      </c>
      <c r="P190" s="20" t="s">
        <v>2045</v>
      </c>
      <c r="Q190" s="21">
        <v>139.53</v>
      </c>
      <c r="R190" s="24">
        <f t="shared" si="6"/>
        <v>0.499174443646805</v>
      </c>
      <c r="S190" s="28">
        <v>0.045</v>
      </c>
      <c r="T190" s="26">
        <f t="shared" si="7"/>
        <v>12.537</v>
      </c>
      <c r="U190" s="23">
        <f t="shared" si="8"/>
        <v>139.07</v>
      </c>
    </row>
    <row r="191" ht="24" customHeight="1" spans="1:21">
      <c r="A191" s="3">
        <v>190</v>
      </c>
      <c r="B191" s="7" t="s">
        <v>1617</v>
      </c>
      <c r="C191" s="32">
        <v>208697</v>
      </c>
      <c r="D191" s="8" t="s">
        <v>1618</v>
      </c>
      <c r="E191" s="8" t="s">
        <v>1745</v>
      </c>
      <c r="F191" s="32" t="s">
        <v>2071</v>
      </c>
      <c r="G191" s="10" t="s">
        <v>2072</v>
      </c>
      <c r="H191" s="33" t="s">
        <v>2044</v>
      </c>
      <c r="I191" s="15" t="s">
        <v>1623</v>
      </c>
      <c r="J191" s="16"/>
      <c r="K191" s="30" t="s">
        <v>1634</v>
      </c>
      <c r="L191" s="7"/>
      <c r="M191" s="17">
        <v>155</v>
      </c>
      <c r="N191" s="18" t="s">
        <v>1625</v>
      </c>
      <c r="O191" s="7">
        <v>1</v>
      </c>
      <c r="P191" s="20" t="s">
        <v>2045</v>
      </c>
      <c r="Q191" s="21">
        <v>121.54</v>
      </c>
      <c r="R191" s="24">
        <f t="shared" si="6"/>
        <v>0.215870967741935</v>
      </c>
      <c r="S191" s="29">
        <v>0.03</v>
      </c>
      <c r="T191" s="26">
        <f t="shared" si="7"/>
        <v>4.65</v>
      </c>
      <c r="U191" s="23">
        <f t="shared" si="8"/>
        <v>33.46</v>
      </c>
    </row>
    <row r="192" ht="24" customHeight="1" spans="1:21">
      <c r="A192" s="3">
        <v>191</v>
      </c>
      <c r="B192" s="7" t="s">
        <v>1617</v>
      </c>
      <c r="C192" s="32">
        <v>226626</v>
      </c>
      <c r="D192" s="8" t="s">
        <v>1618</v>
      </c>
      <c r="E192" s="8" t="s">
        <v>2068</v>
      </c>
      <c r="F192" s="32" t="s">
        <v>2073</v>
      </c>
      <c r="G192" s="10" t="s">
        <v>1766</v>
      </c>
      <c r="H192" s="33" t="s">
        <v>2074</v>
      </c>
      <c r="I192" s="15" t="s">
        <v>1623</v>
      </c>
      <c r="J192" s="16"/>
      <c r="K192" s="30" t="s">
        <v>1634</v>
      </c>
      <c r="L192" s="7"/>
      <c r="M192" s="17">
        <v>387</v>
      </c>
      <c r="N192" s="18" t="s">
        <v>1625</v>
      </c>
      <c r="O192" s="7">
        <v>1</v>
      </c>
      <c r="P192" s="20" t="s">
        <v>2075</v>
      </c>
      <c r="Q192" s="21">
        <v>285.18</v>
      </c>
      <c r="R192" s="24">
        <f t="shared" si="6"/>
        <v>0.263100775193798</v>
      </c>
      <c r="S192" s="29">
        <v>0.03</v>
      </c>
      <c r="T192" s="26">
        <f t="shared" si="7"/>
        <v>11.61</v>
      </c>
      <c r="U192" s="23">
        <f t="shared" si="8"/>
        <v>101.82</v>
      </c>
    </row>
    <row r="193" ht="24" customHeight="1" spans="1:21">
      <c r="A193" s="3">
        <v>192</v>
      </c>
      <c r="B193" s="7" t="s">
        <v>1617</v>
      </c>
      <c r="C193" s="32">
        <v>216921</v>
      </c>
      <c r="D193" s="8" t="s">
        <v>1618</v>
      </c>
      <c r="E193" s="8" t="s">
        <v>2076</v>
      </c>
      <c r="F193" s="32" t="s">
        <v>2077</v>
      </c>
      <c r="G193" s="10" t="s">
        <v>2078</v>
      </c>
      <c r="H193" s="33" t="s">
        <v>2074</v>
      </c>
      <c r="I193" s="15" t="s">
        <v>1623</v>
      </c>
      <c r="J193" s="16"/>
      <c r="K193" s="30" t="s">
        <v>1958</v>
      </c>
      <c r="L193" s="7"/>
      <c r="M193" s="17">
        <v>1270</v>
      </c>
      <c r="N193" s="18" t="s">
        <v>1625</v>
      </c>
      <c r="O193" s="7">
        <v>0</v>
      </c>
      <c r="P193" s="20" t="s">
        <v>2075</v>
      </c>
      <c r="Q193" s="21">
        <v>2698.7</v>
      </c>
      <c r="R193" s="24">
        <f t="shared" si="6"/>
        <v>-1.12496062992126</v>
      </c>
      <c r="S193" s="23">
        <v>0</v>
      </c>
      <c r="T193" s="26">
        <f t="shared" si="7"/>
        <v>0</v>
      </c>
      <c r="U193" s="23">
        <f t="shared" si="8"/>
        <v>-1428.7</v>
      </c>
    </row>
    <row r="194" ht="24" customHeight="1" spans="1:21">
      <c r="A194" s="3">
        <v>193</v>
      </c>
      <c r="B194" s="7" t="s">
        <v>1617</v>
      </c>
      <c r="C194" s="32">
        <v>210421</v>
      </c>
      <c r="D194" s="8" t="s">
        <v>1618</v>
      </c>
      <c r="E194" s="8" t="s">
        <v>536</v>
      </c>
      <c r="F194" s="32" t="s">
        <v>2079</v>
      </c>
      <c r="G194" s="10" t="s">
        <v>2080</v>
      </c>
      <c r="H194" s="33" t="s">
        <v>2074</v>
      </c>
      <c r="I194" s="15" t="s">
        <v>1623</v>
      </c>
      <c r="J194" s="16"/>
      <c r="K194" s="30" t="s">
        <v>1634</v>
      </c>
      <c r="L194" s="7" t="s">
        <v>40</v>
      </c>
      <c r="M194" s="17">
        <v>226</v>
      </c>
      <c r="N194" s="18" t="s">
        <v>1625</v>
      </c>
      <c r="O194" s="7">
        <v>1</v>
      </c>
      <c r="P194" s="20" t="s">
        <v>2075</v>
      </c>
      <c r="Q194" s="21">
        <v>204.72</v>
      </c>
      <c r="R194" s="24">
        <f t="shared" ref="R194:R257" si="9">(M194-Q194)/M194</f>
        <v>0.0941592920353982</v>
      </c>
      <c r="S194" s="25">
        <v>0.01</v>
      </c>
      <c r="T194" s="26">
        <f t="shared" ref="T194:T257" si="10">S194*M194</f>
        <v>2.26</v>
      </c>
      <c r="U194" s="23">
        <f t="shared" ref="U194:U257" si="11">M194-Q194</f>
        <v>21.28</v>
      </c>
    </row>
    <row r="195" ht="24" customHeight="1" spans="1:21">
      <c r="A195" s="3">
        <v>194</v>
      </c>
      <c r="B195" s="7" t="s">
        <v>1617</v>
      </c>
      <c r="C195" s="32">
        <v>199150</v>
      </c>
      <c r="D195" s="8" t="s">
        <v>1618</v>
      </c>
      <c r="E195" s="8" t="s">
        <v>2081</v>
      </c>
      <c r="F195" s="32" t="s">
        <v>2082</v>
      </c>
      <c r="G195" s="10" t="s">
        <v>2083</v>
      </c>
      <c r="H195" s="33" t="s">
        <v>2074</v>
      </c>
      <c r="I195" s="15" t="s">
        <v>1623</v>
      </c>
      <c r="J195" s="16"/>
      <c r="K195" s="30" t="s">
        <v>1634</v>
      </c>
      <c r="L195" s="7"/>
      <c r="M195" s="17">
        <v>270</v>
      </c>
      <c r="N195" s="18" t="s">
        <v>1625</v>
      </c>
      <c r="O195" s="7">
        <v>1</v>
      </c>
      <c r="P195" s="20" t="s">
        <v>2075</v>
      </c>
      <c r="Q195" s="21">
        <v>246</v>
      </c>
      <c r="R195" s="24">
        <f t="shared" si="9"/>
        <v>0.0888888888888889</v>
      </c>
      <c r="S195" s="25">
        <v>0.01</v>
      </c>
      <c r="T195" s="26">
        <f t="shared" si="10"/>
        <v>2.7</v>
      </c>
      <c r="U195" s="23">
        <f t="shared" si="11"/>
        <v>24</v>
      </c>
    </row>
    <row r="196" ht="24" customHeight="1" spans="1:21">
      <c r="A196" s="3">
        <v>195</v>
      </c>
      <c r="B196" s="7" t="s">
        <v>1617</v>
      </c>
      <c r="C196" s="32">
        <v>218587</v>
      </c>
      <c r="D196" s="8" t="s">
        <v>1618</v>
      </c>
      <c r="E196" s="8" t="s">
        <v>2084</v>
      </c>
      <c r="F196" s="32" t="s">
        <v>2085</v>
      </c>
      <c r="G196" s="10" t="s">
        <v>2086</v>
      </c>
      <c r="H196" s="33" t="s">
        <v>2074</v>
      </c>
      <c r="I196" s="15" t="s">
        <v>1623</v>
      </c>
      <c r="J196" s="16"/>
      <c r="K196" s="30" t="s">
        <v>1634</v>
      </c>
      <c r="L196" s="7"/>
      <c r="M196" s="17">
        <v>289</v>
      </c>
      <c r="N196" s="18" t="s">
        <v>1625</v>
      </c>
      <c r="O196" s="7">
        <v>1</v>
      </c>
      <c r="P196" s="20" t="s">
        <v>2075</v>
      </c>
      <c r="Q196" s="21">
        <v>261</v>
      </c>
      <c r="R196" s="24">
        <f t="shared" si="9"/>
        <v>0.0968858131487889</v>
      </c>
      <c r="S196" s="25">
        <v>0.01</v>
      </c>
      <c r="T196" s="26">
        <f t="shared" si="10"/>
        <v>2.89</v>
      </c>
      <c r="U196" s="23">
        <f t="shared" si="11"/>
        <v>28</v>
      </c>
    </row>
    <row r="197" customHeight="1" spans="1:21">
      <c r="A197" s="3">
        <v>196</v>
      </c>
      <c r="B197" s="7" t="s">
        <v>1617</v>
      </c>
      <c r="C197" s="34">
        <v>178994</v>
      </c>
      <c r="D197" s="8" t="s">
        <v>1618</v>
      </c>
      <c r="E197" s="35" t="s">
        <v>2087</v>
      </c>
      <c r="F197" s="3" t="s">
        <v>2088</v>
      </c>
      <c r="G197" s="34" t="s">
        <v>2089</v>
      </c>
      <c r="H197" s="33" t="s">
        <v>2090</v>
      </c>
      <c r="I197" s="15" t="s">
        <v>1623</v>
      </c>
      <c r="J197" s="40"/>
      <c r="K197" s="41">
        <v>2</v>
      </c>
      <c r="L197" s="7"/>
      <c r="M197" s="17">
        <v>4612</v>
      </c>
      <c r="N197" s="18" t="s">
        <v>1625</v>
      </c>
      <c r="O197" s="7">
        <v>2</v>
      </c>
      <c r="P197" s="3" t="s">
        <v>2091</v>
      </c>
      <c r="Q197" s="21">
        <v>4584</v>
      </c>
      <c r="R197" s="24">
        <f t="shared" si="9"/>
        <v>0.00607111882046834</v>
      </c>
      <c r="S197" s="28">
        <v>0.002</v>
      </c>
      <c r="T197" s="26">
        <f t="shared" si="10"/>
        <v>9.224</v>
      </c>
      <c r="U197" s="23">
        <f t="shared" si="11"/>
        <v>28</v>
      </c>
    </row>
    <row r="198" customHeight="1" spans="1:21">
      <c r="A198" s="3">
        <v>197</v>
      </c>
      <c r="B198" s="7" t="s">
        <v>1617</v>
      </c>
      <c r="C198" s="34">
        <v>185104</v>
      </c>
      <c r="D198" s="8" t="s">
        <v>1618</v>
      </c>
      <c r="E198" s="35" t="s">
        <v>2092</v>
      </c>
      <c r="F198" s="34" t="s">
        <v>2093</v>
      </c>
      <c r="G198" s="34" t="s">
        <v>2094</v>
      </c>
      <c r="H198" s="33" t="s">
        <v>2090</v>
      </c>
      <c r="I198" s="15" t="s">
        <v>1623</v>
      </c>
      <c r="J198" s="40"/>
      <c r="K198" s="41">
        <v>10</v>
      </c>
      <c r="L198" s="7"/>
      <c r="M198" s="17">
        <v>5700</v>
      </c>
      <c r="N198" s="18" t="s">
        <v>1625</v>
      </c>
      <c r="O198" s="7">
        <v>10</v>
      </c>
      <c r="P198" s="3" t="s">
        <v>2091</v>
      </c>
      <c r="Q198" s="21">
        <v>5360</v>
      </c>
      <c r="R198" s="24">
        <f t="shared" si="9"/>
        <v>0.0596491228070175</v>
      </c>
      <c r="S198" s="25">
        <v>0.01</v>
      </c>
      <c r="T198" s="26">
        <f t="shared" si="10"/>
        <v>57</v>
      </c>
      <c r="U198" s="23">
        <f t="shared" si="11"/>
        <v>340</v>
      </c>
    </row>
    <row r="199" customHeight="1" spans="1:21">
      <c r="A199" s="3">
        <v>198</v>
      </c>
      <c r="B199" s="7" t="s">
        <v>1617</v>
      </c>
      <c r="C199" s="34">
        <v>201081</v>
      </c>
      <c r="D199" s="8" t="s">
        <v>1618</v>
      </c>
      <c r="E199" s="35" t="s">
        <v>2095</v>
      </c>
      <c r="F199" s="3" t="s">
        <v>2096</v>
      </c>
      <c r="G199" s="34" t="s">
        <v>2097</v>
      </c>
      <c r="H199" s="33" t="s">
        <v>2090</v>
      </c>
      <c r="I199" s="15" t="s">
        <v>1623</v>
      </c>
      <c r="J199" s="40"/>
      <c r="K199" s="41">
        <v>4</v>
      </c>
      <c r="L199" s="7"/>
      <c r="M199" s="17">
        <v>1778</v>
      </c>
      <c r="N199" s="18" t="s">
        <v>1625</v>
      </c>
      <c r="O199" s="7">
        <v>4</v>
      </c>
      <c r="P199" s="3" t="s">
        <v>2091</v>
      </c>
      <c r="Q199" s="21">
        <v>1615</v>
      </c>
      <c r="R199" s="24">
        <f t="shared" si="9"/>
        <v>0.0916760404949381</v>
      </c>
      <c r="S199" s="25">
        <v>0.01</v>
      </c>
      <c r="T199" s="26">
        <f t="shared" si="10"/>
        <v>17.78</v>
      </c>
      <c r="U199" s="23">
        <f t="shared" si="11"/>
        <v>163</v>
      </c>
    </row>
    <row r="200" customHeight="1" spans="1:21">
      <c r="A200" s="3">
        <v>199</v>
      </c>
      <c r="B200" s="7" t="s">
        <v>1617</v>
      </c>
      <c r="C200" s="34">
        <v>209330</v>
      </c>
      <c r="D200" s="8" t="s">
        <v>1618</v>
      </c>
      <c r="E200" s="35" t="s">
        <v>2098</v>
      </c>
      <c r="F200" s="3" t="s">
        <v>2099</v>
      </c>
      <c r="G200" s="34" t="s">
        <v>2100</v>
      </c>
      <c r="H200" s="33" t="s">
        <v>2090</v>
      </c>
      <c r="I200" s="15" t="s">
        <v>1623</v>
      </c>
      <c r="J200" s="40"/>
      <c r="K200" s="41">
        <v>5</v>
      </c>
      <c r="L200" s="7"/>
      <c r="M200" s="17">
        <v>2016</v>
      </c>
      <c r="N200" s="18" t="s">
        <v>1625</v>
      </c>
      <c r="O200" s="7">
        <v>0</v>
      </c>
      <c r="P200" s="3" t="s">
        <v>2091</v>
      </c>
      <c r="Q200" s="21">
        <v>3420</v>
      </c>
      <c r="R200" s="24">
        <f t="shared" si="9"/>
        <v>-0.696428571428571</v>
      </c>
      <c r="S200" s="23">
        <v>0</v>
      </c>
      <c r="T200" s="26">
        <f t="shared" si="10"/>
        <v>0</v>
      </c>
      <c r="U200" s="23">
        <f t="shared" si="11"/>
        <v>-1404</v>
      </c>
    </row>
    <row r="201" customHeight="1" spans="1:21">
      <c r="A201" s="3">
        <v>200</v>
      </c>
      <c r="B201" s="7" t="s">
        <v>1617</v>
      </c>
      <c r="C201" s="34">
        <v>215278</v>
      </c>
      <c r="D201" s="8" t="s">
        <v>1618</v>
      </c>
      <c r="E201" s="35" t="s">
        <v>2101</v>
      </c>
      <c r="F201" s="3" t="s">
        <v>2099</v>
      </c>
      <c r="G201" s="34" t="s">
        <v>2102</v>
      </c>
      <c r="H201" s="33" t="s">
        <v>2090</v>
      </c>
      <c r="I201" s="15" t="s">
        <v>1623</v>
      </c>
      <c r="J201" s="40"/>
      <c r="K201" s="41">
        <v>4</v>
      </c>
      <c r="L201" s="7"/>
      <c r="M201" s="17">
        <v>1813.5</v>
      </c>
      <c r="N201" s="18" t="s">
        <v>1625</v>
      </c>
      <c r="O201" s="7">
        <v>4</v>
      </c>
      <c r="P201" s="3" t="s">
        <v>2091</v>
      </c>
      <c r="Q201" s="21">
        <v>1763.3</v>
      </c>
      <c r="R201" s="24">
        <f t="shared" si="9"/>
        <v>0.0276812792941825</v>
      </c>
      <c r="S201" s="28">
        <v>0.002</v>
      </c>
      <c r="T201" s="26">
        <f t="shared" si="10"/>
        <v>3.627</v>
      </c>
      <c r="U201" s="23">
        <f t="shared" si="11"/>
        <v>50.2</v>
      </c>
    </row>
    <row r="202" customHeight="1" spans="1:21">
      <c r="A202" s="3">
        <v>201</v>
      </c>
      <c r="B202" s="7" t="s">
        <v>1617</v>
      </c>
      <c r="C202" s="34">
        <v>234377</v>
      </c>
      <c r="D202" s="8" t="s">
        <v>1618</v>
      </c>
      <c r="E202" s="35" t="s">
        <v>2103</v>
      </c>
      <c r="F202" s="34" t="s">
        <v>2104</v>
      </c>
      <c r="G202" s="34" t="s">
        <v>2105</v>
      </c>
      <c r="H202" s="33" t="s">
        <v>2090</v>
      </c>
      <c r="I202" s="15" t="s">
        <v>1623</v>
      </c>
      <c r="J202" s="40"/>
      <c r="K202" s="41">
        <v>4</v>
      </c>
      <c r="L202" s="7"/>
      <c r="M202" s="17">
        <v>1400</v>
      </c>
      <c r="N202" s="18" t="s">
        <v>1625</v>
      </c>
      <c r="O202" s="7">
        <v>4</v>
      </c>
      <c r="P202" s="3" t="s">
        <v>2091</v>
      </c>
      <c r="Q202" s="21">
        <v>1141.5</v>
      </c>
      <c r="R202" s="24">
        <f t="shared" si="9"/>
        <v>0.184642857142857</v>
      </c>
      <c r="S202" s="27">
        <v>0.02</v>
      </c>
      <c r="T202" s="26">
        <f t="shared" si="10"/>
        <v>28</v>
      </c>
      <c r="U202" s="23">
        <f t="shared" si="11"/>
        <v>258.5</v>
      </c>
    </row>
    <row r="203" customHeight="1" spans="1:21">
      <c r="A203" s="3">
        <v>202</v>
      </c>
      <c r="B203" s="7" t="s">
        <v>1617</v>
      </c>
      <c r="C203" s="34">
        <v>236068</v>
      </c>
      <c r="D203" s="8" t="s">
        <v>1618</v>
      </c>
      <c r="E203" s="35" t="s">
        <v>2106</v>
      </c>
      <c r="F203" s="3" t="s">
        <v>2107</v>
      </c>
      <c r="G203" s="34" t="s">
        <v>2108</v>
      </c>
      <c r="H203" s="33" t="s">
        <v>2090</v>
      </c>
      <c r="I203" s="15" t="s">
        <v>1623</v>
      </c>
      <c r="J203" s="40"/>
      <c r="K203" s="41">
        <v>5</v>
      </c>
      <c r="L203" s="7"/>
      <c r="M203" s="17">
        <v>2890</v>
      </c>
      <c r="N203" s="18" t="s">
        <v>1625</v>
      </c>
      <c r="O203" s="7">
        <v>5</v>
      </c>
      <c r="P203" s="3" t="s">
        <v>2091</v>
      </c>
      <c r="Q203" s="21">
        <v>2695.71</v>
      </c>
      <c r="R203" s="24">
        <f t="shared" si="9"/>
        <v>0.0672283737024221</v>
      </c>
      <c r="S203" s="25">
        <v>0.01</v>
      </c>
      <c r="T203" s="26">
        <f t="shared" si="10"/>
        <v>28.9</v>
      </c>
      <c r="U203" s="23">
        <f t="shared" si="11"/>
        <v>194.29</v>
      </c>
    </row>
    <row r="204" ht="24" customHeight="1" spans="1:21">
      <c r="A204" s="3">
        <v>203</v>
      </c>
      <c r="B204" s="7" t="s">
        <v>1617</v>
      </c>
      <c r="C204" s="8">
        <v>200117</v>
      </c>
      <c r="D204" s="8" t="s">
        <v>1618</v>
      </c>
      <c r="E204" s="8" t="s">
        <v>2109</v>
      </c>
      <c r="F204" s="8" t="s">
        <v>1813</v>
      </c>
      <c r="G204" s="8" t="s">
        <v>2110</v>
      </c>
      <c r="H204" s="36" t="s">
        <v>2111</v>
      </c>
      <c r="I204" s="15" t="s">
        <v>1623</v>
      </c>
      <c r="J204" s="16"/>
      <c r="K204" s="8">
        <v>2</v>
      </c>
      <c r="L204" s="8"/>
      <c r="M204" s="17">
        <v>1064</v>
      </c>
      <c r="N204" s="18" t="s">
        <v>1625</v>
      </c>
      <c r="O204" s="7">
        <v>2</v>
      </c>
      <c r="P204" s="8" t="s">
        <v>2112</v>
      </c>
      <c r="Q204" s="21">
        <v>1019.8</v>
      </c>
      <c r="R204" s="24">
        <f t="shared" si="9"/>
        <v>0.0415413533834587</v>
      </c>
      <c r="S204" s="28">
        <v>0.002</v>
      </c>
      <c r="T204" s="26">
        <f t="shared" si="10"/>
        <v>2.128</v>
      </c>
      <c r="U204" s="23">
        <f t="shared" si="11"/>
        <v>44.2</v>
      </c>
    </row>
    <row r="205" ht="24" customHeight="1" spans="1:21">
      <c r="A205" s="3">
        <v>204</v>
      </c>
      <c r="B205" s="7" t="s">
        <v>1617</v>
      </c>
      <c r="C205" s="32">
        <v>226307</v>
      </c>
      <c r="D205" s="8" t="s">
        <v>1618</v>
      </c>
      <c r="E205" s="8" t="s">
        <v>2113</v>
      </c>
      <c r="F205" s="32" t="s">
        <v>2114</v>
      </c>
      <c r="G205" s="10" t="s">
        <v>2115</v>
      </c>
      <c r="H205" s="36" t="s">
        <v>2111</v>
      </c>
      <c r="I205" s="15" t="s">
        <v>1623</v>
      </c>
      <c r="J205" s="16"/>
      <c r="K205" s="42">
        <v>2</v>
      </c>
      <c r="L205" s="8"/>
      <c r="M205" s="17">
        <v>1580</v>
      </c>
      <c r="N205" s="18" t="s">
        <v>1625</v>
      </c>
      <c r="O205" s="7">
        <v>0</v>
      </c>
      <c r="P205" s="8" t="s">
        <v>2112</v>
      </c>
      <c r="Q205" s="21">
        <v>4812.5</v>
      </c>
      <c r="R205" s="24">
        <f t="shared" si="9"/>
        <v>-2.04588607594937</v>
      </c>
      <c r="S205" s="23">
        <v>0</v>
      </c>
      <c r="T205" s="26">
        <f t="shared" si="10"/>
        <v>0</v>
      </c>
      <c r="U205" s="23">
        <f t="shared" si="11"/>
        <v>-3232.5</v>
      </c>
    </row>
    <row r="206" ht="24" customHeight="1" spans="1:21">
      <c r="A206" s="3">
        <v>205</v>
      </c>
      <c r="B206" s="7" t="s">
        <v>1617</v>
      </c>
      <c r="C206" s="32">
        <v>195322</v>
      </c>
      <c r="D206" s="8" t="s">
        <v>1618</v>
      </c>
      <c r="E206" s="8" t="s">
        <v>2116</v>
      </c>
      <c r="F206" s="32" t="s">
        <v>2117</v>
      </c>
      <c r="G206" s="10" t="s">
        <v>2118</v>
      </c>
      <c r="H206" s="36" t="s">
        <v>2111</v>
      </c>
      <c r="I206" s="15" t="s">
        <v>1623</v>
      </c>
      <c r="J206" s="16"/>
      <c r="K206" s="42">
        <v>2</v>
      </c>
      <c r="L206" s="8"/>
      <c r="M206" s="17">
        <v>1845.37</v>
      </c>
      <c r="N206" s="18" t="s">
        <v>1625</v>
      </c>
      <c r="O206" s="7">
        <v>2</v>
      </c>
      <c r="P206" s="8" t="s">
        <v>2112</v>
      </c>
      <c r="Q206" s="21">
        <v>1070</v>
      </c>
      <c r="R206" s="24">
        <f t="shared" si="9"/>
        <v>0.420170480716604</v>
      </c>
      <c r="S206" s="28">
        <v>0.045</v>
      </c>
      <c r="T206" s="26">
        <f t="shared" si="10"/>
        <v>83.04165</v>
      </c>
      <c r="U206" s="23">
        <f t="shared" si="11"/>
        <v>775.37</v>
      </c>
    </row>
    <row r="207" ht="24" customHeight="1" spans="1:21">
      <c r="A207" s="3">
        <v>206</v>
      </c>
      <c r="B207" s="7" t="s">
        <v>1617</v>
      </c>
      <c r="C207" s="32">
        <v>113995</v>
      </c>
      <c r="D207" s="8" t="s">
        <v>1618</v>
      </c>
      <c r="E207" s="8" t="s">
        <v>1784</v>
      </c>
      <c r="F207" s="32" t="s">
        <v>2119</v>
      </c>
      <c r="G207" s="10" t="s">
        <v>1729</v>
      </c>
      <c r="H207" s="36" t="s">
        <v>2111</v>
      </c>
      <c r="I207" s="15" t="s">
        <v>1623</v>
      </c>
      <c r="J207" s="16"/>
      <c r="K207" s="42">
        <v>2</v>
      </c>
      <c r="L207" s="8"/>
      <c r="M207" s="17">
        <v>2400</v>
      </c>
      <c r="N207" s="18" t="s">
        <v>1625</v>
      </c>
      <c r="O207" s="7">
        <v>2</v>
      </c>
      <c r="P207" s="8" t="s">
        <v>2112</v>
      </c>
      <c r="Q207" s="21">
        <v>547</v>
      </c>
      <c r="R207" s="24">
        <f t="shared" si="9"/>
        <v>0.772083333333333</v>
      </c>
      <c r="S207" s="28">
        <v>0.08</v>
      </c>
      <c r="T207" s="26">
        <f t="shared" si="10"/>
        <v>192</v>
      </c>
      <c r="U207" s="23">
        <f t="shared" si="11"/>
        <v>1853</v>
      </c>
    </row>
    <row r="208" ht="24" customHeight="1" spans="1:21">
      <c r="A208" s="3">
        <v>207</v>
      </c>
      <c r="B208" s="7" t="s">
        <v>1617</v>
      </c>
      <c r="C208" s="32">
        <v>240232</v>
      </c>
      <c r="D208" s="8" t="s">
        <v>1618</v>
      </c>
      <c r="E208" s="8" t="s">
        <v>2120</v>
      </c>
      <c r="F208" s="32" t="s">
        <v>2121</v>
      </c>
      <c r="G208" s="10" t="s">
        <v>2122</v>
      </c>
      <c r="H208" s="36" t="s">
        <v>2111</v>
      </c>
      <c r="I208" s="15" t="s">
        <v>1623</v>
      </c>
      <c r="J208" s="16"/>
      <c r="K208" s="42">
        <v>2</v>
      </c>
      <c r="L208" s="8"/>
      <c r="M208" s="17">
        <v>1360</v>
      </c>
      <c r="N208" s="18" t="s">
        <v>1625</v>
      </c>
      <c r="O208" s="7">
        <v>2</v>
      </c>
      <c r="P208" s="8" t="s">
        <v>2112</v>
      </c>
      <c r="Q208" s="21">
        <v>1316.94</v>
      </c>
      <c r="R208" s="24">
        <f t="shared" si="9"/>
        <v>0.0316617647058823</v>
      </c>
      <c r="S208" s="28">
        <v>0.002</v>
      </c>
      <c r="T208" s="26">
        <f t="shared" si="10"/>
        <v>2.72</v>
      </c>
      <c r="U208" s="23">
        <f t="shared" si="11"/>
        <v>43.0599999999999</v>
      </c>
    </row>
    <row r="209" ht="24" customHeight="1" spans="1:21">
      <c r="A209" s="3">
        <v>208</v>
      </c>
      <c r="B209" s="7" t="s">
        <v>1617</v>
      </c>
      <c r="C209" s="32">
        <v>232258</v>
      </c>
      <c r="D209" s="8" t="s">
        <v>1618</v>
      </c>
      <c r="E209" s="8" t="s">
        <v>1947</v>
      </c>
      <c r="F209" s="32" t="s">
        <v>2123</v>
      </c>
      <c r="G209" s="10" t="s">
        <v>2124</v>
      </c>
      <c r="H209" s="36" t="s">
        <v>2111</v>
      </c>
      <c r="I209" s="15" t="s">
        <v>1623</v>
      </c>
      <c r="J209" s="16"/>
      <c r="K209" s="42">
        <v>2</v>
      </c>
      <c r="L209" s="8"/>
      <c r="M209" s="17">
        <v>836</v>
      </c>
      <c r="N209" s="18" t="s">
        <v>1625</v>
      </c>
      <c r="O209" s="7">
        <v>2</v>
      </c>
      <c r="P209" s="8" t="s">
        <v>2112</v>
      </c>
      <c r="Q209" s="21">
        <v>749.9</v>
      </c>
      <c r="R209" s="24">
        <f t="shared" si="9"/>
        <v>0.10299043062201</v>
      </c>
      <c r="S209" s="27">
        <v>0.02</v>
      </c>
      <c r="T209" s="26">
        <f t="shared" si="10"/>
        <v>16.72</v>
      </c>
      <c r="U209" s="23">
        <f t="shared" si="11"/>
        <v>86.1</v>
      </c>
    </row>
    <row r="210" ht="24" customHeight="1" spans="1:21">
      <c r="A210" s="3">
        <v>209</v>
      </c>
      <c r="B210" s="7" t="s">
        <v>1617</v>
      </c>
      <c r="C210" s="32">
        <v>232881</v>
      </c>
      <c r="D210" s="8" t="s">
        <v>1618</v>
      </c>
      <c r="E210" s="8" t="s">
        <v>1772</v>
      </c>
      <c r="F210" s="32" t="s">
        <v>1633</v>
      </c>
      <c r="G210" s="10" t="s">
        <v>2125</v>
      </c>
      <c r="H210" s="36" t="s">
        <v>2111</v>
      </c>
      <c r="I210" s="15" t="s">
        <v>1623</v>
      </c>
      <c r="J210" s="16"/>
      <c r="K210" s="42">
        <v>2</v>
      </c>
      <c r="L210" s="8"/>
      <c r="M210" s="17">
        <v>830</v>
      </c>
      <c r="N210" s="18" t="s">
        <v>1625</v>
      </c>
      <c r="O210" s="7">
        <v>2</v>
      </c>
      <c r="P210" s="8" t="s">
        <v>2112</v>
      </c>
      <c r="Q210" s="21">
        <v>734.37</v>
      </c>
      <c r="R210" s="24">
        <f t="shared" si="9"/>
        <v>0.11521686746988</v>
      </c>
      <c r="S210" s="27">
        <v>0.02</v>
      </c>
      <c r="T210" s="26">
        <f t="shared" si="10"/>
        <v>16.6</v>
      </c>
      <c r="U210" s="23">
        <f t="shared" si="11"/>
        <v>95.63</v>
      </c>
    </row>
    <row r="211" ht="24" customHeight="1" spans="1:21">
      <c r="A211" s="3">
        <v>210</v>
      </c>
      <c r="B211" s="7" t="s">
        <v>1617</v>
      </c>
      <c r="C211" s="32">
        <v>237538</v>
      </c>
      <c r="D211" s="8" t="s">
        <v>1618</v>
      </c>
      <c r="E211" s="8" t="s">
        <v>1911</v>
      </c>
      <c r="F211" s="32" t="s">
        <v>2126</v>
      </c>
      <c r="G211" s="10" t="s">
        <v>1631</v>
      </c>
      <c r="H211" s="36" t="s">
        <v>2111</v>
      </c>
      <c r="I211" s="15" t="s">
        <v>1623</v>
      </c>
      <c r="J211" s="16"/>
      <c r="K211" s="42">
        <v>1</v>
      </c>
      <c r="L211" s="8"/>
      <c r="M211" s="17">
        <v>799</v>
      </c>
      <c r="N211" s="18" t="s">
        <v>1625</v>
      </c>
      <c r="O211" s="7">
        <v>1</v>
      </c>
      <c r="P211" s="8" t="s">
        <v>2112</v>
      </c>
      <c r="Q211" s="21">
        <v>760.95</v>
      </c>
      <c r="R211" s="24">
        <f t="shared" si="9"/>
        <v>0.047622027534418</v>
      </c>
      <c r="S211" s="28">
        <v>0.002</v>
      </c>
      <c r="T211" s="26">
        <f t="shared" si="10"/>
        <v>1.598</v>
      </c>
      <c r="U211" s="23">
        <f t="shared" si="11"/>
        <v>38.05</v>
      </c>
    </row>
    <row r="212" ht="24" customHeight="1" spans="1:21">
      <c r="A212" s="3">
        <v>211</v>
      </c>
      <c r="B212" s="7" t="s">
        <v>1617</v>
      </c>
      <c r="C212" s="32">
        <v>182972</v>
      </c>
      <c r="D212" s="8" t="s">
        <v>1618</v>
      </c>
      <c r="E212" s="8" t="s">
        <v>1815</v>
      </c>
      <c r="F212" s="32" t="s">
        <v>2127</v>
      </c>
      <c r="G212" s="10" t="s">
        <v>2128</v>
      </c>
      <c r="H212" s="36" t="s">
        <v>2111</v>
      </c>
      <c r="I212" s="15" t="s">
        <v>1623</v>
      </c>
      <c r="J212" s="16"/>
      <c r="K212" s="42">
        <v>1</v>
      </c>
      <c r="L212" s="8"/>
      <c r="M212" s="17">
        <v>680</v>
      </c>
      <c r="N212" s="18" t="s">
        <v>1625</v>
      </c>
      <c r="O212" s="7">
        <v>1</v>
      </c>
      <c r="P212" s="8" t="s">
        <v>2112</v>
      </c>
      <c r="Q212" s="21">
        <v>650</v>
      </c>
      <c r="R212" s="24">
        <f t="shared" si="9"/>
        <v>0.0441176470588235</v>
      </c>
      <c r="S212" s="28">
        <v>0.002</v>
      </c>
      <c r="T212" s="26">
        <f t="shared" si="10"/>
        <v>1.36</v>
      </c>
      <c r="U212" s="23">
        <f t="shared" si="11"/>
        <v>30</v>
      </c>
    </row>
    <row r="213" ht="25.5" customHeight="1" spans="1:21">
      <c r="A213" s="3">
        <v>212</v>
      </c>
      <c r="B213" s="7" t="s">
        <v>1617</v>
      </c>
      <c r="C213" s="32">
        <v>237284</v>
      </c>
      <c r="D213" s="8" t="s">
        <v>1618</v>
      </c>
      <c r="E213" s="8" t="s">
        <v>2129</v>
      </c>
      <c r="F213" s="32" t="s">
        <v>2130</v>
      </c>
      <c r="G213" s="10" t="s">
        <v>2131</v>
      </c>
      <c r="H213" s="36" t="s">
        <v>2111</v>
      </c>
      <c r="I213" s="15" t="s">
        <v>1623</v>
      </c>
      <c r="J213" s="16"/>
      <c r="K213" s="42">
        <v>1</v>
      </c>
      <c r="L213" s="8"/>
      <c r="M213" s="17">
        <v>309</v>
      </c>
      <c r="N213" s="18" t="s">
        <v>1625</v>
      </c>
      <c r="O213" s="7">
        <v>1</v>
      </c>
      <c r="P213" s="8" t="s">
        <v>2112</v>
      </c>
      <c r="Q213" s="21">
        <v>288.89</v>
      </c>
      <c r="R213" s="24">
        <f t="shared" si="9"/>
        <v>0.0650809061488674</v>
      </c>
      <c r="S213" s="25">
        <v>0.01</v>
      </c>
      <c r="T213" s="26">
        <f t="shared" si="10"/>
        <v>3.09</v>
      </c>
      <c r="U213" s="23">
        <f t="shared" si="11"/>
        <v>20.11</v>
      </c>
    </row>
    <row r="214" ht="24" customHeight="1" spans="1:21">
      <c r="A214" s="3">
        <v>213</v>
      </c>
      <c r="B214" s="7" t="s">
        <v>1617</v>
      </c>
      <c r="C214" s="32">
        <v>219004</v>
      </c>
      <c r="D214" s="8" t="s">
        <v>1618</v>
      </c>
      <c r="E214" s="8" t="s">
        <v>2132</v>
      </c>
      <c r="F214" s="32" t="s">
        <v>2133</v>
      </c>
      <c r="G214" s="10" t="s">
        <v>2134</v>
      </c>
      <c r="H214" s="36" t="s">
        <v>2111</v>
      </c>
      <c r="I214" s="15" t="s">
        <v>1623</v>
      </c>
      <c r="J214" s="16"/>
      <c r="K214" s="42">
        <v>1</v>
      </c>
      <c r="L214" s="8"/>
      <c r="M214" s="17">
        <v>629</v>
      </c>
      <c r="N214" s="18" t="s">
        <v>1625</v>
      </c>
      <c r="O214" s="7">
        <v>1</v>
      </c>
      <c r="P214" s="8" t="s">
        <v>2112</v>
      </c>
      <c r="Q214" s="21">
        <v>505.51</v>
      </c>
      <c r="R214" s="24">
        <f t="shared" si="9"/>
        <v>0.196327503974563</v>
      </c>
      <c r="S214" s="27">
        <v>0.02</v>
      </c>
      <c r="T214" s="26">
        <f t="shared" si="10"/>
        <v>12.58</v>
      </c>
      <c r="U214" s="23">
        <f t="shared" si="11"/>
        <v>123.49</v>
      </c>
    </row>
    <row r="215" ht="24" customHeight="1" spans="1:21">
      <c r="A215" s="3">
        <v>214</v>
      </c>
      <c r="B215" s="7" t="s">
        <v>1617</v>
      </c>
      <c r="C215" s="32">
        <v>191856</v>
      </c>
      <c r="D215" s="8" t="s">
        <v>1618</v>
      </c>
      <c r="E215" s="8" t="s">
        <v>2135</v>
      </c>
      <c r="F215" s="32" t="s">
        <v>2136</v>
      </c>
      <c r="G215" s="10" t="s">
        <v>2137</v>
      </c>
      <c r="H215" s="36" t="s">
        <v>2111</v>
      </c>
      <c r="I215" s="15" t="s">
        <v>1623</v>
      </c>
      <c r="J215" s="16"/>
      <c r="K215" s="42">
        <v>1</v>
      </c>
      <c r="L215" s="8"/>
      <c r="M215" s="17">
        <v>598</v>
      </c>
      <c r="N215" s="18" t="s">
        <v>1625</v>
      </c>
      <c r="O215" s="7">
        <v>1</v>
      </c>
      <c r="P215" s="8" t="s">
        <v>2112</v>
      </c>
      <c r="Q215" s="21">
        <v>448.5</v>
      </c>
      <c r="R215" s="24">
        <f t="shared" si="9"/>
        <v>0.25</v>
      </c>
      <c r="S215" s="29">
        <v>0.03</v>
      </c>
      <c r="T215" s="26">
        <f t="shared" si="10"/>
        <v>17.94</v>
      </c>
      <c r="U215" s="23">
        <f t="shared" si="11"/>
        <v>149.5</v>
      </c>
    </row>
    <row r="216" ht="24" customHeight="1" spans="1:21">
      <c r="A216" s="3">
        <v>215</v>
      </c>
      <c r="B216" s="7" t="s">
        <v>1617</v>
      </c>
      <c r="C216" s="32">
        <v>192440</v>
      </c>
      <c r="D216" s="8" t="s">
        <v>1618</v>
      </c>
      <c r="E216" s="8" t="s">
        <v>2138</v>
      </c>
      <c r="F216" s="32" t="s">
        <v>2139</v>
      </c>
      <c r="G216" s="10" t="s">
        <v>2140</v>
      </c>
      <c r="H216" s="36" t="s">
        <v>2111</v>
      </c>
      <c r="I216" s="15" t="s">
        <v>1623</v>
      </c>
      <c r="J216" s="16"/>
      <c r="K216" s="42">
        <v>1</v>
      </c>
      <c r="L216" s="8"/>
      <c r="M216" s="17">
        <v>239</v>
      </c>
      <c r="N216" s="18" t="s">
        <v>1625</v>
      </c>
      <c r="O216" s="7">
        <v>1</v>
      </c>
      <c r="P216" s="8" t="s">
        <v>2112</v>
      </c>
      <c r="Q216" s="21">
        <v>221.89</v>
      </c>
      <c r="R216" s="24">
        <f t="shared" si="9"/>
        <v>0.0715899581589959</v>
      </c>
      <c r="S216" s="25">
        <v>0.01</v>
      </c>
      <c r="T216" s="26">
        <f t="shared" si="10"/>
        <v>2.39</v>
      </c>
      <c r="U216" s="23">
        <f t="shared" si="11"/>
        <v>17.11</v>
      </c>
    </row>
    <row r="217" ht="24" customHeight="1" spans="1:21">
      <c r="A217" s="3">
        <v>216</v>
      </c>
      <c r="B217" s="7" t="s">
        <v>1617</v>
      </c>
      <c r="C217" s="32">
        <v>87341</v>
      </c>
      <c r="D217" s="8" t="s">
        <v>1618</v>
      </c>
      <c r="E217" s="8" t="s">
        <v>2138</v>
      </c>
      <c r="F217" s="32" t="s">
        <v>2141</v>
      </c>
      <c r="G217" s="10" t="s">
        <v>2142</v>
      </c>
      <c r="H217" s="36" t="s">
        <v>2111</v>
      </c>
      <c r="I217" s="15" t="s">
        <v>1623</v>
      </c>
      <c r="J217" s="16"/>
      <c r="K217" s="42">
        <v>1</v>
      </c>
      <c r="L217" s="8"/>
      <c r="M217" s="17">
        <v>309</v>
      </c>
      <c r="N217" s="18" t="s">
        <v>1625</v>
      </c>
      <c r="O217" s="7">
        <v>1</v>
      </c>
      <c r="P217" s="8" t="s">
        <v>2112</v>
      </c>
      <c r="Q217" s="21">
        <v>194.49</v>
      </c>
      <c r="R217" s="24">
        <f t="shared" si="9"/>
        <v>0.370582524271845</v>
      </c>
      <c r="S217" s="28">
        <v>0.04</v>
      </c>
      <c r="T217" s="26">
        <f t="shared" si="10"/>
        <v>12.36</v>
      </c>
      <c r="U217" s="23">
        <f t="shared" si="11"/>
        <v>114.51</v>
      </c>
    </row>
    <row r="218" ht="24" customHeight="1" spans="1:21">
      <c r="A218" s="3">
        <v>217</v>
      </c>
      <c r="B218" s="7" t="s">
        <v>1617</v>
      </c>
      <c r="C218" s="32">
        <v>62769</v>
      </c>
      <c r="D218" s="8" t="s">
        <v>1618</v>
      </c>
      <c r="E218" s="8" t="s">
        <v>1715</v>
      </c>
      <c r="F218" s="32" t="s">
        <v>2143</v>
      </c>
      <c r="G218" s="10" t="s">
        <v>1638</v>
      </c>
      <c r="H218" s="36" t="s">
        <v>2111</v>
      </c>
      <c r="I218" s="15" t="s">
        <v>1623</v>
      </c>
      <c r="J218" s="16"/>
      <c r="K218" s="42">
        <v>1</v>
      </c>
      <c r="L218" s="8"/>
      <c r="M218" s="17">
        <v>335</v>
      </c>
      <c r="N218" s="18" t="s">
        <v>1625</v>
      </c>
      <c r="O218" s="7">
        <v>1</v>
      </c>
      <c r="P218" s="8" t="s">
        <v>2112</v>
      </c>
      <c r="Q218" s="21">
        <v>293.5</v>
      </c>
      <c r="R218" s="24">
        <f t="shared" si="9"/>
        <v>0.123880597014925</v>
      </c>
      <c r="S218" s="27">
        <v>0.02</v>
      </c>
      <c r="T218" s="26">
        <f t="shared" si="10"/>
        <v>6.7</v>
      </c>
      <c r="U218" s="23">
        <f t="shared" si="11"/>
        <v>41.5</v>
      </c>
    </row>
    <row r="219" ht="24" customHeight="1" spans="1:21">
      <c r="A219" s="3">
        <v>218</v>
      </c>
      <c r="B219" s="7" t="s">
        <v>1617</v>
      </c>
      <c r="C219" s="32">
        <v>241597</v>
      </c>
      <c r="D219" s="8" t="s">
        <v>1618</v>
      </c>
      <c r="E219" s="8" t="s">
        <v>2144</v>
      </c>
      <c r="F219" s="32" t="s">
        <v>2145</v>
      </c>
      <c r="G219" s="10" t="s">
        <v>2146</v>
      </c>
      <c r="H219" s="36" t="s">
        <v>2147</v>
      </c>
      <c r="I219" s="15" t="s">
        <v>1623</v>
      </c>
      <c r="J219" s="16"/>
      <c r="K219" s="42">
        <v>12</v>
      </c>
      <c r="L219" s="8"/>
      <c r="M219" s="17">
        <v>12375</v>
      </c>
      <c r="N219" s="18" t="s">
        <v>1625</v>
      </c>
      <c r="O219" s="7">
        <v>12</v>
      </c>
      <c r="P219" s="8" t="s">
        <v>2148</v>
      </c>
      <c r="Q219" s="21">
        <v>11822</v>
      </c>
      <c r="R219" s="24">
        <f t="shared" si="9"/>
        <v>0.0446868686868687</v>
      </c>
      <c r="S219" s="28">
        <v>0.002</v>
      </c>
      <c r="T219" s="26">
        <f t="shared" si="10"/>
        <v>24.75</v>
      </c>
      <c r="U219" s="23">
        <f t="shared" si="11"/>
        <v>553</v>
      </c>
    </row>
    <row r="220" ht="24" customHeight="1" spans="1:21">
      <c r="A220" s="3">
        <v>219</v>
      </c>
      <c r="B220" s="7" t="s">
        <v>1617</v>
      </c>
      <c r="C220" s="32">
        <v>237004</v>
      </c>
      <c r="D220" s="8" t="s">
        <v>1618</v>
      </c>
      <c r="E220" s="8" t="s">
        <v>2149</v>
      </c>
      <c r="F220" s="32" t="s">
        <v>2150</v>
      </c>
      <c r="G220" s="10" t="s">
        <v>2151</v>
      </c>
      <c r="H220" s="36" t="s">
        <v>2147</v>
      </c>
      <c r="I220" s="15" t="s">
        <v>1623</v>
      </c>
      <c r="J220" s="16"/>
      <c r="K220" s="42">
        <v>4</v>
      </c>
      <c r="L220" s="8"/>
      <c r="M220" s="17">
        <v>4015.74</v>
      </c>
      <c r="N220" s="18" t="s">
        <v>1625</v>
      </c>
      <c r="O220" s="7">
        <v>4</v>
      </c>
      <c r="P220" s="8" t="s">
        <v>2148</v>
      </c>
      <c r="Q220" s="21">
        <v>3967.36</v>
      </c>
      <c r="R220" s="24">
        <f t="shared" si="9"/>
        <v>0.0120475927226363</v>
      </c>
      <c r="S220" s="28">
        <v>0.002</v>
      </c>
      <c r="T220" s="26">
        <f t="shared" si="10"/>
        <v>8.03148</v>
      </c>
      <c r="U220" s="23">
        <f t="shared" si="11"/>
        <v>48.3799999999997</v>
      </c>
    </row>
    <row r="221" ht="24" customHeight="1" spans="1:21">
      <c r="A221" s="3">
        <v>220</v>
      </c>
      <c r="B221" s="7" t="s">
        <v>1617</v>
      </c>
      <c r="C221" s="32">
        <v>234376</v>
      </c>
      <c r="D221" s="8" t="s">
        <v>1618</v>
      </c>
      <c r="E221" s="37" t="s">
        <v>2103</v>
      </c>
      <c r="F221" s="32" t="s">
        <v>2152</v>
      </c>
      <c r="G221" s="10" t="s">
        <v>2153</v>
      </c>
      <c r="H221" s="36" t="s">
        <v>2154</v>
      </c>
      <c r="I221" s="15" t="s">
        <v>1623</v>
      </c>
      <c r="J221" s="16"/>
      <c r="K221" s="42">
        <v>2</v>
      </c>
      <c r="L221" s="8"/>
      <c r="M221" s="17">
        <v>872.48</v>
      </c>
      <c r="N221" s="18" t="s">
        <v>1625</v>
      </c>
      <c r="O221" s="7">
        <v>2</v>
      </c>
      <c r="P221" s="8" t="s">
        <v>2155</v>
      </c>
      <c r="Q221" s="21">
        <v>836.87</v>
      </c>
      <c r="R221" s="24">
        <f t="shared" si="9"/>
        <v>0.0408146891619292</v>
      </c>
      <c r="S221" s="28">
        <v>0.002</v>
      </c>
      <c r="T221" s="26">
        <f t="shared" si="10"/>
        <v>1.74496</v>
      </c>
      <c r="U221" s="23">
        <f t="shared" si="11"/>
        <v>35.61</v>
      </c>
    </row>
    <row r="222" ht="24" customHeight="1" spans="1:21">
      <c r="A222" s="3">
        <v>221</v>
      </c>
      <c r="B222" s="7" t="s">
        <v>1617</v>
      </c>
      <c r="C222" s="38">
        <v>49371</v>
      </c>
      <c r="D222" s="8" t="s">
        <v>1618</v>
      </c>
      <c r="E222" s="39" t="s">
        <v>2156</v>
      </c>
      <c r="F222" s="38" t="s">
        <v>2157</v>
      </c>
      <c r="G222" s="38" t="s">
        <v>2158</v>
      </c>
      <c r="H222" s="33" t="s">
        <v>2159</v>
      </c>
      <c r="I222" s="15" t="s">
        <v>1623</v>
      </c>
      <c r="J222" s="40"/>
      <c r="K222" s="41">
        <v>0.5</v>
      </c>
      <c r="L222" s="3"/>
      <c r="M222" s="17">
        <v>152</v>
      </c>
      <c r="N222" s="18" t="s">
        <v>1625</v>
      </c>
      <c r="O222" s="41">
        <v>0.5</v>
      </c>
      <c r="P222" s="3"/>
      <c r="Q222" s="21">
        <v>106.05</v>
      </c>
      <c r="R222" s="24">
        <f t="shared" si="9"/>
        <v>0.302302631578947</v>
      </c>
      <c r="S222" s="28">
        <v>0.04</v>
      </c>
      <c r="T222" s="26">
        <f t="shared" si="10"/>
        <v>6.08</v>
      </c>
      <c r="U222" s="23">
        <f t="shared" si="11"/>
        <v>45.95</v>
      </c>
    </row>
    <row r="223" customHeight="1" spans="1:21">
      <c r="A223" s="3">
        <v>222</v>
      </c>
      <c r="B223" s="7" t="s">
        <v>1617</v>
      </c>
      <c r="C223" s="38">
        <v>209376</v>
      </c>
      <c r="D223" s="8" t="s">
        <v>1618</v>
      </c>
      <c r="E223" s="39" t="s">
        <v>2160</v>
      </c>
      <c r="F223" s="38" t="s">
        <v>2161</v>
      </c>
      <c r="G223" s="38" t="s">
        <v>1841</v>
      </c>
      <c r="H223" s="33" t="s">
        <v>2159</v>
      </c>
      <c r="I223" s="15" t="s">
        <v>1623</v>
      </c>
      <c r="J223" s="40"/>
      <c r="K223" s="41">
        <v>0.5</v>
      </c>
      <c r="L223" s="3"/>
      <c r="M223" s="17">
        <v>230</v>
      </c>
      <c r="N223" s="18" t="s">
        <v>1625</v>
      </c>
      <c r="O223" s="41">
        <v>0.5</v>
      </c>
      <c r="P223" s="3"/>
      <c r="Q223" s="21">
        <v>179.28</v>
      </c>
      <c r="R223" s="24">
        <f t="shared" si="9"/>
        <v>0.220521739130435</v>
      </c>
      <c r="S223" s="29">
        <v>0.03</v>
      </c>
      <c r="T223" s="26">
        <f t="shared" si="10"/>
        <v>6.9</v>
      </c>
      <c r="U223" s="23">
        <f t="shared" si="11"/>
        <v>50.72</v>
      </c>
    </row>
    <row r="224" customHeight="1" spans="1:21">
      <c r="A224" s="3">
        <v>223</v>
      </c>
      <c r="B224" s="7" t="s">
        <v>1617</v>
      </c>
      <c r="C224" s="38">
        <v>85867</v>
      </c>
      <c r="D224" s="8" t="s">
        <v>1618</v>
      </c>
      <c r="E224" s="39" t="s">
        <v>1815</v>
      </c>
      <c r="F224" s="38" t="s">
        <v>2162</v>
      </c>
      <c r="G224" s="38" t="s">
        <v>2061</v>
      </c>
      <c r="H224" s="33" t="s">
        <v>2159</v>
      </c>
      <c r="I224" s="15" t="s">
        <v>1623</v>
      </c>
      <c r="J224" s="40"/>
      <c r="K224" s="41">
        <v>1</v>
      </c>
      <c r="L224" s="3"/>
      <c r="M224" s="17">
        <v>598</v>
      </c>
      <c r="N224" s="18" t="s">
        <v>1625</v>
      </c>
      <c r="O224" s="41">
        <v>1</v>
      </c>
      <c r="P224" s="3"/>
      <c r="Q224" s="21">
        <v>490</v>
      </c>
      <c r="R224" s="24">
        <f t="shared" si="9"/>
        <v>0.180602006688963</v>
      </c>
      <c r="S224" s="27">
        <v>0.02</v>
      </c>
      <c r="T224" s="26">
        <f t="shared" si="10"/>
        <v>11.96</v>
      </c>
      <c r="U224" s="23">
        <f t="shared" si="11"/>
        <v>108</v>
      </c>
    </row>
    <row r="225" customHeight="1" spans="1:21">
      <c r="A225" s="3">
        <v>224</v>
      </c>
      <c r="B225" s="7" t="s">
        <v>1617</v>
      </c>
      <c r="C225" s="38">
        <v>39495</v>
      </c>
      <c r="D225" s="8" t="s">
        <v>1618</v>
      </c>
      <c r="E225" s="39" t="s">
        <v>2163</v>
      </c>
      <c r="F225" s="38" t="s">
        <v>478</v>
      </c>
      <c r="G225" s="38" t="s">
        <v>1836</v>
      </c>
      <c r="H225" s="33" t="s">
        <v>2159</v>
      </c>
      <c r="I225" s="15" t="s">
        <v>1623</v>
      </c>
      <c r="J225" s="40"/>
      <c r="K225" s="41">
        <v>0.5</v>
      </c>
      <c r="L225" s="3"/>
      <c r="M225" s="17">
        <v>118</v>
      </c>
      <c r="N225" s="18" t="s">
        <v>1625</v>
      </c>
      <c r="O225" s="41">
        <v>0.5</v>
      </c>
      <c r="P225" s="3"/>
      <c r="Q225" s="21">
        <v>99.46</v>
      </c>
      <c r="R225" s="24">
        <f t="shared" si="9"/>
        <v>0.157118644067797</v>
      </c>
      <c r="S225" s="27">
        <v>0.02</v>
      </c>
      <c r="T225" s="26">
        <f t="shared" si="10"/>
        <v>2.36</v>
      </c>
      <c r="U225" s="23">
        <f t="shared" si="11"/>
        <v>18.54</v>
      </c>
    </row>
    <row r="226" customHeight="1" spans="1:21">
      <c r="A226" s="3">
        <v>225</v>
      </c>
      <c r="B226" s="7" t="s">
        <v>1617</v>
      </c>
      <c r="C226" s="38">
        <v>45512</v>
      </c>
      <c r="D226" s="8" t="s">
        <v>1618</v>
      </c>
      <c r="E226" s="39" t="s">
        <v>487</v>
      </c>
      <c r="F226" s="38" t="s">
        <v>489</v>
      </c>
      <c r="G226" s="38" t="s">
        <v>1930</v>
      </c>
      <c r="H226" s="33" t="s">
        <v>2159</v>
      </c>
      <c r="I226" s="15" t="s">
        <v>1623</v>
      </c>
      <c r="J226" s="40"/>
      <c r="K226" s="41">
        <v>0.5</v>
      </c>
      <c r="L226" s="3"/>
      <c r="M226" s="17">
        <v>123</v>
      </c>
      <c r="N226" s="18" t="s">
        <v>1625</v>
      </c>
      <c r="O226" s="41">
        <v>0.5</v>
      </c>
      <c r="P226" s="3"/>
      <c r="Q226" s="21">
        <v>101.26</v>
      </c>
      <c r="R226" s="24">
        <f t="shared" si="9"/>
        <v>0.176747967479675</v>
      </c>
      <c r="S226" s="27">
        <v>0.02</v>
      </c>
      <c r="T226" s="26">
        <f t="shared" si="10"/>
        <v>2.46</v>
      </c>
      <c r="U226" s="23">
        <f t="shared" si="11"/>
        <v>21.74</v>
      </c>
    </row>
    <row r="227" customHeight="1" spans="1:21">
      <c r="A227" s="3">
        <v>226</v>
      </c>
      <c r="B227" s="7" t="s">
        <v>1617</v>
      </c>
      <c r="C227" s="38">
        <v>193249</v>
      </c>
      <c r="D227" s="8" t="s">
        <v>1618</v>
      </c>
      <c r="E227" s="39" t="s">
        <v>2164</v>
      </c>
      <c r="F227" s="38" t="s">
        <v>2165</v>
      </c>
      <c r="G227" s="38" t="s">
        <v>2166</v>
      </c>
      <c r="H227" s="33" t="s">
        <v>2159</v>
      </c>
      <c r="I227" s="15" t="s">
        <v>1623</v>
      </c>
      <c r="J227" s="40"/>
      <c r="K227" s="41">
        <v>1</v>
      </c>
      <c r="L227" s="3"/>
      <c r="M227" s="17">
        <v>190.5</v>
      </c>
      <c r="N227" s="18" t="s">
        <v>1625</v>
      </c>
      <c r="O227" s="41">
        <v>1</v>
      </c>
      <c r="P227" s="3"/>
      <c r="Q227" s="21">
        <v>153.7</v>
      </c>
      <c r="R227" s="24">
        <f t="shared" si="9"/>
        <v>0.193175853018373</v>
      </c>
      <c r="S227" s="27">
        <v>0.02</v>
      </c>
      <c r="T227" s="26">
        <f t="shared" si="10"/>
        <v>3.81</v>
      </c>
      <c r="U227" s="23">
        <f t="shared" si="11"/>
        <v>36.8</v>
      </c>
    </row>
    <row r="228" customHeight="1" spans="1:21">
      <c r="A228" s="3">
        <v>227</v>
      </c>
      <c r="B228" s="7" t="s">
        <v>1617</v>
      </c>
      <c r="C228" s="38">
        <v>192928</v>
      </c>
      <c r="D228" s="8" t="s">
        <v>1618</v>
      </c>
      <c r="E228" s="39" t="s">
        <v>2167</v>
      </c>
      <c r="F228" s="38" t="s">
        <v>2168</v>
      </c>
      <c r="G228" s="38" t="s">
        <v>2169</v>
      </c>
      <c r="H228" s="33" t="s">
        <v>2159</v>
      </c>
      <c r="I228" s="15" t="s">
        <v>1623</v>
      </c>
      <c r="J228" s="40"/>
      <c r="K228" s="41">
        <v>1</v>
      </c>
      <c r="L228" s="3"/>
      <c r="M228" s="17">
        <v>106</v>
      </c>
      <c r="N228" s="18" t="s">
        <v>1625</v>
      </c>
      <c r="O228" s="41">
        <v>1</v>
      </c>
      <c r="P228" s="3"/>
      <c r="Q228" s="21">
        <v>91.99</v>
      </c>
      <c r="R228" s="24">
        <f t="shared" si="9"/>
        <v>0.132169811320755</v>
      </c>
      <c r="S228" s="27">
        <v>0.02</v>
      </c>
      <c r="T228" s="26">
        <f t="shared" si="10"/>
        <v>2.12</v>
      </c>
      <c r="U228" s="23">
        <f t="shared" si="11"/>
        <v>14.01</v>
      </c>
    </row>
    <row r="229" customHeight="1" spans="1:21">
      <c r="A229" s="3">
        <v>228</v>
      </c>
      <c r="B229" s="7" t="s">
        <v>1617</v>
      </c>
      <c r="C229" s="3">
        <v>186935</v>
      </c>
      <c r="D229" s="8" t="s">
        <v>1618</v>
      </c>
      <c r="E229" s="35" t="s">
        <v>2170</v>
      </c>
      <c r="F229" s="3" t="s">
        <v>2171</v>
      </c>
      <c r="G229" s="3" t="s">
        <v>2172</v>
      </c>
      <c r="H229" s="33" t="s">
        <v>2159</v>
      </c>
      <c r="I229" s="15" t="s">
        <v>1623</v>
      </c>
      <c r="J229" s="40"/>
      <c r="K229" s="41">
        <v>1</v>
      </c>
      <c r="L229" s="3"/>
      <c r="M229" s="17">
        <v>298</v>
      </c>
      <c r="N229" s="18" t="s">
        <v>1625</v>
      </c>
      <c r="O229" s="41">
        <v>1</v>
      </c>
      <c r="P229" s="3"/>
      <c r="Q229" s="21">
        <v>270.89</v>
      </c>
      <c r="R229" s="24">
        <f t="shared" si="9"/>
        <v>0.0909731543624162</v>
      </c>
      <c r="S229" s="25">
        <v>0.01</v>
      </c>
      <c r="T229" s="26">
        <f t="shared" si="10"/>
        <v>2.98</v>
      </c>
      <c r="U229" s="23">
        <f t="shared" si="11"/>
        <v>27.11</v>
      </c>
    </row>
    <row r="230" customHeight="1" spans="1:21">
      <c r="A230" s="3">
        <v>229</v>
      </c>
      <c r="B230" s="7" t="s">
        <v>1617</v>
      </c>
      <c r="C230" s="38">
        <v>238505</v>
      </c>
      <c r="D230" s="8" t="s">
        <v>1618</v>
      </c>
      <c r="E230" s="39" t="s">
        <v>1853</v>
      </c>
      <c r="F230" s="38" t="s">
        <v>2173</v>
      </c>
      <c r="G230" s="38" t="s">
        <v>2174</v>
      </c>
      <c r="H230" s="33" t="s">
        <v>2159</v>
      </c>
      <c r="I230" s="15" t="s">
        <v>1623</v>
      </c>
      <c r="J230" s="40"/>
      <c r="K230" s="41">
        <v>2</v>
      </c>
      <c r="L230" s="3"/>
      <c r="M230" s="17">
        <v>600</v>
      </c>
      <c r="N230" s="18" t="s">
        <v>1625</v>
      </c>
      <c r="O230" s="41">
        <v>2</v>
      </c>
      <c r="P230" s="3"/>
      <c r="Q230" s="21">
        <v>544.22</v>
      </c>
      <c r="R230" s="24">
        <f t="shared" si="9"/>
        <v>0.0929666666666666</v>
      </c>
      <c r="S230" s="25">
        <v>0.01</v>
      </c>
      <c r="T230" s="26">
        <f t="shared" si="10"/>
        <v>6</v>
      </c>
      <c r="U230" s="23">
        <f t="shared" si="11"/>
        <v>55.78</v>
      </c>
    </row>
    <row r="231" customHeight="1" spans="1:21">
      <c r="A231" s="3">
        <v>230</v>
      </c>
      <c r="B231" s="7" t="s">
        <v>1617</v>
      </c>
      <c r="C231" s="3">
        <v>181365</v>
      </c>
      <c r="D231" s="8" t="s">
        <v>1618</v>
      </c>
      <c r="E231" s="35" t="s">
        <v>2175</v>
      </c>
      <c r="F231" s="3" t="s">
        <v>1754</v>
      </c>
      <c r="G231" s="3" t="s">
        <v>2176</v>
      </c>
      <c r="H231" s="33" t="s">
        <v>2159</v>
      </c>
      <c r="I231" s="15" t="s">
        <v>1623</v>
      </c>
      <c r="J231" s="40"/>
      <c r="K231" s="41">
        <v>1</v>
      </c>
      <c r="L231" s="3"/>
      <c r="M231" s="17">
        <v>180</v>
      </c>
      <c r="N231" s="18" t="s">
        <v>1625</v>
      </c>
      <c r="O231" s="41">
        <v>1</v>
      </c>
      <c r="P231" s="3"/>
      <c r="Q231" s="21">
        <v>152.72</v>
      </c>
      <c r="R231" s="24">
        <f t="shared" si="9"/>
        <v>0.151555555555556</v>
      </c>
      <c r="S231" s="27">
        <v>0.02</v>
      </c>
      <c r="T231" s="26">
        <f t="shared" si="10"/>
        <v>3.6</v>
      </c>
      <c r="U231" s="23">
        <f t="shared" si="11"/>
        <v>27.28</v>
      </c>
    </row>
    <row r="232" customHeight="1" spans="1:21">
      <c r="A232" s="3">
        <v>231</v>
      </c>
      <c r="B232" s="7" t="s">
        <v>1617</v>
      </c>
      <c r="C232" s="38">
        <v>238504</v>
      </c>
      <c r="D232" s="8" t="s">
        <v>1618</v>
      </c>
      <c r="E232" s="39" t="s">
        <v>1853</v>
      </c>
      <c r="F232" s="38" t="s">
        <v>2177</v>
      </c>
      <c r="G232" s="38" t="s">
        <v>2174</v>
      </c>
      <c r="H232" s="33" t="s">
        <v>2159</v>
      </c>
      <c r="I232" s="15" t="s">
        <v>1623</v>
      </c>
      <c r="J232" s="40"/>
      <c r="K232" s="41">
        <v>0.5</v>
      </c>
      <c r="L232" s="3"/>
      <c r="M232" s="17">
        <v>350</v>
      </c>
      <c r="N232" s="18" t="s">
        <v>1625</v>
      </c>
      <c r="O232" s="41">
        <v>0.5</v>
      </c>
      <c r="P232" s="3"/>
      <c r="Q232" s="21">
        <v>320.12</v>
      </c>
      <c r="R232" s="24">
        <f t="shared" si="9"/>
        <v>0.0853714285714286</v>
      </c>
      <c r="S232" s="25">
        <v>0.01</v>
      </c>
      <c r="T232" s="26">
        <f t="shared" si="10"/>
        <v>3.5</v>
      </c>
      <c r="U232" s="23">
        <f t="shared" si="11"/>
        <v>29.88</v>
      </c>
    </row>
    <row r="233" customHeight="1" spans="1:21">
      <c r="A233" s="3">
        <v>232</v>
      </c>
      <c r="B233" s="7" t="s">
        <v>1617</v>
      </c>
      <c r="C233" s="3">
        <v>164202</v>
      </c>
      <c r="D233" s="8" t="s">
        <v>1618</v>
      </c>
      <c r="E233" s="35" t="s">
        <v>2178</v>
      </c>
      <c r="F233" s="3" t="s">
        <v>2179</v>
      </c>
      <c r="G233" s="3" t="s">
        <v>2180</v>
      </c>
      <c r="H233" s="33" t="s">
        <v>2159</v>
      </c>
      <c r="I233" s="15" t="s">
        <v>1623</v>
      </c>
      <c r="J233" s="40"/>
      <c r="K233" s="41">
        <v>0.5</v>
      </c>
      <c r="L233" s="3"/>
      <c r="M233" s="17">
        <v>148</v>
      </c>
      <c r="N233" s="18" t="s">
        <v>1625</v>
      </c>
      <c r="O233" s="41">
        <v>0.5</v>
      </c>
      <c r="P233" s="3"/>
      <c r="Q233" s="21">
        <v>133.95</v>
      </c>
      <c r="R233" s="24">
        <f t="shared" si="9"/>
        <v>0.0949324324324325</v>
      </c>
      <c r="S233" s="25">
        <v>0.01</v>
      </c>
      <c r="T233" s="26">
        <f t="shared" si="10"/>
        <v>1.48</v>
      </c>
      <c r="U233" s="23">
        <f t="shared" si="11"/>
        <v>14.05</v>
      </c>
    </row>
    <row r="234" customHeight="1" spans="1:21">
      <c r="A234" s="3">
        <v>233</v>
      </c>
      <c r="B234" s="7" t="s">
        <v>1617</v>
      </c>
      <c r="C234" s="3">
        <v>258383</v>
      </c>
      <c r="D234" s="8" t="s">
        <v>1618</v>
      </c>
      <c r="E234" s="35" t="s">
        <v>1772</v>
      </c>
      <c r="F234" s="3" t="s">
        <v>1633</v>
      </c>
      <c r="G234" s="3" t="s">
        <v>2181</v>
      </c>
      <c r="H234" s="33" t="s">
        <v>2159</v>
      </c>
      <c r="I234" s="15" t="s">
        <v>1623</v>
      </c>
      <c r="J234" s="40"/>
      <c r="K234" s="41">
        <v>2</v>
      </c>
      <c r="L234" s="3"/>
      <c r="M234" s="17">
        <v>688</v>
      </c>
      <c r="N234" s="18" t="s">
        <v>1625</v>
      </c>
      <c r="O234" s="41">
        <v>2</v>
      </c>
      <c r="P234" s="3"/>
      <c r="Q234" s="21">
        <v>619.2</v>
      </c>
      <c r="R234" s="24">
        <f t="shared" si="9"/>
        <v>0.0999999999999999</v>
      </c>
      <c r="S234" s="25">
        <v>0.01</v>
      </c>
      <c r="T234" s="26">
        <f t="shared" si="10"/>
        <v>6.88</v>
      </c>
      <c r="U234" s="23">
        <f t="shared" si="11"/>
        <v>68.8</v>
      </c>
    </row>
    <row r="235" customHeight="1" spans="1:21">
      <c r="A235" s="3">
        <v>234</v>
      </c>
      <c r="B235" s="7" t="s">
        <v>1617</v>
      </c>
      <c r="C235" s="3">
        <v>188837</v>
      </c>
      <c r="D235" s="8" t="s">
        <v>1618</v>
      </c>
      <c r="E235" s="35" t="s">
        <v>2182</v>
      </c>
      <c r="F235" s="3" t="s">
        <v>2183</v>
      </c>
      <c r="G235" s="3" t="s">
        <v>2184</v>
      </c>
      <c r="H235" s="33" t="s">
        <v>2159</v>
      </c>
      <c r="I235" s="15" t="s">
        <v>1623</v>
      </c>
      <c r="J235" s="40"/>
      <c r="K235" s="41">
        <v>1</v>
      </c>
      <c r="L235" s="3"/>
      <c r="M235" s="17">
        <v>110</v>
      </c>
      <c r="N235" s="18" t="s">
        <v>1625</v>
      </c>
      <c r="O235" s="41">
        <v>1</v>
      </c>
      <c r="P235" s="3"/>
      <c r="Q235" s="21">
        <v>99.8</v>
      </c>
      <c r="R235" s="24">
        <f t="shared" si="9"/>
        <v>0.0927272727272728</v>
      </c>
      <c r="S235" s="25">
        <v>0.01</v>
      </c>
      <c r="T235" s="26">
        <f t="shared" si="10"/>
        <v>1.1</v>
      </c>
      <c r="U235" s="23">
        <f t="shared" si="11"/>
        <v>10.2</v>
      </c>
    </row>
    <row r="236" customHeight="1" spans="1:21">
      <c r="A236" s="3">
        <v>235</v>
      </c>
      <c r="B236" s="7" t="s">
        <v>1617</v>
      </c>
      <c r="C236" s="3">
        <v>240235</v>
      </c>
      <c r="D236" s="8" t="s">
        <v>1618</v>
      </c>
      <c r="E236" s="35" t="s">
        <v>2185</v>
      </c>
      <c r="F236" s="3" t="s">
        <v>2186</v>
      </c>
      <c r="G236" s="3" t="s">
        <v>2180</v>
      </c>
      <c r="H236" s="33" t="s">
        <v>2159</v>
      </c>
      <c r="I236" s="15" t="s">
        <v>1623</v>
      </c>
      <c r="J236" s="40"/>
      <c r="K236" s="41">
        <v>1.5</v>
      </c>
      <c r="L236" s="3"/>
      <c r="M236" s="17">
        <v>285</v>
      </c>
      <c r="N236" s="18" t="s">
        <v>1625</v>
      </c>
      <c r="O236" s="41">
        <v>1.5</v>
      </c>
      <c r="P236" s="3"/>
      <c r="Q236" s="21">
        <v>261.2</v>
      </c>
      <c r="R236" s="24">
        <f t="shared" si="9"/>
        <v>0.0835087719298246</v>
      </c>
      <c r="S236" s="25">
        <v>0.01</v>
      </c>
      <c r="T236" s="26">
        <f t="shared" si="10"/>
        <v>2.85</v>
      </c>
      <c r="U236" s="23">
        <f t="shared" si="11"/>
        <v>23.8</v>
      </c>
    </row>
    <row r="237" ht="24" customHeight="1" spans="1:21">
      <c r="A237" s="3">
        <v>236</v>
      </c>
      <c r="B237" s="7" t="s">
        <v>1617</v>
      </c>
      <c r="C237" s="3">
        <v>176876</v>
      </c>
      <c r="D237" s="8" t="s">
        <v>1618</v>
      </c>
      <c r="E237" s="35" t="s">
        <v>2187</v>
      </c>
      <c r="F237" s="3" t="s">
        <v>2188</v>
      </c>
      <c r="G237" s="3" t="s">
        <v>2189</v>
      </c>
      <c r="H237" s="33" t="s">
        <v>2159</v>
      </c>
      <c r="I237" s="15" t="s">
        <v>1623</v>
      </c>
      <c r="J237" s="40"/>
      <c r="K237" s="41">
        <v>1</v>
      </c>
      <c r="L237" s="3"/>
      <c r="M237" s="17">
        <v>176</v>
      </c>
      <c r="N237" s="18" t="s">
        <v>1625</v>
      </c>
      <c r="O237" s="41">
        <v>1</v>
      </c>
      <c r="P237" s="3"/>
      <c r="Q237" s="21">
        <v>161.5</v>
      </c>
      <c r="R237" s="24">
        <f t="shared" si="9"/>
        <v>0.0823863636363636</v>
      </c>
      <c r="S237" s="25">
        <v>0.01</v>
      </c>
      <c r="T237" s="26">
        <f t="shared" si="10"/>
        <v>1.76</v>
      </c>
      <c r="U237" s="23">
        <f t="shared" si="11"/>
        <v>14.5</v>
      </c>
    </row>
    <row r="238" customHeight="1" spans="1:21">
      <c r="A238" s="3">
        <v>237</v>
      </c>
      <c r="B238" s="7" t="s">
        <v>1617</v>
      </c>
      <c r="C238" s="3">
        <v>252316</v>
      </c>
      <c r="D238" s="8" t="s">
        <v>1618</v>
      </c>
      <c r="E238" s="35" t="s">
        <v>2190</v>
      </c>
      <c r="F238" s="3" t="s">
        <v>986</v>
      </c>
      <c r="G238" s="3" t="s">
        <v>2191</v>
      </c>
      <c r="H238" s="33" t="s">
        <v>2159</v>
      </c>
      <c r="I238" s="15" t="s">
        <v>1623</v>
      </c>
      <c r="J238" s="40"/>
      <c r="K238" s="41">
        <v>2</v>
      </c>
      <c r="L238" s="3"/>
      <c r="M238" s="17">
        <v>358</v>
      </c>
      <c r="N238" s="18" t="s">
        <v>1625</v>
      </c>
      <c r="O238" s="41">
        <v>2</v>
      </c>
      <c r="P238" s="3"/>
      <c r="Q238" s="21">
        <v>329.36</v>
      </c>
      <c r="R238" s="24">
        <f t="shared" si="9"/>
        <v>0.08</v>
      </c>
      <c r="S238" s="25">
        <v>0.01</v>
      </c>
      <c r="T238" s="26">
        <f t="shared" si="10"/>
        <v>3.58</v>
      </c>
      <c r="U238" s="23">
        <f t="shared" si="11"/>
        <v>28.64</v>
      </c>
    </row>
    <row r="239" customHeight="1" spans="1:21">
      <c r="A239" s="3">
        <v>238</v>
      </c>
      <c r="B239" s="7" t="s">
        <v>1617</v>
      </c>
      <c r="C239" s="3">
        <v>252317</v>
      </c>
      <c r="D239" s="8" t="s">
        <v>1618</v>
      </c>
      <c r="E239" s="35" t="s">
        <v>2190</v>
      </c>
      <c r="F239" s="3" t="s">
        <v>2192</v>
      </c>
      <c r="G239" s="3" t="s">
        <v>2191</v>
      </c>
      <c r="H239" s="33" t="s">
        <v>2159</v>
      </c>
      <c r="I239" s="15" t="s">
        <v>1623</v>
      </c>
      <c r="J239" s="40"/>
      <c r="K239" s="41">
        <v>1.5</v>
      </c>
      <c r="L239" s="3"/>
      <c r="M239" s="17">
        <v>188</v>
      </c>
      <c r="N239" s="18" t="s">
        <v>1625</v>
      </c>
      <c r="O239" s="41">
        <v>1.5</v>
      </c>
      <c r="P239" s="3"/>
      <c r="Q239" s="21">
        <v>172.96</v>
      </c>
      <c r="R239" s="24">
        <f t="shared" si="9"/>
        <v>0.08</v>
      </c>
      <c r="S239" s="25">
        <v>0.01</v>
      </c>
      <c r="T239" s="26">
        <f t="shared" si="10"/>
        <v>1.88</v>
      </c>
      <c r="U239" s="23">
        <f t="shared" si="11"/>
        <v>15.04</v>
      </c>
    </row>
    <row r="240" customHeight="1" spans="1:21">
      <c r="A240" s="3">
        <v>239</v>
      </c>
      <c r="B240" s="7" t="s">
        <v>1617</v>
      </c>
      <c r="C240" s="3">
        <v>248295</v>
      </c>
      <c r="D240" s="8" t="s">
        <v>1618</v>
      </c>
      <c r="E240" s="35" t="s">
        <v>2193</v>
      </c>
      <c r="F240" s="3" t="s">
        <v>2194</v>
      </c>
      <c r="G240" s="3" t="s">
        <v>2195</v>
      </c>
      <c r="H240" s="33" t="s">
        <v>2159</v>
      </c>
      <c r="I240" s="15" t="s">
        <v>1623</v>
      </c>
      <c r="J240" s="40"/>
      <c r="K240" s="41">
        <v>0.5</v>
      </c>
      <c r="L240" s="3"/>
      <c r="M240" s="17">
        <v>128</v>
      </c>
      <c r="N240" s="18" t="s">
        <v>1625</v>
      </c>
      <c r="O240" s="41">
        <v>0.5</v>
      </c>
      <c r="P240" s="3"/>
      <c r="Q240" s="21">
        <v>117.76</v>
      </c>
      <c r="R240" s="24">
        <f t="shared" si="9"/>
        <v>0.08</v>
      </c>
      <c r="S240" s="25">
        <v>0.01</v>
      </c>
      <c r="T240" s="26">
        <f t="shared" si="10"/>
        <v>1.28</v>
      </c>
      <c r="U240" s="23">
        <f t="shared" si="11"/>
        <v>10.24</v>
      </c>
    </row>
    <row r="241" ht="24" customHeight="1" spans="1:21">
      <c r="A241" s="3">
        <v>240</v>
      </c>
      <c r="B241" s="7" t="s">
        <v>1617</v>
      </c>
      <c r="C241" s="3">
        <v>112036</v>
      </c>
      <c r="D241" s="8" t="s">
        <v>1618</v>
      </c>
      <c r="E241" s="35" t="s">
        <v>2196</v>
      </c>
      <c r="F241" s="3" t="s">
        <v>2197</v>
      </c>
      <c r="G241" s="3" t="s">
        <v>2198</v>
      </c>
      <c r="H241" s="33" t="s">
        <v>2159</v>
      </c>
      <c r="I241" s="15" t="s">
        <v>1623</v>
      </c>
      <c r="J241" s="40"/>
      <c r="K241" s="41">
        <v>2</v>
      </c>
      <c r="L241" s="3"/>
      <c r="M241" s="17">
        <v>780</v>
      </c>
      <c r="N241" s="18" t="s">
        <v>1625</v>
      </c>
      <c r="O241" s="41">
        <v>2</v>
      </c>
      <c r="P241" s="3"/>
      <c r="Q241" s="21">
        <v>717.6</v>
      </c>
      <c r="R241" s="24">
        <f t="shared" si="9"/>
        <v>0.08</v>
      </c>
      <c r="S241" s="25">
        <v>0.01</v>
      </c>
      <c r="T241" s="26">
        <f t="shared" si="10"/>
        <v>7.8</v>
      </c>
      <c r="U241" s="23">
        <f t="shared" si="11"/>
        <v>62.4</v>
      </c>
    </row>
    <row r="242" customHeight="1" spans="1:21">
      <c r="A242" s="3">
        <v>241</v>
      </c>
      <c r="B242" s="7" t="s">
        <v>1617</v>
      </c>
      <c r="C242" s="3">
        <v>252138</v>
      </c>
      <c r="D242" s="8" t="s">
        <v>1618</v>
      </c>
      <c r="E242" s="35" t="s">
        <v>2199</v>
      </c>
      <c r="F242" s="3" t="s">
        <v>2200</v>
      </c>
      <c r="G242" s="3" t="s">
        <v>2201</v>
      </c>
      <c r="H242" s="33" t="s">
        <v>2159</v>
      </c>
      <c r="I242" s="15" t="s">
        <v>1623</v>
      </c>
      <c r="J242" s="40"/>
      <c r="K242" s="41">
        <v>1.5</v>
      </c>
      <c r="L242" s="3"/>
      <c r="M242" s="17">
        <v>220</v>
      </c>
      <c r="N242" s="18" t="s">
        <v>1625</v>
      </c>
      <c r="O242" s="41">
        <v>1.5</v>
      </c>
      <c r="P242" s="3"/>
      <c r="Q242" s="21">
        <v>202.4</v>
      </c>
      <c r="R242" s="24">
        <f t="shared" si="9"/>
        <v>0.08</v>
      </c>
      <c r="S242" s="25">
        <v>0.01</v>
      </c>
      <c r="T242" s="26">
        <f t="shared" si="10"/>
        <v>2.2</v>
      </c>
      <c r="U242" s="23">
        <f t="shared" si="11"/>
        <v>17.6</v>
      </c>
    </row>
    <row r="243" customHeight="1" spans="1:21">
      <c r="A243" s="3">
        <v>242</v>
      </c>
      <c r="B243" s="7" t="s">
        <v>1617</v>
      </c>
      <c r="C243" s="3">
        <v>227808</v>
      </c>
      <c r="D243" s="8" t="s">
        <v>1618</v>
      </c>
      <c r="E243" s="35" t="s">
        <v>2202</v>
      </c>
      <c r="F243" s="3" t="s">
        <v>2203</v>
      </c>
      <c r="G243" s="3" t="s">
        <v>2204</v>
      </c>
      <c r="H243" s="33" t="s">
        <v>2159</v>
      </c>
      <c r="I243" s="15" t="s">
        <v>1623</v>
      </c>
      <c r="J243" s="40"/>
      <c r="K243" s="41">
        <v>0.5</v>
      </c>
      <c r="L243" s="3"/>
      <c r="M243" s="17">
        <v>110</v>
      </c>
      <c r="N243" s="18" t="s">
        <v>1625</v>
      </c>
      <c r="O243" s="41">
        <v>0.5</v>
      </c>
      <c r="P243" s="3"/>
      <c r="Q243" s="21">
        <v>102.21</v>
      </c>
      <c r="R243" s="24">
        <f t="shared" si="9"/>
        <v>0.0708181818181819</v>
      </c>
      <c r="S243" s="25">
        <v>0.01</v>
      </c>
      <c r="T243" s="26">
        <f t="shared" si="10"/>
        <v>1.1</v>
      </c>
      <c r="U243" s="23">
        <f t="shared" si="11"/>
        <v>7.79000000000001</v>
      </c>
    </row>
    <row r="244" customHeight="1" spans="1:21">
      <c r="A244" s="3">
        <v>243</v>
      </c>
      <c r="B244" s="7" t="s">
        <v>1617</v>
      </c>
      <c r="C244" s="3">
        <v>232739</v>
      </c>
      <c r="D244" s="8" t="s">
        <v>1618</v>
      </c>
      <c r="E244" s="35" t="s">
        <v>2205</v>
      </c>
      <c r="F244" s="3" t="s">
        <v>1792</v>
      </c>
      <c r="G244" s="3" t="s">
        <v>2206</v>
      </c>
      <c r="H244" s="33" t="s">
        <v>2159</v>
      </c>
      <c r="I244" s="15" t="s">
        <v>1623</v>
      </c>
      <c r="J244" s="40"/>
      <c r="K244" s="41">
        <v>1</v>
      </c>
      <c r="L244" s="3"/>
      <c r="M244" s="17">
        <v>168</v>
      </c>
      <c r="N244" s="18" t="s">
        <v>1625</v>
      </c>
      <c r="O244" s="41">
        <v>1</v>
      </c>
      <c r="P244" s="3"/>
      <c r="Q244" s="21">
        <v>154.56</v>
      </c>
      <c r="R244" s="24">
        <f t="shared" si="9"/>
        <v>0.08</v>
      </c>
      <c r="S244" s="25">
        <v>0.01</v>
      </c>
      <c r="T244" s="26">
        <f t="shared" si="10"/>
        <v>1.68</v>
      </c>
      <c r="U244" s="23">
        <f t="shared" si="11"/>
        <v>13.44</v>
      </c>
    </row>
    <row r="245" customHeight="1" spans="1:21">
      <c r="A245" s="3">
        <v>244</v>
      </c>
      <c r="B245" s="7" t="s">
        <v>1617</v>
      </c>
      <c r="C245" s="3">
        <v>223222</v>
      </c>
      <c r="D245" s="8" t="s">
        <v>1618</v>
      </c>
      <c r="E245" s="35" t="s">
        <v>1988</v>
      </c>
      <c r="F245" s="3" t="s">
        <v>1998</v>
      </c>
      <c r="G245" s="3" t="s">
        <v>2207</v>
      </c>
      <c r="H245" s="33" t="s">
        <v>2159</v>
      </c>
      <c r="I245" s="15" t="s">
        <v>1623</v>
      </c>
      <c r="J245" s="40"/>
      <c r="K245" s="41">
        <v>1</v>
      </c>
      <c r="L245" s="3"/>
      <c r="M245" s="17">
        <v>198</v>
      </c>
      <c r="N245" s="18" t="s">
        <v>1625</v>
      </c>
      <c r="O245" s="41">
        <v>1</v>
      </c>
      <c r="P245" s="3"/>
      <c r="Q245" s="21">
        <v>182.16</v>
      </c>
      <c r="R245" s="24">
        <f t="shared" si="9"/>
        <v>0.08</v>
      </c>
      <c r="S245" s="25">
        <v>0.01</v>
      </c>
      <c r="T245" s="26">
        <f t="shared" si="10"/>
        <v>1.98</v>
      </c>
      <c r="U245" s="23">
        <f t="shared" si="11"/>
        <v>15.84</v>
      </c>
    </row>
    <row r="246" ht="24" customHeight="1" spans="1:21">
      <c r="A246" s="3">
        <v>245</v>
      </c>
      <c r="B246" s="7" t="s">
        <v>1617</v>
      </c>
      <c r="C246" s="3">
        <v>235344</v>
      </c>
      <c r="D246" s="8" t="s">
        <v>1618</v>
      </c>
      <c r="E246" s="35" t="s">
        <v>2208</v>
      </c>
      <c r="F246" s="3" t="s">
        <v>2192</v>
      </c>
      <c r="G246" s="3" t="s">
        <v>2209</v>
      </c>
      <c r="H246" s="33" t="s">
        <v>2159</v>
      </c>
      <c r="I246" s="15" t="s">
        <v>1623</v>
      </c>
      <c r="J246" s="40"/>
      <c r="K246" s="41">
        <v>1</v>
      </c>
      <c r="L246" s="3"/>
      <c r="M246" s="17">
        <v>198</v>
      </c>
      <c r="N246" s="18" t="s">
        <v>1625</v>
      </c>
      <c r="O246" s="41">
        <v>1</v>
      </c>
      <c r="P246" s="3"/>
      <c r="Q246" s="21">
        <v>182.16</v>
      </c>
      <c r="R246" s="24">
        <f t="shared" si="9"/>
        <v>0.08</v>
      </c>
      <c r="S246" s="25">
        <v>0.01</v>
      </c>
      <c r="T246" s="26">
        <f t="shared" si="10"/>
        <v>1.98</v>
      </c>
      <c r="U246" s="23">
        <f t="shared" si="11"/>
        <v>15.84</v>
      </c>
    </row>
    <row r="247" customHeight="1" spans="1:21">
      <c r="A247" s="3">
        <v>246</v>
      </c>
      <c r="B247" s="7" t="s">
        <v>1617</v>
      </c>
      <c r="C247" s="3">
        <v>254852</v>
      </c>
      <c r="D247" s="8" t="s">
        <v>1618</v>
      </c>
      <c r="E247" s="35" t="s">
        <v>1988</v>
      </c>
      <c r="F247" s="3" t="s">
        <v>2210</v>
      </c>
      <c r="G247" s="3" t="s">
        <v>2058</v>
      </c>
      <c r="H247" s="33" t="s">
        <v>2159</v>
      </c>
      <c r="I247" s="15" t="s">
        <v>1623</v>
      </c>
      <c r="J247" s="40"/>
      <c r="K247" s="41">
        <v>1</v>
      </c>
      <c r="L247" s="3"/>
      <c r="M247" s="17">
        <v>198</v>
      </c>
      <c r="N247" s="18" t="s">
        <v>1625</v>
      </c>
      <c r="O247" s="41">
        <v>1</v>
      </c>
      <c r="P247" s="3"/>
      <c r="Q247" s="21">
        <v>183.98</v>
      </c>
      <c r="R247" s="24">
        <f t="shared" si="9"/>
        <v>0.0708080808080809</v>
      </c>
      <c r="S247" s="25">
        <v>0.01</v>
      </c>
      <c r="T247" s="26">
        <f t="shared" si="10"/>
        <v>1.98</v>
      </c>
      <c r="U247" s="23">
        <f t="shared" si="11"/>
        <v>14.02</v>
      </c>
    </row>
    <row r="248" customHeight="1" spans="1:21">
      <c r="A248" s="3">
        <v>247</v>
      </c>
      <c r="B248" s="7" t="s">
        <v>1617</v>
      </c>
      <c r="C248" s="3">
        <v>253521</v>
      </c>
      <c r="D248" s="8" t="s">
        <v>1618</v>
      </c>
      <c r="E248" s="35" t="s">
        <v>2211</v>
      </c>
      <c r="F248" s="3" t="s">
        <v>2212</v>
      </c>
      <c r="G248" s="3" t="s">
        <v>2213</v>
      </c>
      <c r="H248" s="33" t="s">
        <v>2159</v>
      </c>
      <c r="I248" s="15" t="s">
        <v>1623</v>
      </c>
      <c r="J248" s="40"/>
      <c r="K248" s="41">
        <v>2</v>
      </c>
      <c r="L248" s="3"/>
      <c r="M248" s="17">
        <v>398</v>
      </c>
      <c r="N248" s="18" t="s">
        <v>1625</v>
      </c>
      <c r="O248" s="41">
        <v>2</v>
      </c>
      <c r="P248" s="3"/>
      <c r="Q248" s="21">
        <v>369.83</v>
      </c>
      <c r="R248" s="24">
        <f t="shared" si="9"/>
        <v>0.0707788944723619</v>
      </c>
      <c r="S248" s="25">
        <v>0.01</v>
      </c>
      <c r="T248" s="26">
        <f t="shared" si="10"/>
        <v>3.98</v>
      </c>
      <c r="U248" s="23">
        <f t="shared" si="11"/>
        <v>28.17</v>
      </c>
    </row>
    <row r="249" customHeight="1" spans="1:21">
      <c r="A249" s="3">
        <v>248</v>
      </c>
      <c r="B249" s="7" t="s">
        <v>1617</v>
      </c>
      <c r="C249" s="3">
        <v>227419</v>
      </c>
      <c r="D249" s="8" t="s">
        <v>1618</v>
      </c>
      <c r="E249" s="35" t="s">
        <v>1988</v>
      </c>
      <c r="F249" s="3" t="s">
        <v>2214</v>
      </c>
      <c r="G249" s="3" t="s">
        <v>2209</v>
      </c>
      <c r="H249" s="33" t="s">
        <v>2159</v>
      </c>
      <c r="I249" s="15" t="s">
        <v>1623</v>
      </c>
      <c r="J249" s="40"/>
      <c r="K249" s="41">
        <v>2</v>
      </c>
      <c r="L249" s="3"/>
      <c r="M249" s="17">
        <v>398</v>
      </c>
      <c r="N249" s="18" t="s">
        <v>1625</v>
      </c>
      <c r="O249" s="41">
        <v>2</v>
      </c>
      <c r="P249" s="3"/>
      <c r="Q249" s="21">
        <v>366.16</v>
      </c>
      <c r="R249" s="24">
        <f t="shared" si="9"/>
        <v>0.0799999999999999</v>
      </c>
      <c r="S249" s="25">
        <v>0.01</v>
      </c>
      <c r="T249" s="26">
        <f t="shared" si="10"/>
        <v>3.98</v>
      </c>
      <c r="U249" s="23">
        <f t="shared" si="11"/>
        <v>31.84</v>
      </c>
    </row>
    <row r="250" customHeight="1" spans="1:21">
      <c r="A250" s="3">
        <v>249</v>
      </c>
      <c r="B250" s="7" t="s">
        <v>1617</v>
      </c>
      <c r="C250" s="3">
        <v>242374</v>
      </c>
      <c r="D250" s="8" t="s">
        <v>1618</v>
      </c>
      <c r="E250" s="35" t="s">
        <v>2215</v>
      </c>
      <c r="F250" s="3" t="s">
        <v>2216</v>
      </c>
      <c r="G250" s="3" t="s">
        <v>2217</v>
      </c>
      <c r="H250" s="33" t="s">
        <v>2159</v>
      </c>
      <c r="I250" s="15" t="s">
        <v>1623</v>
      </c>
      <c r="J250" s="40"/>
      <c r="K250" s="41">
        <v>1</v>
      </c>
      <c r="L250" s="3"/>
      <c r="M250" s="17">
        <v>138</v>
      </c>
      <c r="N250" s="18" t="s">
        <v>1625</v>
      </c>
      <c r="O250" s="41">
        <v>1</v>
      </c>
      <c r="P250" s="3"/>
      <c r="Q250" s="21">
        <v>127.1</v>
      </c>
      <c r="R250" s="24">
        <f t="shared" si="9"/>
        <v>0.0789855072463768</v>
      </c>
      <c r="S250" s="25">
        <v>0.01</v>
      </c>
      <c r="T250" s="26">
        <f t="shared" si="10"/>
        <v>1.38</v>
      </c>
      <c r="U250" s="23">
        <f t="shared" si="11"/>
        <v>10.9</v>
      </c>
    </row>
    <row r="251" ht="24" customHeight="1" spans="1:21">
      <c r="A251" s="3">
        <v>250</v>
      </c>
      <c r="B251" s="7" t="s">
        <v>1617</v>
      </c>
      <c r="C251" s="3">
        <v>235553</v>
      </c>
      <c r="D251" s="8" t="s">
        <v>1618</v>
      </c>
      <c r="E251" s="35" t="s">
        <v>2218</v>
      </c>
      <c r="F251" s="3" t="s">
        <v>2219</v>
      </c>
      <c r="G251" s="3" t="s">
        <v>2058</v>
      </c>
      <c r="H251" s="33" t="s">
        <v>2159</v>
      </c>
      <c r="I251" s="15" t="s">
        <v>1623</v>
      </c>
      <c r="J251" s="40"/>
      <c r="K251" s="41">
        <v>1</v>
      </c>
      <c r="L251" s="3"/>
      <c r="M251" s="17">
        <v>209.88</v>
      </c>
      <c r="N251" s="18" t="s">
        <v>1625</v>
      </c>
      <c r="O251" s="41">
        <v>1</v>
      </c>
      <c r="P251" s="3"/>
      <c r="Q251" s="21">
        <v>193.7</v>
      </c>
      <c r="R251" s="24">
        <f t="shared" si="9"/>
        <v>0.0770916714312941</v>
      </c>
      <c r="S251" s="25">
        <v>0.01</v>
      </c>
      <c r="T251" s="26">
        <f t="shared" si="10"/>
        <v>2.0988</v>
      </c>
      <c r="U251" s="23">
        <f t="shared" si="11"/>
        <v>16.18</v>
      </c>
    </row>
    <row r="252" customHeight="1" spans="1:21">
      <c r="A252" s="3">
        <v>251</v>
      </c>
      <c r="B252" s="7" t="s">
        <v>1617</v>
      </c>
      <c r="C252" s="3">
        <v>242512</v>
      </c>
      <c r="D252" s="8" t="s">
        <v>1618</v>
      </c>
      <c r="E252" s="35" t="s">
        <v>2220</v>
      </c>
      <c r="F252" s="3" t="s">
        <v>2221</v>
      </c>
      <c r="G252" s="3" t="s">
        <v>2222</v>
      </c>
      <c r="H252" s="33" t="s">
        <v>2159</v>
      </c>
      <c r="I252" s="15" t="s">
        <v>1623</v>
      </c>
      <c r="J252" s="40"/>
      <c r="K252" s="41">
        <v>0.5</v>
      </c>
      <c r="L252" s="3"/>
      <c r="M252" s="17">
        <v>128</v>
      </c>
      <c r="N252" s="18" t="s">
        <v>1625</v>
      </c>
      <c r="O252" s="41">
        <v>0.5</v>
      </c>
      <c r="P252" s="3"/>
      <c r="Q252" s="21">
        <v>119.04</v>
      </c>
      <c r="R252" s="24">
        <f t="shared" si="9"/>
        <v>0.07</v>
      </c>
      <c r="S252" s="25">
        <v>0.01</v>
      </c>
      <c r="T252" s="26">
        <f t="shared" si="10"/>
        <v>1.28</v>
      </c>
      <c r="U252" s="23">
        <f t="shared" si="11"/>
        <v>8.95999999999999</v>
      </c>
    </row>
    <row r="253" customHeight="1" spans="1:21">
      <c r="A253" s="3">
        <v>252</v>
      </c>
      <c r="B253" s="7" t="s">
        <v>1617</v>
      </c>
      <c r="C253" s="3">
        <v>41014</v>
      </c>
      <c r="D253" s="8" t="s">
        <v>1618</v>
      </c>
      <c r="E253" s="35" t="s">
        <v>2223</v>
      </c>
      <c r="F253" s="3" t="s">
        <v>2224</v>
      </c>
      <c r="G253" s="3" t="s">
        <v>2225</v>
      </c>
      <c r="H253" s="33" t="s">
        <v>2159</v>
      </c>
      <c r="I253" s="15" t="s">
        <v>1623</v>
      </c>
      <c r="J253" s="40"/>
      <c r="K253" s="41">
        <v>1</v>
      </c>
      <c r="L253" s="3"/>
      <c r="M253" s="17">
        <v>192</v>
      </c>
      <c r="N253" s="18" t="s">
        <v>1625</v>
      </c>
      <c r="O253" s="41">
        <v>1</v>
      </c>
      <c r="P253" s="3"/>
      <c r="Q253" s="21">
        <v>179.4</v>
      </c>
      <c r="R253" s="24">
        <f t="shared" si="9"/>
        <v>0.065625</v>
      </c>
      <c r="S253" s="25">
        <v>0.01</v>
      </c>
      <c r="T253" s="26">
        <f t="shared" si="10"/>
        <v>1.92</v>
      </c>
      <c r="U253" s="23">
        <f t="shared" si="11"/>
        <v>12.6</v>
      </c>
    </row>
    <row r="254" customHeight="1" spans="1:21">
      <c r="A254" s="3">
        <v>253</v>
      </c>
      <c r="B254" s="7" t="s">
        <v>1617</v>
      </c>
      <c r="C254" s="3">
        <v>252031</v>
      </c>
      <c r="D254" s="8" t="s">
        <v>1618</v>
      </c>
      <c r="E254" s="35" t="s">
        <v>2226</v>
      </c>
      <c r="F254" s="3" t="s">
        <v>2227</v>
      </c>
      <c r="G254" s="3" t="s">
        <v>2228</v>
      </c>
      <c r="H254" s="33" t="s">
        <v>2159</v>
      </c>
      <c r="I254" s="15" t="s">
        <v>1623</v>
      </c>
      <c r="J254" s="40"/>
      <c r="K254" s="41">
        <v>1</v>
      </c>
      <c r="L254" s="3"/>
      <c r="M254" s="17">
        <v>41.8</v>
      </c>
      <c r="N254" s="18" t="s">
        <v>1625</v>
      </c>
      <c r="O254" s="41">
        <v>1</v>
      </c>
      <c r="P254" s="3"/>
      <c r="Q254" s="21">
        <v>39.32</v>
      </c>
      <c r="R254" s="24">
        <f t="shared" si="9"/>
        <v>0.0593301435406698</v>
      </c>
      <c r="S254" s="25">
        <v>0.01</v>
      </c>
      <c r="T254" s="26">
        <f t="shared" si="10"/>
        <v>0.418</v>
      </c>
      <c r="U254" s="23">
        <f t="shared" si="11"/>
        <v>2.48</v>
      </c>
    </row>
    <row r="255" customHeight="1" spans="1:21">
      <c r="A255" s="3">
        <v>254</v>
      </c>
      <c r="B255" s="7" t="s">
        <v>1617</v>
      </c>
      <c r="C255" s="3">
        <v>250061</v>
      </c>
      <c r="D255" s="8" t="s">
        <v>1618</v>
      </c>
      <c r="E255" s="35" t="s">
        <v>1739</v>
      </c>
      <c r="F255" s="3" t="s">
        <v>2229</v>
      </c>
      <c r="G255" s="3" t="s">
        <v>2230</v>
      </c>
      <c r="H255" s="33" t="s">
        <v>2159</v>
      </c>
      <c r="I255" s="15" t="s">
        <v>1623</v>
      </c>
      <c r="J255" s="40"/>
      <c r="K255" s="41">
        <v>0.5</v>
      </c>
      <c r="L255" s="3"/>
      <c r="M255" s="17">
        <v>176</v>
      </c>
      <c r="N255" s="18" t="s">
        <v>1625</v>
      </c>
      <c r="O255" s="41">
        <v>0.5</v>
      </c>
      <c r="P255" s="3"/>
      <c r="Q255" s="21">
        <v>165.1</v>
      </c>
      <c r="R255" s="24">
        <f t="shared" si="9"/>
        <v>0.0619318181818182</v>
      </c>
      <c r="S255" s="25">
        <v>0.01</v>
      </c>
      <c r="T255" s="26">
        <f t="shared" si="10"/>
        <v>1.76</v>
      </c>
      <c r="U255" s="23">
        <f t="shared" si="11"/>
        <v>10.9</v>
      </c>
    </row>
    <row r="256" customHeight="1" spans="1:21">
      <c r="A256" s="3">
        <v>255</v>
      </c>
      <c r="B256" s="7" t="s">
        <v>1617</v>
      </c>
      <c r="C256" s="3">
        <v>253851</v>
      </c>
      <c r="D256" s="8" t="s">
        <v>1618</v>
      </c>
      <c r="E256" s="35" t="s">
        <v>2231</v>
      </c>
      <c r="F256" s="3" t="s">
        <v>2232</v>
      </c>
      <c r="G256" s="3" t="s">
        <v>2233</v>
      </c>
      <c r="H256" s="33" t="s">
        <v>2159</v>
      </c>
      <c r="I256" s="15" t="s">
        <v>1623</v>
      </c>
      <c r="J256" s="40"/>
      <c r="K256" s="41">
        <v>1</v>
      </c>
      <c r="L256" s="3"/>
      <c r="M256" s="17">
        <v>180</v>
      </c>
      <c r="N256" s="18" t="s">
        <v>1625</v>
      </c>
      <c r="O256" s="41">
        <v>1</v>
      </c>
      <c r="P256" s="3"/>
      <c r="Q256" s="21">
        <v>172.53</v>
      </c>
      <c r="R256" s="24">
        <f t="shared" si="9"/>
        <v>0.0415</v>
      </c>
      <c r="S256" s="28">
        <v>0.002</v>
      </c>
      <c r="T256" s="26">
        <f t="shared" si="10"/>
        <v>0.36</v>
      </c>
      <c r="U256" s="23">
        <f t="shared" si="11"/>
        <v>7.47</v>
      </c>
    </row>
    <row r="257" customHeight="1" spans="1:21">
      <c r="A257" s="3">
        <v>256</v>
      </c>
      <c r="B257" s="7" t="s">
        <v>1617</v>
      </c>
      <c r="C257" s="3">
        <v>239975</v>
      </c>
      <c r="D257" s="8" t="s">
        <v>1618</v>
      </c>
      <c r="E257" s="35" t="s">
        <v>2234</v>
      </c>
      <c r="F257" s="3" t="s">
        <v>2235</v>
      </c>
      <c r="G257" s="3" t="s">
        <v>2236</v>
      </c>
      <c r="H257" s="33" t="s">
        <v>2159</v>
      </c>
      <c r="I257" s="15" t="s">
        <v>1623</v>
      </c>
      <c r="J257" s="40"/>
      <c r="K257" s="41">
        <v>1</v>
      </c>
      <c r="L257" s="3"/>
      <c r="M257" s="17">
        <v>168</v>
      </c>
      <c r="N257" s="18" t="s">
        <v>1625</v>
      </c>
      <c r="O257" s="41">
        <v>1</v>
      </c>
      <c r="P257" s="3"/>
      <c r="Q257" s="21">
        <v>157.81</v>
      </c>
      <c r="R257" s="24">
        <f t="shared" si="9"/>
        <v>0.0606547619047619</v>
      </c>
      <c r="S257" s="25">
        <v>0.01</v>
      </c>
      <c r="T257" s="26">
        <f t="shared" si="10"/>
        <v>1.68</v>
      </c>
      <c r="U257" s="23">
        <f t="shared" si="11"/>
        <v>10.19</v>
      </c>
    </row>
    <row r="258" customHeight="1" spans="1:21">
      <c r="A258" s="3">
        <v>257</v>
      </c>
      <c r="B258" s="7" t="s">
        <v>1617</v>
      </c>
      <c r="C258" s="3">
        <v>199243</v>
      </c>
      <c r="D258" s="8" t="s">
        <v>1618</v>
      </c>
      <c r="E258" s="35" t="s">
        <v>2068</v>
      </c>
      <c r="F258" s="3" t="s">
        <v>2237</v>
      </c>
      <c r="G258" s="3" t="s">
        <v>2238</v>
      </c>
      <c r="H258" s="33" t="s">
        <v>2159</v>
      </c>
      <c r="I258" s="15" t="s">
        <v>1623</v>
      </c>
      <c r="J258" s="40"/>
      <c r="K258" s="41">
        <v>2</v>
      </c>
      <c r="L258" s="3"/>
      <c r="M258" s="17">
        <v>418</v>
      </c>
      <c r="N258" s="18" t="s">
        <v>1625</v>
      </c>
      <c r="O258" s="41">
        <v>2</v>
      </c>
      <c r="P258" s="3"/>
      <c r="Q258" s="21">
        <v>379.29</v>
      </c>
      <c r="R258" s="24">
        <f t="shared" ref="R258:R290" si="12">(M258-Q258)/M258</f>
        <v>0.0926076555023923</v>
      </c>
      <c r="S258" s="25">
        <v>0.01</v>
      </c>
      <c r="T258" s="26">
        <f t="shared" ref="T258:T290" si="13">S258*M258</f>
        <v>4.18</v>
      </c>
      <c r="U258" s="23">
        <f t="shared" ref="U258:U290" si="14">M258-Q258</f>
        <v>38.71</v>
      </c>
    </row>
    <row r="259" ht="24" customHeight="1" spans="1:21">
      <c r="A259" s="3">
        <v>258</v>
      </c>
      <c r="B259" s="7" t="s">
        <v>1617</v>
      </c>
      <c r="C259" s="3">
        <v>178995</v>
      </c>
      <c r="D259" s="8" t="s">
        <v>1618</v>
      </c>
      <c r="E259" s="35" t="s">
        <v>2239</v>
      </c>
      <c r="F259" s="3" t="s">
        <v>2240</v>
      </c>
      <c r="G259" s="3" t="s">
        <v>2241</v>
      </c>
      <c r="H259" s="33" t="s">
        <v>2159</v>
      </c>
      <c r="I259" s="15" t="s">
        <v>1623</v>
      </c>
      <c r="J259" s="40"/>
      <c r="K259" s="41">
        <v>0.5</v>
      </c>
      <c r="L259" s="3"/>
      <c r="M259" s="17">
        <v>143.8</v>
      </c>
      <c r="N259" s="18" t="s">
        <v>1625</v>
      </c>
      <c r="O259" s="41">
        <v>0.5</v>
      </c>
      <c r="P259" s="3"/>
      <c r="Q259" s="21">
        <v>141.5</v>
      </c>
      <c r="R259" s="24">
        <f t="shared" si="12"/>
        <v>0.0159944367176635</v>
      </c>
      <c r="S259" s="28">
        <v>0.002</v>
      </c>
      <c r="T259" s="26">
        <f t="shared" si="13"/>
        <v>0.2876</v>
      </c>
      <c r="U259" s="23">
        <f t="shared" si="14"/>
        <v>2.30000000000001</v>
      </c>
    </row>
    <row r="260" customHeight="1" spans="1:21">
      <c r="A260" s="3">
        <v>259</v>
      </c>
      <c r="B260" s="7" t="s">
        <v>1617</v>
      </c>
      <c r="C260" s="3">
        <v>227893</v>
      </c>
      <c r="D260" s="8" t="s">
        <v>1618</v>
      </c>
      <c r="E260" s="35" t="s">
        <v>2242</v>
      </c>
      <c r="F260" s="3" t="s">
        <v>2243</v>
      </c>
      <c r="G260" s="3" t="s">
        <v>2244</v>
      </c>
      <c r="H260" s="33" t="s">
        <v>2159</v>
      </c>
      <c r="I260" s="15" t="s">
        <v>1623</v>
      </c>
      <c r="J260" s="40"/>
      <c r="K260" s="41">
        <v>1</v>
      </c>
      <c r="L260" s="3"/>
      <c r="M260" s="17">
        <v>290</v>
      </c>
      <c r="N260" s="18" t="s">
        <v>1625</v>
      </c>
      <c r="O260" s="41">
        <v>1</v>
      </c>
      <c r="P260" s="3"/>
      <c r="Q260" s="21">
        <v>277.95</v>
      </c>
      <c r="R260" s="24">
        <f t="shared" si="12"/>
        <v>0.0415517241379311</v>
      </c>
      <c r="S260" s="28">
        <v>0.002</v>
      </c>
      <c r="T260" s="26">
        <f t="shared" si="13"/>
        <v>0.58</v>
      </c>
      <c r="U260" s="23">
        <f t="shared" si="14"/>
        <v>12.05</v>
      </c>
    </row>
    <row r="261" customHeight="1" spans="1:21">
      <c r="A261" s="3">
        <v>260</v>
      </c>
      <c r="B261" s="7" t="s">
        <v>1617</v>
      </c>
      <c r="C261" s="3">
        <v>236992</v>
      </c>
      <c r="D261" s="8" t="s">
        <v>1618</v>
      </c>
      <c r="E261" s="35" t="s">
        <v>2245</v>
      </c>
      <c r="F261" s="3" t="s">
        <v>2246</v>
      </c>
      <c r="G261" s="3" t="s">
        <v>2247</v>
      </c>
      <c r="H261" s="33" t="s">
        <v>2159</v>
      </c>
      <c r="I261" s="15" t="s">
        <v>1623</v>
      </c>
      <c r="J261" s="40"/>
      <c r="K261" s="41">
        <v>1</v>
      </c>
      <c r="L261" s="3"/>
      <c r="M261" s="17">
        <v>368</v>
      </c>
      <c r="N261" s="18" t="s">
        <v>1625</v>
      </c>
      <c r="O261" s="41">
        <v>1</v>
      </c>
      <c r="P261" s="3"/>
      <c r="Q261" s="21">
        <v>352.59</v>
      </c>
      <c r="R261" s="24">
        <f t="shared" si="12"/>
        <v>0.0418750000000001</v>
      </c>
      <c r="S261" s="28">
        <v>0.002</v>
      </c>
      <c r="T261" s="26">
        <f t="shared" si="13"/>
        <v>0.736</v>
      </c>
      <c r="U261" s="23">
        <f t="shared" si="14"/>
        <v>15.41</v>
      </c>
    </row>
    <row r="262" customHeight="1" spans="1:21">
      <c r="A262" s="3">
        <v>261</v>
      </c>
      <c r="B262" s="7" t="s">
        <v>1617</v>
      </c>
      <c r="C262" s="3">
        <v>256088</v>
      </c>
      <c r="D262" s="8" t="s">
        <v>1618</v>
      </c>
      <c r="E262" s="35" t="s">
        <v>2248</v>
      </c>
      <c r="F262" s="3" t="s">
        <v>101</v>
      </c>
      <c r="G262" s="3" t="s">
        <v>2249</v>
      </c>
      <c r="H262" s="33" t="s">
        <v>2159</v>
      </c>
      <c r="I262" s="15" t="s">
        <v>1623</v>
      </c>
      <c r="J262" s="40"/>
      <c r="K262" s="41">
        <v>1</v>
      </c>
      <c r="L262" s="3"/>
      <c r="M262" s="17">
        <v>238</v>
      </c>
      <c r="N262" s="18" t="s">
        <v>1625</v>
      </c>
      <c r="O262" s="41">
        <v>1</v>
      </c>
      <c r="P262" s="3"/>
      <c r="Q262" s="21">
        <v>228.37</v>
      </c>
      <c r="R262" s="24">
        <f t="shared" si="12"/>
        <v>0.0404621848739496</v>
      </c>
      <c r="S262" s="28">
        <v>0.002</v>
      </c>
      <c r="T262" s="26">
        <f t="shared" si="13"/>
        <v>0.476</v>
      </c>
      <c r="U262" s="23">
        <f t="shared" si="14"/>
        <v>9.63</v>
      </c>
    </row>
    <row r="263" customHeight="1" spans="1:21">
      <c r="A263" s="3">
        <v>262</v>
      </c>
      <c r="B263" s="7" t="s">
        <v>1617</v>
      </c>
      <c r="C263" s="3">
        <v>235982</v>
      </c>
      <c r="D263" s="8" t="s">
        <v>1618</v>
      </c>
      <c r="E263" s="35" t="s">
        <v>2250</v>
      </c>
      <c r="F263" s="3" t="s">
        <v>101</v>
      </c>
      <c r="G263" s="3" t="s">
        <v>2249</v>
      </c>
      <c r="H263" s="33" t="s">
        <v>2159</v>
      </c>
      <c r="I263" s="15" t="s">
        <v>1623</v>
      </c>
      <c r="J263" s="40"/>
      <c r="K263" s="41">
        <v>1</v>
      </c>
      <c r="L263" s="3"/>
      <c r="M263" s="17">
        <v>238</v>
      </c>
      <c r="N263" s="18" t="s">
        <v>1625</v>
      </c>
      <c r="O263" s="41">
        <v>1</v>
      </c>
      <c r="P263" s="3"/>
      <c r="Q263" s="21">
        <v>228.37</v>
      </c>
      <c r="R263" s="24">
        <f t="shared" si="12"/>
        <v>0.0404621848739496</v>
      </c>
      <c r="S263" s="28">
        <v>0.002</v>
      </c>
      <c r="T263" s="26">
        <f t="shared" si="13"/>
        <v>0.476</v>
      </c>
      <c r="U263" s="23">
        <f t="shared" si="14"/>
        <v>9.63</v>
      </c>
    </row>
    <row r="264" customHeight="1" spans="1:21">
      <c r="A264" s="3">
        <v>263</v>
      </c>
      <c r="B264" s="7" t="s">
        <v>1617</v>
      </c>
      <c r="C264" s="3">
        <v>260376</v>
      </c>
      <c r="D264" s="8" t="s">
        <v>1618</v>
      </c>
      <c r="E264" s="35" t="s">
        <v>2251</v>
      </c>
      <c r="F264" s="3" t="s">
        <v>1754</v>
      </c>
      <c r="G264" s="3" t="s">
        <v>1793</v>
      </c>
      <c r="H264" s="33" t="s">
        <v>2159</v>
      </c>
      <c r="I264" s="15" t="s">
        <v>1623</v>
      </c>
      <c r="J264" s="40"/>
      <c r="K264" s="41">
        <v>1</v>
      </c>
      <c r="L264" s="3"/>
      <c r="M264" s="17">
        <v>380</v>
      </c>
      <c r="N264" s="18" t="s">
        <v>1625</v>
      </c>
      <c r="O264" s="41">
        <v>1</v>
      </c>
      <c r="P264" s="3"/>
      <c r="Q264" s="21">
        <v>360.78</v>
      </c>
      <c r="R264" s="24">
        <f t="shared" si="12"/>
        <v>0.0505789473684211</v>
      </c>
      <c r="S264" s="25">
        <v>0.01</v>
      </c>
      <c r="T264" s="26">
        <f t="shared" si="13"/>
        <v>3.8</v>
      </c>
      <c r="U264" s="23">
        <f t="shared" si="14"/>
        <v>19.22</v>
      </c>
    </row>
    <row r="265" customHeight="1" spans="1:21">
      <c r="A265" s="3">
        <v>264</v>
      </c>
      <c r="B265" s="7" t="s">
        <v>1617</v>
      </c>
      <c r="C265" s="3">
        <v>245763</v>
      </c>
      <c r="D265" s="8" t="s">
        <v>1618</v>
      </c>
      <c r="E265" s="35" t="s">
        <v>1878</v>
      </c>
      <c r="F265" s="3" t="s">
        <v>58</v>
      </c>
      <c r="G265" s="3" t="s">
        <v>2252</v>
      </c>
      <c r="H265" s="33" t="s">
        <v>2159</v>
      </c>
      <c r="I265" s="15" t="s">
        <v>1623</v>
      </c>
      <c r="J265" s="40"/>
      <c r="K265" s="41">
        <v>1</v>
      </c>
      <c r="L265" s="3"/>
      <c r="M265" s="17">
        <v>398</v>
      </c>
      <c r="N265" s="18" t="s">
        <v>1625</v>
      </c>
      <c r="O265" s="41">
        <v>1</v>
      </c>
      <c r="P265" s="3"/>
      <c r="Q265" s="21">
        <v>378.1</v>
      </c>
      <c r="R265" s="24">
        <f t="shared" si="12"/>
        <v>0.0499999999999999</v>
      </c>
      <c r="S265" s="28">
        <v>0.002</v>
      </c>
      <c r="T265" s="26">
        <f t="shared" si="13"/>
        <v>0.796</v>
      </c>
      <c r="U265" s="23">
        <f t="shared" si="14"/>
        <v>19.9</v>
      </c>
    </row>
    <row r="266" customHeight="1" spans="1:21">
      <c r="A266" s="3">
        <v>265</v>
      </c>
      <c r="B266" s="7" t="s">
        <v>1617</v>
      </c>
      <c r="C266" s="3">
        <v>245329</v>
      </c>
      <c r="D266" s="8" t="s">
        <v>1618</v>
      </c>
      <c r="E266" s="35" t="s">
        <v>2160</v>
      </c>
      <c r="F266" s="3" t="s">
        <v>2253</v>
      </c>
      <c r="G266" s="3" t="s">
        <v>1766</v>
      </c>
      <c r="H266" s="33" t="s">
        <v>2159</v>
      </c>
      <c r="I266" s="15" t="s">
        <v>1623</v>
      </c>
      <c r="J266" s="40"/>
      <c r="K266" s="41">
        <v>1</v>
      </c>
      <c r="L266" s="3"/>
      <c r="M266" s="17">
        <v>415</v>
      </c>
      <c r="N266" s="18" t="s">
        <v>1625</v>
      </c>
      <c r="O266" s="41">
        <v>1</v>
      </c>
      <c r="P266" s="3"/>
      <c r="Q266" s="21">
        <v>395.24</v>
      </c>
      <c r="R266" s="24">
        <f t="shared" si="12"/>
        <v>0.0476144578313253</v>
      </c>
      <c r="S266" s="28">
        <v>0.002</v>
      </c>
      <c r="T266" s="26">
        <f t="shared" si="13"/>
        <v>0.83</v>
      </c>
      <c r="U266" s="23">
        <f t="shared" si="14"/>
        <v>19.76</v>
      </c>
    </row>
    <row r="267" customHeight="1" spans="1:21">
      <c r="A267" s="3">
        <v>266</v>
      </c>
      <c r="B267" s="7" t="s">
        <v>1617</v>
      </c>
      <c r="C267" s="3">
        <v>244250</v>
      </c>
      <c r="D267" s="8" t="s">
        <v>1618</v>
      </c>
      <c r="E267" s="35" t="s">
        <v>2254</v>
      </c>
      <c r="F267" s="3" t="s">
        <v>1899</v>
      </c>
      <c r="G267" s="3" t="s">
        <v>2255</v>
      </c>
      <c r="H267" s="33" t="s">
        <v>2159</v>
      </c>
      <c r="I267" s="15" t="s">
        <v>1623</v>
      </c>
      <c r="J267" s="40"/>
      <c r="K267" s="41">
        <v>2</v>
      </c>
      <c r="L267" s="3"/>
      <c r="M267" s="17">
        <v>1092</v>
      </c>
      <c r="N267" s="18" t="s">
        <v>1625</v>
      </c>
      <c r="O267" s="41">
        <v>2</v>
      </c>
      <c r="P267" s="3"/>
      <c r="Q267" s="21">
        <v>1046.66</v>
      </c>
      <c r="R267" s="24">
        <f t="shared" si="12"/>
        <v>0.0415201465201464</v>
      </c>
      <c r="S267" s="28">
        <v>0.002</v>
      </c>
      <c r="T267" s="26">
        <f t="shared" si="13"/>
        <v>2.184</v>
      </c>
      <c r="U267" s="23">
        <f t="shared" si="14"/>
        <v>45.3399999999999</v>
      </c>
    </row>
    <row r="268" customHeight="1" spans="1:21">
      <c r="A268" s="3">
        <v>267</v>
      </c>
      <c r="B268" s="7" t="s">
        <v>1617</v>
      </c>
      <c r="C268" s="3">
        <v>210682</v>
      </c>
      <c r="D268" s="8" t="s">
        <v>1618</v>
      </c>
      <c r="E268" s="35" t="s">
        <v>2256</v>
      </c>
      <c r="F268" s="3" t="s">
        <v>2257</v>
      </c>
      <c r="G268" s="3" t="s">
        <v>2258</v>
      </c>
      <c r="H268" s="33" t="s">
        <v>2159</v>
      </c>
      <c r="I268" s="15" t="s">
        <v>1623</v>
      </c>
      <c r="J268" s="40"/>
      <c r="K268" s="41">
        <v>1.5</v>
      </c>
      <c r="L268" s="3"/>
      <c r="M268" s="17">
        <v>497</v>
      </c>
      <c r="N268" s="18" t="s">
        <v>1625</v>
      </c>
      <c r="O268" s="41">
        <v>1.5</v>
      </c>
      <c r="P268" s="3"/>
      <c r="Q268" s="21">
        <v>475</v>
      </c>
      <c r="R268" s="24">
        <f t="shared" si="12"/>
        <v>0.0442655935613682</v>
      </c>
      <c r="S268" s="28">
        <v>0.002</v>
      </c>
      <c r="T268" s="26">
        <f t="shared" si="13"/>
        <v>0.994</v>
      </c>
      <c r="U268" s="23">
        <f t="shared" si="14"/>
        <v>22</v>
      </c>
    </row>
    <row r="269" customHeight="1" spans="1:21">
      <c r="A269" s="3">
        <v>268</v>
      </c>
      <c r="B269" s="7" t="s">
        <v>1617</v>
      </c>
      <c r="C269" s="3">
        <v>259111</v>
      </c>
      <c r="D269" s="8" t="s">
        <v>1618</v>
      </c>
      <c r="E269" s="35" t="s">
        <v>2259</v>
      </c>
      <c r="F269" s="3" t="s">
        <v>2260</v>
      </c>
      <c r="G269" s="3" t="s">
        <v>2151</v>
      </c>
      <c r="H269" s="33" t="s">
        <v>2159</v>
      </c>
      <c r="I269" s="15" t="s">
        <v>1623</v>
      </c>
      <c r="J269" s="40"/>
      <c r="K269" s="41">
        <v>3</v>
      </c>
      <c r="L269" s="3"/>
      <c r="M269" s="17">
        <v>4571</v>
      </c>
      <c r="N269" s="18" t="s">
        <v>1625</v>
      </c>
      <c r="O269" s="41">
        <v>3</v>
      </c>
      <c r="P269" s="3"/>
      <c r="Q269" s="21">
        <v>4406.53</v>
      </c>
      <c r="R269" s="24">
        <f t="shared" si="12"/>
        <v>0.0359811857361628</v>
      </c>
      <c r="S269" s="28">
        <v>0.002</v>
      </c>
      <c r="T269" s="26">
        <f t="shared" si="13"/>
        <v>9.142</v>
      </c>
      <c r="U269" s="23">
        <f t="shared" si="14"/>
        <v>164.47</v>
      </c>
    </row>
    <row r="270" customHeight="1" spans="1:21">
      <c r="A270" s="3">
        <v>269</v>
      </c>
      <c r="B270" s="7" t="s">
        <v>1617</v>
      </c>
      <c r="C270" s="3">
        <v>241179</v>
      </c>
      <c r="D270" s="8" t="s">
        <v>1618</v>
      </c>
      <c r="E270" s="35" t="s">
        <v>2022</v>
      </c>
      <c r="F270" s="3" t="s">
        <v>2261</v>
      </c>
      <c r="G270" s="3" t="s">
        <v>2093</v>
      </c>
      <c r="H270" s="33" t="s">
        <v>2159</v>
      </c>
      <c r="I270" s="15" t="s">
        <v>1623</v>
      </c>
      <c r="J270" s="40"/>
      <c r="K270" s="41">
        <v>0</v>
      </c>
      <c r="L270" s="3"/>
      <c r="M270" s="17">
        <v>543</v>
      </c>
      <c r="N270" s="18" t="s">
        <v>1625</v>
      </c>
      <c r="O270" s="41">
        <v>0</v>
      </c>
      <c r="P270" s="3"/>
      <c r="Q270" s="21">
        <v>520.25</v>
      </c>
      <c r="R270" s="24">
        <f t="shared" si="12"/>
        <v>0.0418968692449355</v>
      </c>
      <c r="S270" s="28">
        <v>0.002</v>
      </c>
      <c r="T270" s="26">
        <f t="shared" si="13"/>
        <v>1.086</v>
      </c>
      <c r="U270" s="23">
        <f t="shared" si="14"/>
        <v>22.75</v>
      </c>
    </row>
    <row r="271" customHeight="1" spans="1:21">
      <c r="A271" s="3">
        <v>270</v>
      </c>
      <c r="B271" s="7" t="s">
        <v>1617</v>
      </c>
      <c r="C271" s="3">
        <v>241181</v>
      </c>
      <c r="D271" s="8" t="s">
        <v>1618</v>
      </c>
      <c r="E271" s="35" t="s">
        <v>2022</v>
      </c>
      <c r="F271" s="3" t="s">
        <v>455</v>
      </c>
      <c r="G271" s="3" t="s">
        <v>2093</v>
      </c>
      <c r="H271" s="33" t="s">
        <v>2159</v>
      </c>
      <c r="I271" s="15" t="s">
        <v>1623</v>
      </c>
      <c r="J271" s="40"/>
      <c r="K271" s="41">
        <v>0</v>
      </c>
      <c r="L271" s="3"/>
      <c r="M271" s="17">
        <v>676</v>
      </c>
      <c r="N271" s="18" t="s">
        <v>1625</v>
      </c>
      <c r="O271" s="41">
        <v>0</v>
      </c>
      <c r="P271" s="3"/>
      <c r="Q271" s="21">
        <v>647.94</v>
      </c>
      <c r="R271" s="24">
        <f t="shared" si="12"/>
        <v>0.0415088757396449</v>
      </c>
      <c r="S271" s="28">
        <v>0.002</v>
      </c>
      <c r="T271" s="26">
        <f t="shared" si="13"/>
        <v>1.352</v>
      </c>
      <c r="U271" s="23">
        <f t="shared" si="14"/>
        <v>28.0599999999999</v>
      </c>
    </row>
    <row r="272" ht="24" customHeight="1" spans="1:21">
      <c r="A272" s="3">
        <v>271</v>
      </c>
      <c r="B272" s="7" t="s">
        <v>1617</v>
      </c>
      <c r="C272" s="3">
        <v>260168</v>
      </c>
      <c r="D272" s="8" t="s">
        <v>1618</v>
      </c>
      <c r="E272" s="35" t="s">
        <v>2262</v>
      </c>
      <c r="F272" s="3" t="s">
        <v>1725</v>
      </c>
      <c r="G272" s="3" t="s">
        <v>2093</v>
      </c>
      <c r="H272" s="33" t="s">
        <v>2159</v>
      </c>
      <c r="I272" s="15" t="s">
        <v>1623</v>
      </c>
      <c r="J272" s="40"/>
      <c r="K272" s="41">
        <v>8</v>
      </c>
      <c r="L272" s="3"/>
      <c r="M272" s="17">
        <v>3800</v>
      </c>
      <c r="N272" s="18" t="s">
        <v>1625</v>
      </c>
      <c r="O272" s="41">
        <v>8</v>
      </c>
      <c r="P272" s="3"/>
      <c r="Q272" s="21">
        <v>3679.74</v>
      </c>
      <c r="R272" s="24">
        <f t="shared" si="12"/>
        <v>0.0316473684210527</v>
      </c>
      <c r="S272" s="28">
        <v>0.002</v>
      </c>
      <c r="T272" s="26">
        <f t="shared" si="13"/>
        <v>7.6</v>
      </c>
      <c r="U272" s="23">
        <f t="shared" si="14"/>
        <v>120.26</v>
      </c>
    </row>
    <row r="273" customHeight="1" spans="1:21">
      <c r="A273" s="3">
        <v>272</v>
      </c>
      <c r="B273" s="7" t="s">
        <v>1617</v>
      </c>
      <c r="C273" s="3">
        <v>241180</v>
      </c>
      <c r="D273" s="8" t="s">
        <v>1618</v>
      </c>
      <c r="E273" s="35" t="s">
        <v>2022</v>
      </c>
      <c r="F273" s="3" t="s">
        <v>458</v>
      </c>
      <c r="G273" s="3" t="s">
        <v>2093</v>
      </c>
      <c r="H273" s="33" t="s">
        <v>2159</v>
      </c>
      <c r="I273" s="15" t="s">
        <v>1623</v>
      </c>
      <c r="J273" s="40"/>
      <c r="K273" s="41"/>
      <c r="L273" s="3"/>
      <c r="M273" s="17">
        <v>539</v>
      </c>
      <c r="N273" s="18" t="s">
        <v>1625</v>
      </c>
      <c r="O273" s="41">
        <v>2</v>
      </c>
      <c r="P273" s="3"/>
      <c r="Q273" s="21">
        <v>517.38</v>
      </c>
      <c r="R273" s="24">
        <f t="shared" si="12"/>
        <v>0.0401113172541744</v>
      </c>
      <c r="S273" s="28">
        <v>0.002</v>
      </c>
      <c r="T273" s="26">
        <f t="shared" si="13"/>
        <v>1.078</v>
      </c>
      <c r="U273" s="23">
        <f t="shared" si="14"/>
        <v>21.62</v>
      </c>
    </row>
    <row r="274" customHeight="1" spans="1:21">
      <c r="A274" s="3">
        <v>273</v>
      </c>
      <c r="B274" s="7" t="s">
        <v>1617</v>
      </c>
      <c r="C274" s="3">
        <v>259101</v>
      </c>
      <c r="D274" s="8" t="s">
        <v>1618</v>
      </c>
      <c r="E274" s="35" t="s">
        <v>2263</v>
      </c>
      <c r="F274" s="3" t="s">
        <v>2264</v>
      </c>
      <c r="G274" s="3" t="s">
        <v>2265</v>
      </c>
      <c r="H274" s="33" t="s">
        <v>2159</v>
      </c>
      <c r="I274" s="15" t="s">
        <v>1623</v>
      </c>
      <c r="J274" s="40"/>
      <c r="K274" s="44">
        <v>8</v>
      </c>
      <c r="L274" s="3"/>
      <c r="M274" s="17">
        <v>3673.5</v>
      </c>
      <c r="N274" s="18" t="s">
        <v>1625</v>
      </c>
      <c r="O274" s="44">
        <v>8</v>
      </c>
      <c r="P274" s="3"/>
      <c r="Q274" s="21">
        <v>3673.14</v>
      </c>
      <c r="R274" s="24">
        <f t="shared" si="12"/>
        <v>9.79991833401735e-5</v>
      </c>
      <c r="S274" s="28">
        <v>0.002</v>
      </c>
      <c r="T274" s="26">
        <f t="shared" si="13"/>
        <v>7.347</v>
      </c>
      <c r="U274" s="23">
        <f t="shared" si="14"/>
        <v>0.360000000000127</v>
      </c>
    </row>
    <row r="275" customHeight="1" spans="1:21">
      <c r="A275" s="3">
        <v>274</v>
      </c>
      <c r="B275" s="7" t="s">
        <v>1617</v>
      </c>
      <c r="C275" s="3">
        <v>163377</v>
      </c>
      <c r="D275" s="8" t="s">
        <v>1618</v>
      </c>
      <c r="E275" s="35" t="s">
        <v>2263</v>
      </c>
      <c r="F275" s="3" t="s">
        <v>2266</v>
      </c>
      <c r="G275" s="3" t="s">
        <v>1910</v>
      </c>
      <c r="H275" s="33" t="s">
        <v>2159</v>
      </c>
      <c r="I275" s="15" t="s">
        <v>1623</v>
      </c>
      <c r="J275" s="40"/>
      <c r="K275" s="44">
        <v>8</v>
      </c>
      <c r="L275" s="3"/>
      <c r="M275" s="17">
        <v>3673.5</v>
      </c>
      <c r="N275" s="18" t="s">
        <v>1625</v>
      </c>
      <c r="O275" s="44">
        <v>8</v>
      </c>
      <c r="P275" s="3"/>
      <c r="Q275" s="21">
        <v>3673.14</v>
      </c>
      <c r="R275" s="24">
        <f t="shared" si="12"/>
        <v>9.79991833401735e-5</v>
      </c>
      <c r="S275" s="28">
        <v>0.002</v>
      </c>
      <c r="T275" s="26">
        <f t="shared" si="13"/>
        <v>7.347</v>
      </c>
      <c r="U275" s="23">
        <f t="shared" si="14"/>
        <v>0.360000000000127</v>
      </c>
    </row>
    <row r="276" customHeight="1" spans="1:21">
      <c r="A276" s="3">
        <v>275</v>
      </c>
      <c r="B276" s="7" t="s">
        <v>1617</v>
      </c>
      <c r="C276" s="3">
        <v>129881</v>
      </c>
      <c r="D276" s="8" t="s">
        <v>1618</v>
      </c>
      <c r="E276" s="35" t="s">
        <v>1661</v>
      </c>
      <c r="F276" s="3" t="s">
        <v>2267</v>
      </c>
      <c r="G276" s="3" t="s">
        <v>2268</v>
      </c>
      <c r="H276" s="33" t="s">
        <v>2159</v>
      </c>
      <c r="I276" s="15" t="s">
        <v>1623</v>
      </c>
      <c r="J276" s="40"/>
      <c r="K276" s="41">
        <v>3</v>
      </c>
      <c r="L276" s="3"/>
      <c r="M276" s="17">
        <v>2790</v>
      </c>
      <c r="N276" s="18" t="s">
        <v>1625</v>
      </c>
      <c r="O276" s="41">
        <v>3</v>
      </c>
      <c r="P276" s="3"/>
      <c r="Q276" s="21">
        <v>2423.8</v>
      </c>
      <c r="R276" s="24">
        <f t="shared" si="12"/>
        <v>0.131254480286738</v>
      </c>
      <c r="S276" s="27">
        <v>0.02</v>
      </c>
      <c r="T276" s="26">
        <f t="shared" si="13"/>
        <v>55.8</v>
      </c>
      <c r="U276" s="23">
        <f t="shared" si="14"/>
        <v>366.2</v>
      </c>
    </row>
    <row r="277" customHeight="1" spans="1:21">
      <c r="A277" s="3">
        <v>276</v>
      </c>
      <c r="B277" s="7" t="s">
        <v>1617</v>
      </c>
      <c r="C277" s="3">
        <v>231617</v>
      </c>
      <c r="D277" s="8" t="s">
        <v>1618</v>
      </c>
      <c r="E277" s="35" t="s">
        <v>1812</v>
      </c>
      <c r="F277" s="3" t="s">
        <v>1813</v>
      </c>
      <c r="G277" s="3" t="s">
        <v>2269</v>
      </c>
      <c r="H277" s="33" t="s">
        <v>2159</v>
      </c>
      <c r="I277" s="15" t="s">
        <v>1623</v>
      </c>
      <c r="J277" s="40"/>
      <c r="K277" s="41">
        <v>0.5</v>
      </c>
      <c r="L277" s="3"/>
      <c r="M277" s="17">
        <v>249</v>
      </c>
      <c r="N277" s="18" t="s">
        <v>1625</v>
      </c>
      <c r="O277" s="41">
        <v>0.5</v>
      </c>
      <c r="P277" s="3"/>
      <c r="Q277" s="21">
        <v>243.72</v>
      </c>
      <c r="R277" s="24">
        <f t="shared" si="12"/>
        <v>0.0212048192771084</v>
      </c>
      <c r="S277" s="28">
        <v>0.002</v>
      </c>
      <c r="T277" s="26">
        <f t="shared" si="13"/>
        <v>0.498</v>
      </c>
      <c r="U277" s="23">
        <f t="shared" si="14"/>
        <v>5.28</v>
      </c>
    </row>
    <row r="278" customHeight="1" spans="1:21">
      <c r="A278" s="3">
        <v>277</v>
      </c>
      <c r="B278" s="7" t="s">
        <v>1617</v>
      </c>
      <c r="C278" s="3">
        <v>259043</v>
      </c>
      <c r="D278" s="8" t="s">
        <v>1618</v>
      </c>
      <c r="E278" s="35" t="s">
        <v>1911</v>
      </c>
      <c r="F278" s="3" t="s">
        <v>2270</v>
      </c>
      <c r="G278" s="3" t="s">
        <v>2093</v>
      </c>
      <c r="H278" s="33" t="s">
        <v>2159</v>
      </c>
      <c r="I278" s="15" t="s">
        <v>1623</v>
      </c>
      <c r="J278" s="40"/>
      <c r="K278" s="41">
        <v>1</v>
      </c>
      <c r="L278" s="3"/>
      <c r="M278" s="17">
        <v>676</v>
      </c>
      <c r="N278" s="18" t="s">
        <v>1625</v>
      </c>
      <c r="O278" s="41">
        <v>1</v>
      </c>
      <c r="P278" s="3"/>
      <c r="Q278" s="21">
        <v>620.47</v>
      </c>
      <c r="R278" s="24">
        <f t="shared" si="12"/>
        <v>0.0821449704142011</v>
      </c>
      <c r="S278" s="25">
        <v>0.01</v>
      </c>
      <c r="T278" s="26">
        <f t="shared" si="13"/>
        <v>6.76</v>
      </c>
      <c r="U278" s="23">
        <f t="shared" si="14"/>
        <v>55.53</v>
      </c>
    </row>
    <row r="279" customHeight="1" spans="1:21">
      <c r="A279" s="3">
        <v>278</v>
      </c>
      <c r="B279" s="7" t="s">
        <v>1617</v>
      </c>
      <c r="C279" s="3">
        <v>234640</v>
      </c>
      <c r="D279" s="8" t="s">
        <v>1618</v>
      </c>
      <c r="E279" s="35" t="s">
        <v>421</v>
      </c>
      <c r="F279" s="3" t="s">
        <v>2271</v>
      </c>
      <c r="G279" s="3" t="s">
        <v>1888</v>
      </c>
      <c r="H279" s="33" t="s">
        <v>2159</v>
      </c>
      <c r="I279" s="15" t="s">
        <v>1623</v>
      </c>
      <c r="J279" s="40"/>
      <c r="K279" s="41"/>
      <c r="L279" s="3"/>
      <c r="M279" s="17">
        <v>201.6</v>
      </c>
      <c r="N279" s="18" t="s">
        <v>1625</v>
      </c>
      <c r="O279" s="41">
        <v>1</v>
      </c>
      <c r="P279" s="3"/>
      <c r="Q279" s="21">
        <v>197.46</v>
      </c>
      <c r="R279" s="24">
        <f t="shared" si="12"/>
        <v>0.0205357142857142</v>
      </c>
      <c r="S279" s="28">
        <v>0.002</v>
      </c>
      <c r="T279" s="26">
        <f t="shared" si="13"/>
        <v>0.4032</v>
      </c>
      <c r="U279" s="23">
        <f t="shared" si="14"/>
        <v>4.13999999999999</v>
      </c>
    </row>
    <row r="280" customHeight="1" spans="1:21">
      <c r="A280" s="3">
        <v>279</v>
      </c>
      <c r="B280" s="7" t="s">
        <v>1617</v>
      </c>
      <c r="C280" s="3">
        <v>255057</v>
      </c>
      <c r="D280" s="8" t="s">
        <v>1618</v>
      </c>
      <c r="E280" s="35" t="s">
        <v>2272</v>
      </c>
      <c r="F280" s="3" t="s">
        <v>2273</v>
      </c>
      <c r="G280" s="3" t="s">
        <v>2274</v>
      </c>
      <c r="H280" s="33" t="s">
        <v>2159</v>
      </c>
      <c r="I280" s="15" t="s">
        <v>1623</v>
      </c>
      <c r="J280" s="40"/>
      <c r="K280" s="41">
        <v>0.5</v>
      </c>
      <c r="L280" s="3"/>
      <c r="M280" s="17">
        <v>196</v>
      </c>
      <c r="N280" s="18" t="s">
        <v>1625</v>
      </c>
      <c r="O280" s="41">
        <v>0.5</v>
      </c>
      <c r="P280" s="3"/>
      <c r="Q280" s="21">
        <v>190.1</v>
      </c>
      <c r="R280" s="24">
        <f t="shared" si="12"/>
        <v>0.0301020408163266</v>
      </c>
      <c r="S280" s="28">
        <v>0.002</v>
      </c>
      <c r="T280" s="26">
        <f t="shared" si="13"/>
        <v>0.392</v>
      </c>
      <c r="U280" s="23">
        <f t="shared" si="14"/>
        <v>5.90000000000001</v>
      </c>
    </row>
    <row r="281" customHeight="1" spans="1:21">
      <c r="A281" s="3">
        <v>280</v>
      </c>
      <c r="B281" s="7" t="s">
        <v>1617</v>
      </c>
      <c r="C281" s="3">
        <v>259042</v>
      </c>
      <c r="D281" s="8" t="s">
        <v>1618</v>
      </c>
      <c r="E281" s="35" t="s">
        <v>1911</v>
      </c>
      <c r="F281" s="3" t="s">
        <v>2275</v>
      </c>
      <c r="G281" s="3" t="s">
        <v>2172</v>
      </c>
      <c r="H281" s="33" t="s">
        <v>2159</v>
      </c>
      <c r="I281" s="15" t="s">
        <v>1623</v>
      </c>
      <c r="J281" s="40"/>
      <c r="K281" s="41">
        <v>3</v>
      </c>
      <c r="L281" s="3"/>
      <c r="M281" s="17">
        <v>1080</v>
      </c>
      <c r="N281" s="18" t="s">
        <v>1625</v>
      </c>
      <c r="O281" s="41">
        <v>3</v>
      </c>
      <c r="P281" s="3"/>
      <c r="Q281" s="21">
        <v>1034.8</v>
      </c>
      <c r="R281" s="24">
        <f t="shared" si="12"/>
        <v>0.0418518518518519</v>
      </c>
      <c r="S281" s="28">
        <v>0.002</v>
      </c>
      <c r="T281" s="26">
        <f t="shared" si="13"/>
        <v>2.16</v>
      </c>
      <c r="U281" s="23">
        <f t="shared" si="14"/>
        <v>45.2</v>
      </c>
    </row>
    <row r="282" customHeight="1" spans="1:21">
      <c r="A282" s="3">
        <v>281</v>
      </c>
      <c r="B282" s="7" t="s">
        <v>1617</v>
      </c>
      <c r="C282" s="3">
        <v>234924</v>
      </c>
      <c r="D282" s="8" t="s">
        <v>1618</v>
      </c>
      <c r="E282" s="35" t="s">
        <v>2276</v>
      </c>
      <c r="F282" s="3" t="s">
        <v>2277</v>
      </c>
      <c r="G282" s="3" t="s">
        <v>2278</v>
      </c>
      <c r="H282" s="33" t="s">
        <v>2159</v>
      </c>
      <c r="I282" s="15" t="s">
        <v>1623</v>
      </c>
      <c r="J282" s="40"/>
      <c r="K282" s="41">
        <v>2</v>
      </c>
      <c r="L282" s="3"/>
      <c r="M282" s="17">
        <v>2624.52</v>
      </c>
      <c r="N282" s="18" t="s">
        <v>1625</v>
      </c>
      <c r="O282" s="41">
        <v>2</v>
      </c>
      <c r="P282" s="3"/>
      <c r="Q282" s="21">
        <v>2576.06</v>
      </c>
      <c r="R282" s="24">
        <f t="shared" si="12"/>
        <v>0.0184643287153461</v>
      </c>
      <c r="S282" s="28">
        <v>0.002</v>
      </c>
      <c r="T282" s="26">
        <f t="shared" si="13"/>
        <v>5.24904</v>
      </c>
      <c r="U282" s="23">
        <f t="shared" si="14"/>
        <v>48.46</v>
      </c>
    </row>
    <row r="283" customHeight="1" spans="1:21">
      <c r="A283" s="3">
        <v>282</v>
      </c>
      <c r="B283" s="7" t="s">
        <v>1617</v>
      </c>
      <c r="C283" s="3">
        <v>254050</v>
      </c>
      <c r="D283" s="8" t="s">
        <v>1618</v>
      </c>
      <c r="E283" s="35" t="s">
        <v>2279</v>
      </c>
      <c r="F283" s="3" t="s">
        <v>2280</v>
      </c>
      <c r="G283" s="3" t="s">
        <v>2238</v>
      </c>
      <c r="H283" s="33" t="s">
        <v>2159</v>
      </c>
      <c r="I283" s="15" t="s">
        <v>1623</v>
      </c>
      <c r="J283" s="40"/>
      <c r="K283" s="41">
        <v>1</v>
      </c>
      <c r="L283" s="3"/>
      <c r="M283" s="17">
        <v>942</v>
      </c>
      <c r="N283" s="18" t="s">
        <v>1625</v>
      </c>
      <c r="O283" s="41">
        <v>1</v>
      </c>
      <c r="P283" s="3"/>
      <c r="Q283" s="21">
        <v>923.14</v>
      </c>
      <c r="R283" s="24">
        <f t="shared" si="12"/>
        <v>0.0200212314225053</v>
      </c>
      <c r="S283" s="28">
        <v>0.002</v>
      </c>
      <c r="T283" s="26">
        <f t="shared" si="13"/>
        <v>1.884</v>
      </c>
      <c r="U283" s="23">
        <f t="shared" si="14"/>
        <v>18.86</v>
      </c>
    </row>
    <row r="284" customHeight="1" spans="1:21">
      <c r="A284" s="3">
        <v>283</v>
      </c>
      <c r="B284" s="7" t="s">
        <v>1617</v>
      </c>
      <c r="C284" s="3">
        <v>254049</v>
      </c>
      <c r="D284" s="8" t="s">
        <v>1618</v>
      </c>
      <c r="E284" s="35" t="s">
        <v>2279</v>
      </c>
      <c r="F284" s="3" t="s">
        <v>2281</v>
      </c>
      <c r="G284" s="3" t="s">
        <v>2238</v>
      </c>
      <c r="H284" s="3" t="s">
        <v>2159</v>
      </c>
      <c r="I284" s="15" t="s">
        <v>1623</v>
      </c>
      <c r="J284" s="3"/>
      <c r="K284" s="41">
        <v>0.5</v>
      </c>
      <c r="L284" s="3"/>
      <c r="M284" s="17">
        <v>371.42</v>
      </c>
      <c r="N284" s="18" t="s">
        <v>1625</v>
      </c>
      <c r="O284" s="41">
        <v>0.5</v>
      </c>
      <c r="P284" s="3"/>
      <c r="Q284" s="21">
        <v>363.65</v>
      </c>
      <c r="R284" s="24">
        <f t="shared" si="12"/>
        <v>0.0209197135318508</v>
      </c>
      <c r="S284" s="46">
        <v>0.002</v>
      </c>
      <c r="T284" s="26">
        <f t="shared" si="13"/>
        <v>0.74284</v>
      </c>
      <c r="U284" s="23">
        <f t="shared" si="14"/>
        <v>7.77000000000004</v>
      </c>
    </row>
    <row r="285" customHeight="1" spans="1:21">
      <c r="A285" s="3">
        <v>284</v>
      </c>
      <c r="B285" s="7" t="s">
        <v>1617</v>
      </c>
      <c r="C285" s="3">
        <v>187969</v>
      </c>
      <c r="D285" s="8" t="s">
        <v>1618</v>
      </c>
      <c r="E285" s="35" t="s">
        <v>2022</v>
      </c>
      <c r="F285" s="3" t="s">
        <v>477</v>
      </c>
      <c r="G285" s="3" t="s">
        <v>2093</v>
      </c>
      <c r="H285" s="3" t="s">
        <v>2159</v>
      </c>
      <c r="I285" s="15" t="s">
        <v>1623</v>
      </c>
      <c r="J285" s="3"/>
      <c r="K285" s="41">
        <v>0</v>
      </c>
      <c r="L285" s="3"/>
      <c r="M285" s="17">
        <v>170</v>
      </c>
      <c r="N285" s="18" t="s">
        <v>1625</v>
      </c>
      <c r="O285" s="41">
        <v>0</v>
      </c>
      <c r="P285" s="3"/>
      <c r="Q285" s="21">
        <v>169.02</v>
      </c>
      <c r="R285" s="24">
        <f t="shared" si="12"/>
        <v>0.00576470588235288</v>
      </c>
      <c r="S285" s="46">
        <v>0.002</v>
      </c>
      <c r="T285" s="26">
        <f t="shared" si="13"/>
        <v>0.34</v>
      </c>
      <c r="U285" s="23">
        <f t="shared" si="14"/>
        <v>0.97999999999999</v>
      </c>
    </row>
    <row r="286" customHeight="1" spans="1:21">
      <c r="A286" s="3">
        <v>285</v>
      </c>
      <c r="B286" s="7" t="s">
        <v>1617</v>
      </c>
      <c r="C286" s="3">
        <v>257463</v>
      </c>
      <c r="D286" s="8" t="s">
        <v>1618</v>
      </c>
      <c r="E286" s="35" t="s">
        <v>2282</v>
      </c>
      <c r="F286" s="3" t="s">
        <v>2283</v>
      </c>
      <c r="G286" s="3" t="s">
        <v>2284</v>
      </c>
      <c r="H286" s="3" t="s">
        <v>2159</v>
      </c>
      <c r="I286" s="15" t="s">
        <v>1623</v>
      </c>
      <c r="J286" s="3"/>
      <c r="K286" s="41">
        <v>0.5</v>
      </c>
      <c r="L286" s="3"/>
      <c r="M286" s="17">
        <v>106</v>
      </c>
      <c r="N286" s="18" t="s">
        <v>1625</v>
      </c>
      <c r="O286" s="41">
        <v>0.5</v>
      </c>
      <c r="P286" s="3"/>
      <c r="Q286" s="21">
        <v>97.62</v>
      </c>
      <c r="R286" s="24">
        <f t="shared" si="12"/>
        <v>0.0790566037735849</v>
      </c>
      <c r="S286" s="47">
        <v>0.01</v>
      </c>
      <c r="T286" s="26">
        <f t="shared" si="13"/>
        <v>1.06</v>
      </c>
      <c r="U286" s="23">
        <f t="shared" si="14"/>
        <v>8.38</v>
      </c>
    </row>
    <row r="287" customHeight="1" spans="1:21">
      <c r="A287" s="3">
        <v>286</v>
      </c>
      <c r="B287" s="7" t="s">
        <v>1617</v>
      </c>
      <c r="C287" s="38">
        <v>50156</v>
      </c>
      <c r="D287" s="8" t="s">
        <v>1618</v>
      </c>
      <c r="E287" s="39" t="s">
        <v>2285</v>
      </c>
      <c r="F287" s="38" t="s">
        <v>2286</v>
      </c>
      <c r="G287" s="38" t="s">
        <v>2287</v>
      </c>
      <c r="H287" s="3" t="s">
        <v>2159</v>
      </c>
      <c r="I287" s="15" t="s">
        <v>1623</v>
      </c>
      <c r="J287" s="3"/>
      <c r="K287" s="41">
        <v>0.5</v>
      </c>
      <c r="L287" s="3"/>
      <c r="M287" s="17">
        <v>599</v>
      </c>
      <c r="N287" s="18" t="s">
        <v>1625</v>
      </c>
      <c r="O287" s="41">
        <v>0.5</v>
      </c>
      <c r="P287" s="3"/>
      <c r="Q287" s="21">
        <v>424.2</v>
      </c>
      <c r="R287" s="24">
        <f t="shared" si="12"/>
        <v>0.291819699499165</v>
      </c>
      <c r="S287" s="48">
        <v>0.03</v>
      </c>
      <c r="T287" s="26">
        <f t="shared" si="13"/>
        <v>17.97</v>
      </c>
      <c r="U287" s="23">
        <f t="shared" si="14"/>
        <v>174.8</v>
      </c>
    </row>
    <row r="288" customHeight="1" spans="1:21">
      <c r="A288" s="3">
        <v>287</v>
      </c>
      <c r="B288" s="7" t="s">
        <v>1617</v>
      </c>
      <c r="C288" s="3">
        <v>252333</v>
      </c>
      <c r="D288" s="8" t="s">
        <v>1618</v>
      </c>
      <c r="E288" s="35" t="s">
        <v>2288</v>
      </c>
      <c r="F288" s="3" t="s">
        <v>2289</v>
      </c>
      <c r="G288" s="3" t="s">
        <v>2290</v>
      </c>
      <c r="H288" s="3" t="s">
        <v>2159</v>
      </c>
      <c r="I288" s="15" t="s">
        <v>1623</v>
      </c>
      <c r="J288" s="3"/>
      <c r="K288" s="41">
        <v>1</v>
      </c>
      <c r="L288" s="3"/>
      <c r="M288" s="17">
        <v>654.6</v>
      </c>
      <c r="N288" s="18" t="s">
        <v>1625</v>
      </c>
      <c r="O288" s="41">
        <v>1</v>
      </c>
      <c r="P288" s="3"/>
      <c r="Q288" s="21">
        <v>628.09</v>
      </c>
      <c r="R288" s="24">
        <f t="shared" si="12"/>
        <v>0.0404980140543843</v>
      </c>
      <c r="S288" s="46">
        <v>0.002</v>
      </c>
      <c r="T288" s="26">
        <f t="shared" si="13"/>
        <v>1.3092</v>
      </c>
      <c r="U288" s="23">
        <f t="shared" si="14"/>
        <v>26.51</v>
      </c>
    </row>
    <row r="289" ht="24" customHeight="1" spans="1:21">
      <c r="A289" s="3">
        <v>288</v>
      </c>
      <c r="B289" s="7" t="s">
        <v>1617</v>
      </c>
      <c r="C289" s="3">
        <v>237672</v>
      </c>
      <c r="D289" s="8" t="s">
        <v>1618</v>
      </c>
      <c r="E289" s="35" t="s">
        <v>2291</v>
      </c>
      <c r="F289" s="35" t="s">
        <v>2292</v>
      </c>
      <c r="G289" s="3" t="s">
        <v>2049</v>
      </c>
      <c r="H289" s="3" t="s">
        <v>2159</v>
      </c>
      <c r="I289" s="15" t="s">
        <v>1623</v>
      </c>
      <c r="J289" s="3"/>
      <c r="K289" s="41">
        <v>1</v>
      </c>
      <c r="L289" s="3"/>
      <c r="M289" s="17">
        <v>217.6</v>
      </c>
      <c r="N289" s="18" t="s">
        <v>1625</v>
      </c>
      <c r="O289" s="41">
        <v>1</v>
      </c>
      <c r="P289" s="3"/>
      <c r="Q289" s="21">
        <v>202.21</v>
      </c>
      <c r="R289" s="24">
        <f t="shared" si="12"/>
        <v>0.0707261029411764</v>
      </c>
      <c r="S289" s="47">
        <v>0.01</v>
      </c>
      <c r="T289" s="26">
        <f t="shared" si="13"/>
        <v>2.176</v>
      </c>
      <c r="U289" s="23">
        <f t="shared" si="14"/>
        <v>15.39</v>
      </c>
    </row>
    <row r="290" customHeight="1" spans="1:21">
      <c r="A290" s="3">
        <v>289</v>
      </c>
      <c r="B290" s="7" t="s">
        <v>1617</v>
      </c>
      <c r="C290" s="3">
        <v>253522</v>
      </c>
      <c r="D290" s="3"/>
      <c r="E290" s="35" t="s">
        <v>2293</v>
      </c>
      <c r="F290" s="3" t="s">
        <v>2294</v>
      </c>
      <c r="G290" s="3" t="s">
        <v>1660</v>
      </c>
      <c r="H290" s="3" t="s">
        <v>2159</v>
      </c>
      <c r="I290" s="15" t="s">
        <v>1623</v>
      </c>
      <c r="J290" s="3"/>
      <c r="K290" s="41">
        <v>0.5</v>
      </c>
      <c r="L290" s="3"/>
      <c r="M290" s="17">
        <v>137.4</v>
      </c>
      <c r="N290" s="18" t="s">
        <v>1625</v>
      </c>
      <c r="O290" s="7">
        <v>0</v>
      </c>
      <c r="P290" s="3"/>
      <c r="Q290" s="21">
        <v>406.6</v>
      </c>
      <c r="R290" s="24">
        <f t="shared" si="12"/>
        <v>-1.95924308588064</v>
      </c>
      <c r="S290" s="49">
        <v>0</v>
      </c>
      <c r="T290" s="26">
        <f t="shared" si="13"/>
        <v>0</v>
      </c>
      <c r="U290" s="23">
        <f t="shared" si="14"/>
        <v>-269.2</v>
      </c>
    </row>
    <row r="291" s="1" customFormat="1" customHeight="1" spans="2:18">
      <c r="B291" s="7" t="s">
        <v>1617</v>
      </c>
      <c r="C291" s="43">
        <v>2515313</v>
      </c>
      <c r="D291" s="43"/>
      <c r="E291" s="43" t="s">
        <v>2295</v>
      </c>
      <c r="F291" s="43" t="s">
        <v>2296</v>
      </c>
      <c r="G291" s="43" t="s">
        <v>2297</v>
      </c>
      <c r="H291" s="43" t="s">
        <v>2298</v>
      </c>
      <c r="I291" s="45" t="s">
        <v>1623</v>
      </c>
      <c r="J291" s="43"/>
      <c r="K291" s="43"/>
      <c r="L291" s="43"/>
      <c r="M291" s="43"/>
      <c r="N291" s="43"/>
      <c r="O291" s="43"/>
      <c r="P291" s="43"/>
      <c r="Q291" s="50"/>
      <c r="R291" s="50"/>
    </row>
  </sheetData>
  <conditionalFormatting sqref="C222:C290 D290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1-2月挂金+晒单</vt:lpstr>
      <vt:lpstr>1月慢病</vt:lpstr>
      <vt:lpstr>1月公司活动品种</vt:lpstr>
      <vt:lpstr>薇诺娜微信医美群晒单</vt:lpstr>
      <vt:lpstr>绽妍微信医美群晒单</vt:lpstr>
      <vt:lpstr>鱼跃返券活动</vt:lpstr>
      <vt:lpstr>汤臣倍健活动</vt:lpstr>
      <vt:lpstr>蔬果园活动</vt:lpstr>
      <vt:lpstr>隐形眼镜活动</vt:lpstr>
      <vt:lpstr>毛利低单价高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2024-12-31T10:41:21Z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64AEF54DAD74401088C76931BCFBADBE_13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