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Sheet1!$A$3:$S$18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<sst xmlns="http://schemas.openxmlformats.org/spreadsheetml/2006/main" count="123" uniqueCount="73">
  <si>
    <t>价格调整申请表</t>
  </si>
  <si>
    <t>申请部门：商品部                   申请人：陈露</t>
  </si>
  <si>
    <t>申报日期：2024年11月19日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</si>
  <si>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</si>
  <si>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</si>
  <si>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</si>
  <si>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</si>
  <si>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</si>
  <si>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</si>
  <si>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</si>
  <si>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</si>
  <si>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</si>
  <si>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</si>
  <si>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</si>
  <si>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调整零售价</t>
  </si>
  <si>
    <t>新会员价</t>
  </si>
  <si>
    <t>原毛利率</t>
  </si>
  <si>
    <t>调整后毛利率</t>
  </si>
  <si>
    <t>调整
额度</t>
  </si>
  <si>
    <t>调整原因</t>
  </si>
  <si>
    <t>预计调整时间</t>
  </si>
  <si>
    <t>调整门店
名称</t>
  </si>
  <si>
    <t>富马酸丙酚替诺福韦片</t>
  </si>
  <si>
    <t>25mgx30片</t>
  </si>
  <si>
    <t>齐鲁制药有限公司</t>
  </si>
  <si>
    <t>瓶</t>
  </si>
  <si>
    <t>9.51(为医院价)</t>
  </si>
  <si>
    <t>门店反馈</t>
  </si>
  <si>
    <t>2024.11.19</t>
  </si>
  <si>
    <t>所有门店</t>
  </si>
  <si>
    <t>替格瑞洛片</t>
  </si>
  <si>
    <t>90mgx14片</t>
  </si>
  <si>
    <t>石药集团欧意药业有限公司</t>
  </si>
  <si>
    <t>盒</t>
  </si>
  <si>
    <t>取消会员价</t>
  </si>
  <si>
    <t>宫血停颗粒</t>
  </si>
  <si>
    <t>10gx12袋</t>
  </si>
  <si>
    <t>陕西步长高新</t>
  </si>
  <si>
    <t>奥美沙坦酯片</t>
  </si>
  <si>
    <t>20mgx7片</t>
  </si>
  <si>
    <t>第一三共制药</t>
  </si>
  <si>
    <t>枣仁安神胶囊</t>
  </si>
  <si>
    <t>0.45gx25粒</t>
  </si>
  <si>
    <t>国药集团同济堂(贵州)制药有限公司</t>
  </si>
  <si>
    <t>乙酰半胱氨酸片</t>
  </si>
  <si>
    <t>0.6gx12片</t>
  </si>
  <si>
    <t>海南赞邦制药有限公司</t>
  </si>
  <si>
    <t>供货价上涨</t>
  </si>
  <si>
    <t>维生素B12片</t>
  </si>
  <si>
    <t>25ugx100片</t>
  </si>
  <si>
    <t>山西亨瑞达制药有限公司</t>
  </si>
  <si>
    <t>羔羊胃提取物维B12胶囊</t>
  </si>
  <si>
    <t>60粒</t>
  </si>
  <si>
    <t>新疆生化药业有限公司</t>
  </si>
  <si>
    <t>感冒灵颗粒</t>
  </si>
  <si>
    <t>10gx9袋</t>
  </si>
  <si>
    <t>华润三九</t>
  </si>
  <si>
    <t>线上反馈</t>
  </si>
  <si>
    <t>复方草珊瑚含片</t>
  </si>
  <si>
    <t>1gx6片x3板</t>
  </si>
  <si>
    <t>江中药业股份有限公司</t>
  </si>
  <si>
    <t>市场采价</t>
  </si>
  <si>
    <t>1gx6片x4板</t>
  </si>
  <si>
    <t>如意珍宝丸</t>
  </si>
  <si>
    <t>0.5gx20丸</t>
  </si>
  <si>
    <t>金诃藏药股份有限公司</t>
  </si>
  <si>
    <t>三七通舒胶囊</t>
  </si>
  <si>
    <t>0.2gx18粒</t>
  </si>
  <si>
    <t>成都华神科技集团股份有限公司制药厂</t>
  </si>
  <si>
    <t>备注：以上品种将在今天（11月19日）执行新零售价，请各门店注意更换价签，以免引起不必要的误会</t>
  </si>
  <si>
    <t>董事长：</t>
  </si>
  <si>
    <t>总经理：</t>
  </si>
  <si>
    <t>制表时间：2024年11月19日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</si>
</sst>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3">
    <font>
      <sz val="11"/>
      <color theme="1"/>
      <name val="宋体"/>
      <charset val="134"/>
      <scheme val="minor"/>
    </font>
    <font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22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1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7" fontId="2" fillId="0" borderId="2" xfId="0" applyNumberFormat="1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176" fontId="2" fillId="0" borderId="2" xfId="0" applyNumberFormat="1" applyFont="1" applyFill="1" applyBorder="1" applyAlignment="1" applyProtection="1">
      <alignment horizontal="left" vertical="center"/>
    </xf>
    <xf numFmtId="177" fontId="2" fillId="0" borderId="3" xfId="0" applyNumberFormat="1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left" wrapText="1"/>
    </xf>
    <xf numFmtId="0" fontId="4" fillId="0" borderId="3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wrapText="1"/>
    </xf>
    <xf numFmtId="0" fontId="5" fillId="0" borderId="3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/>
    </xf>
    <xf numFmtId="0" fontId="0" fillId="0" borderId="3" xfId="0" applyFont="1" applyBorder="1" applyAlignment="1">
      <alignment horizontal="left" vertical="center" wrapText="1"/>
    </xf>
    <xf numFmtId="176" fontId="2" fillId="0" borderId="3" xfId="0" applyNumberFormat="1" applyFont="1" applyFill="1" applyBorder="1" applyAlignment="1" applyProtection="1">
      <alignment horizontal="left" vertical="center"/>
    </xf>
    <xf numFmtId="177" fontId="2" fillId="0" borderId="4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/>
    </xf>
    <xf numFmtId="178" fontId="2" fillId="0" borderId="2" xfId="0" applyNumberFormat="1" applyFont="1" applyFill="1" applyBorder="1" applyAlignment="1" applyProtection="1">
      <alignment horizontal="left" vertical="center" wrapText="1"/>
    </xf>
    <xf numFmtId="178" fontId="2" fillId="0" borderId="2" xfId="0" applyNumberFormat="1" applyFont="1" applyFill="1" applyBorder="1" applyAlignment="1" applyProtection="1">
      <alignment horizontal="left" vertical="center"/>
    </xf>
    <xf numFmtId="176" fontId="9" fillId="0" borderId="2" xfId="0" applyNumberFormat="1" applyFont="1" applyFill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left" vertical="center"/>
    </xf>
    <xf numFmtId="10" fontId="2" fillId="0" borderId="2" xfId="0" applyNumberFormat="1" applyFont="1" applyFill="1" applyBorder="1" applyAlignment="1" applyProtection="1">
      <alignment horizontal="left" vertical="center"/>
    </xf>
    <xf numFmtId="10" fontId="9" fillId="0" borderId="2" xfId="0" applyNumberFormat="1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 wrapText="1"/>
    </xf>
    <xf numFmtId="178" fontId="10" fillId="0" borderId="3" xfId="0" applyNumberFormat="1" applyFont="1" applyFill="1" applyBorder="1" applyAlignment="1" applyProtection="1">
      <alignment horizontal="left" vertical="center" wrapText="1"/>
    </xf>
    <xf numFmtId="10" fontId="2" fillId="0" borderId="3" xfId="0" applyNumberFormat="1" applyFont="1" applyFill="1" applyBorder="1" applyAlignment="1" applyProtection="1">
      <alignment horizontal="left" vertical="center" wrapText="1"/>
    </xf>
    <xf numFmtId="9" fontId="4" fillId="0" borderId="3" xfId="3" applyFont="1" applyBorder="1" applyAlignment="1" applyProtection="1">
      <alignment horizontal="left" vertical="center" wrapText="1"/>
    </xf>
    <xf numFmtId="176" fontId="10" fillId="0" borderId="3" xfId="0" applyNumberFormat="1" applyFont="1" applyFill="1" applyBorder="1" applyAlignment="1" applyProtection="1">
      <alignment horizontal="left" vertical="center" wrapText="1"/>
    </xf>
    <xf numFmtId="177" fontId="10" fillId="0" borderId="3" xfId="0" applyNumberFormat="1" applyFont="1" applyFill="1" applyBorder="1" applyAlignment="1" applyProtection="1">
      <alignment horizontal="left" vertical="center" wrapText="1"/>
    </xf>
    <xf numFmtId="178" fontId="2" fillId="0" borderId="3" xfId="0" applyNumberFormat="1" applyFont="1" applyFill="1" applyBorder="1" applyAlignment="1" applyProtection="1">
      <alignment horizontal="left" vertical="center"/>
    </xf>
    <xf numFmtId="176" fontId="10" fillId="0" borderId="3" xfId="0" applyNumberFormat="1" applyFont="1" applyFill="1" applyBorder="1" applyAlignment="1" applyProtection="1">
      <alignment horizontal="left" vertical="center"/>
    </xf>
    <xf numFmtId="178" fontId="10" fillId="0" borderId="3" xfId="0" applyNumberFormat="1" applyFont="1" applyFill="1" applyBorder="1" applyAlignment="1" applyProtection="1">
      <alignment horizontal="left" vertical="center"/>
    </xf>
    <xf numFmtId="10" fontId="2" fillId="0" borderId="3" xfId="0" applyNumberFormat="1" applyFont="1" applyFill="1" applyBorder="1" applyAlignment="1" applyProtection="1">
      <alignment horizontal="left" vertical="center"/>
    </xf>
    <xf numFmtId="10" fontId="10" fillId="0" borderId="3" xfId="0" applyNumberFormat="1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</xf>
    <xf numFmtId="178" fontId="10" fillId="0" borderId="3" xfId="0" applyNumberFormat="1" applyFont="1" applyFill="1" applyBorder="1" applyAlignment="1" applyProtection="1">
      <alignment horizontal="left" vertical="center" wrapText="1"/>
    </xf>
    <xf numFmtId="176" fontId="9" fillId="0" borderId="4" xfId="0" applyNumberFormat="1" applyFont="1" applyFill="1" applyBorder="1" applyAlignment="1" applyProtection="1">
      <alignment horizontal="left" vertical="center"/>
    </xf>
    <xf numFmtId="177" fontId="2" fillId="0" borderId="4" xfId="0" applyNumberFormat="1" applyFont="1" applyFill="1" applyBorder="1" applyAlignment="1" applyProtection="1">
      <alignment horizontal="left" vertical="center"/>
    </xf>
    <xf numFmtId="10" fontId="2" fillId="0" borderId="4" xfId="0" applyNumberFormat="1" applyFont="1" applyFill="1" applyBorder="1" applyAlignment="1" applyProtection="1">
      <alignment horizontal="left" vertical="center"/>
    </xf>
    <xf numFmtId="10" fontId="11" fillId="0" borderId="4" xfId="0" applyNumberFormat="1" applyFont="1" applyFill="1" applyBorder="1" applyAlignment="1" applyProtection="1">
      <alignment horizontal="left" vertical="center"/>
    </xf>
    <xf numFmtId="176" fontId="12" fillId="0" borderId="1" xfId="0" applyNumberFormat="1" applyFont="1" applyFill="1" applyBorder="1" applyAlignment="1" applyProtection="1">
      <alignment horizontal="center" vertical="center"/>
    </xf>
    <xf numFmtId="10" fontId="12" fillId="0" borderId="1" xfId="0" applyNumberFormat="1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left" vertical="center" wrapText="1"/>
    </xf>
    <xf numFmtId="0" fontId="13" fillId="0" borderId="4" xfId="0" applyFont="1" applyFill="1" applyBorder="1" applyAlignment="1" applyProtection="1">
      <alignment horizontal="left" vertical="center"/>
    </xf>
    <xf numFmtId="31" fontId="4" fillId="0" borderId="4" xfId="0" applyNumberFormat="1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"/>
  <sheetViews>
    <sheetView tabSelected="1" workbookViewId="0">
      <selection activeCell="I12" sqref="I12"/>
    </sheetView>
  </sheetViews>
  <sheetFormatPr defaultColWidth="9" defaultRowHeight="13.5"/>
  <cols>
    <col min="2" max="2" width="9.25"/>
    <col min="18" max="18" width="11.125" customWidth="1"/>
    <col min="19" max="19" width="10.7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2"/>
      <c r="I1" s="1"/>
      <c r="J1" s="1"/>
      <c r="K1" s="1"/>
      <c r="L1" s="28"/>
      <c r="M1" s="29"/>
      <c r="N1" s="1"/>
      <c r="O1" s="30"/>
      <c r="P1" s="1"/>
      <c r="Q1" s="1"/>
      <c r="R1" s="1"/>
      <c r="S1" s="1"/>
    </row>
    <row r="2" spans="1:19">
      <c r="A2" s="3" t="s">
        <v>1</v>
      </c>
      <c r="B2" s="3"/>
      <c r="C2" s="3"/>
      <c r="D2" s="3"/>
      <c r="E2" s="3"/>
      <c r="F2" s="3"/>
      <c r="G2" s="4"/>
      <c r="H2" s="5"/>
      <c r="I2" s="4"/>
      <c r="J2" s="4"/>
      <c r="K2" s="4"/>
      <c r="L2" s="27" t="s">
        <v>2</v>
      </c>
      <c r="M2" s="3"/>
      <c r="N2" s="3"/>
      <c r="O2" s="31"/>
      <c r="P2" s="25"/>
      <c r="Q2" s="25"/>
      <c r="R2" s="25"/>
      <c r="S2" s="25"/>
    </row>
    <row r="3" ht="24" spans="1:19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8" t="s">
        <v>10</v>
      </c>
      <c r="I3" s="32" t="s">
        <v>11</v>
      </c>
      <c r="J3" s="33" t="s">
        <v>12</v>
      </c>
      <c r="K3" s="33" t="s">
        <v>13</v>
      </c>
      <c r="L3" s="34" t="s">
        <v>14</v>
      </c>
      <c r="M3" s="35" t="s">
        <v>15</v>
      </c>
      <c r="N3" s="36" t="s">
        <v>16</v>
      </c>
      <c r="O3" s="37" t="s">
        <v>17</v>
      </c>
      <c r="P3" s="38" t="s">
        <v>18</v>
      </c>
      <c r="Q3" s="7" t="s">
        <v>19</v>
      </c>
      <c r="R3" s="7" t="s">
        <v>20</v>
      </c>
      <c r="S3" s="38" t="s">
        <v>21</v>
      </c>
    </row>
    <row r="4" ht="40.5" spans="1:19">
      <c r="A4" s="9">
        <v>1</v>
      </c>
      <c r="B4" s="10">
        <v>244520</v>
      </c>
      <c r="C4" s="11" t="s">
        <v>22</v>
      </c>
      <c r="D4" s="11" t="s">
        <v>23</v>
      </c>
      <c r="E4" s="11" t="s">
        <v>24</v>
      </c>
      <c r="F4" s="11" t="s">
        <v>25</v>
      </c>
      <c r="G4" s="11">
        <v>63.53</v>
      </c>
      <c r="H4" s="12" t="s">
        <v>26</v>
      </c>
      <c r="I4" s="11">
        <v>156</v>
      </c>
      <c r="J4" s="11"/>
      <c r="K4" s="11"/>
      <c r="L4" s="14">
        <v>86</v>
      </c>
      <c r="M4" s="39"/>
      <c r="N4" s="40">
        <v>0.59275641025641</v>
      </c>
      <c r="O4" s="41">
        <v>0.261279069767442</v>
      </c>
      <c r="P4" s="12">
        <v>-70</v>
      </c>
      <c r="Q4" s="60" t="s">
        <v>27</v>
      </c>
      <c r="R4" s="11" t="s">
        <v>28</v>
      </c>
      <c r="S4" s="11" t="s">
        <v>29</v>
      </c>
    </row>
    <row r="5" ht="40.5" spans="1:19">
      <c r="A5" s="9">
        <v>2</v>
      </c>
      <c r="B5" s="13">
        <v>197836</v>
      </c>
      <c r="C5" s="14" t="s">
        <v>30</v>
      </c>
      <c r="D5" s="14" t="s">
        <v>31</v>
      </c>
      <c r="E5" s="14" t="s">
        <v>32</v>
      </c>
      <c r="F5" s="11" t="s">
        <v>33</v>
      </c>
      <c r="G5" s="11">
        <v>13.14</v>
      </c>
      <c r="H5" s="12">
        <v>8.94</v>
      </c>
      <c r="I5" s="11">
        <v>66</v>
      </c>
      <c r="J5" s="11">
        <v>56.8</v>
      </c>
      <c r="K5" s="11"/>
      <c r="L5" s="14">
        <v>53.8</v>
      </c>
      <c r="M5" s="39" t="s">
        <v>34</v>
      </c>
      <c r="N5" s="40">
        <v>0.800909090909091</v>
      </c>
      <c r="O5" s="41">
        <v>0.765357142857143</v>
      </c>
      <c r="P5" s="12">
        <v>-10</v>
      </c>
      <c r="Q5" s="60" t="s">
        <v>27</v>
      </c>
      <c r="R5" s="11" t="s">
        <v>28</v>
      </c>
      <c r="S5" s="11" t="s">
        <v>29</v>
      </c>
    </row>
    <row r="6" ht="24" spans="1:19">
      <c r="A6" s="9">
        <v>3</v>
      </c>
      <c r="B6" s="15">
        <v>131529</v>
      </c>
      <c r="C6" s="15" t="s">
        <v>35</v>
      </c>
      <c r="D6" s="15" t="s">
        <v>36</v>
      </c>
      <c r="E6" s="15" t="s">
        <v>37</v>
      </c>
      <c r="F6" s="11" t="s">
        <v>33</v>
      </c>
      <c r="G6" s="11">
        <v>23.442</v>
      </c>
      <c r="H6" s="11">
        <v>23.442</v>
      </c>
      <c r="I6" s="11">
        <v>39.8</v>
      </c>
      <c r="J6" s="11">
        <v>38.6</v>
      </c>
      <c r="K6" s="11"/>
      <c r="L6" s="14">
        <v>45</v>
      </c>
      <c r="M6" s="39" t="s">
        <v>34</v>
      </c>
      <c r="N6" s="40">
        <v>0.411005025125628</v>
      </c>
      <c r="O6" s="41">
        <v>0.479066666666667</v>
      </c>
      <c r="P6" s="12">
        <v>5.2</v>
      </c>
      <c r="Q6" s="60" t="s">
        <v>27</v>
      </c>
      <c r="R6" s="11" t="s">
        <v>28</v>
      </c>
      <c r="S6" s="11" t="s">
        <v>29</v>
      </c>
    </row>
    <row r="7" ht="24" spans="1:19">
      <c r="A7" s="9">
        <v>4</v>
      </c>
      <c r="B7" s="15">
        <v>124080</v>
      </c>
      <c r="C7" s="15" t="s">
        <v>38</v>
      </c>
      <c r="D7" s="15" t="s">
        <v>39</v>
      </c>
      <c r="E7" s="15" t="s">
        <v>40</v>
      </c>
      <c r="F7" s="11" t="s">
        <v>33</v>
      </c>
      <c r="G7" s="11">
        <v>29.76</v>
      </c>
      <c r="H7" s="11">
        <v>31.3</v>
      </c>
      <c r="I7" s="11">
        <v>36.5</v>
      </c>
      <c r="J7" s="11"/>
      <c r="K7" s="11"/>
      <c r="L7" s="14">
        <v>39.8</v>
      </c>
      <c r="M7" s="39" t="s">
        <v>34</v>
      </c>
      <c r="N7" s="40">
        <v>0.184657534246575</v>
      </c>
      <c r="O7" s="41">
        <v>0.252261306532663</v>
      </c>
      <c r="P7" s="12">
        <v>3.3</v>
      </c>
      <c r="Q7" s="60" t="s">
        <v>27</v>
      </c>
      <c r="R7" s="11" t="s">
        <v>28</v>
      </c>
      <c r="S7" s="11" t="s">
        <v>29</v>
      </c>
    </row>
    <row r="8" ht="48" spans="1:19">
      <c r="A8" s="9">
        <v>5</v>
      </c>
      <c r="B8" s="15">
        <v>73843</v>
      </c>
      <c r="C8" s="15" t="s">
        <v>41</v>
      </c>
      <c r="D8" s="15" t="s">
        <v>42</v>
      </c>
      <c r="E8" s="15" t="s">
        <v>43</v>
      </c>
      <c r="F8" s="11" t="s">
        <v>25</v>
      </c>
      <c r="G8" s="11">
        <v>33.91</v>
      </c>
      <c r="H8" s="11">
        <v>33.91</v>
      </c>
      <c r="I8" s="11">
        <v>39.8</v>
      </c>
      <c r="J8" s="11"/>
      <c r="K8" s="11"/>
      <c r="L8" s="14">
        <v>42.8</v>
      </c>
      <c r="M8" s="39"/>
      <c r="N8" s="40">
        <v>0.147989949748744</v>
      </c>
      <c r="O8" s="41">
        <v>0.207710280373832</v>
      </c>
      <c r="P8" s="12">
        <v>3</v>
      </c>
      <c r="Q8" s="60" t="s">
        <v>27</v>
      </c>
      <c r="R8" s="11" t="s">
        <v>28</v>
      </c>
      <c r="S8" s="11" t="s">
        <v>29</v>
      </c>
    </row>
    <row r="9" ht="40.5" spans="1:19">
      <c r="A9" s="9">
        <v>6</v>
      </c>
      <c r="B9" s="13">
        <v>154129</v>
      </c>
      <c r="C9" s="14" t="s">
        <v>44</v>
      </c>
      <c r="D9" s="14" t="s">
        <v>45</v>
      </c>
      <c r="E9" s="14" t="s">
        <v>46</v>
      </c>
      <c r="F9" s="11" t="s">
        <v>33</v>
      </c>
      <c r="G9" s="11">
        <v>36.72</v>
      </c>
      <c r="H9" s="14">
        <v>38.36</v>
      </c>
      <c r="I9" s="11">
        <v>55</v>
      </c>
      <c r="J9" s="11">
        <v>49</v>
      </c>
      <c r="K9" s="11"/>
      <c r="L9" s="14"/>
      <c r="M9" s="39" t="s">
        <v>34</v>
      </c>
      <c r="N9" s="40">
        <v>0.332363636363636</v>
      </c>
      <c r="O9" s="41">
        <v>0.302545454545455</v>
      </c>
      <c r="P9" s="12">
        <v>6</v>
      </c>
      <c r="Q9" s="60" t="s">
        <v>47</v>
      </c>
      <c r="R9" s="11" t="s">
        <v>28</v>
      </c>
      <c r="S9" s="11" t="s">
        <v>29</v>
      </c>
    </row>
    <row r="10" ht="40.5" spans="1:19">
      <c r="A10" s="9">
        <v>7</v>
      </c>
      <c r="B10" s="13">
        <v>47724</v>
      </c>
      <c r="C10" s="14" t="s">
        <v>48</v>
      </c>
      <c r="D10" s="14" t="s">
        <v>49</v>
      </c>
      <c r="E10" s="14" t="s">
        <v>50</v>
      </c>
      <c r="F10" s="11" t="s">
        <v>25</v>
      </c>
      <c r="G10" s="12">
        <v>4.06</v>
      </c>
      <c r="H10" s="11">
        <v>4.935</v>
      </c>
      <c r="I10" s="12">
        <v>4.5</v>
      </c>
      <c r="J10" s="11"/>
      <c r="K10" s="11"/>
      <c r="L10" s="42">
        <v>5</v>
      </c>
      <c r="M10" s="43"/>
      <c r="N10" s="40">
        <v>0.0977777777777779</v>
      </c>
      <c r="O10" s="41">
        <v>0.0130000000000001</v>
      </c>
      <c r="P10" s="12">
        <v>0.5</v>
      </c>
      <c r="Q10" s="60" t="s">
        <v>47</v>
      </c>
      <c r="R10" s="11" t="s">
        <v>28</v>
      </c>
      <c r="S10" s="11" t="s">
        <v>29</v>
      </c>
    </row>
    <row r="11" ht="40.5" spans="1:19">
      <c r="A11" s="9">
        <v>8</v>
      </c>
      <c r="B11" s="13">
        <v>140820</v>
      </c>
      <c r="C11" s="14" t="s">
        <v>51</v>
      </c>
      <c r="D11" s="14" t="s">
        <v>52</v>
      </c>
      <c r="E11" s="14" t="s">
        <v>53</v>
      </c>
      <c r="F11" s="11" t="s">
        <v>25</v>
      </c>
      <c r="G11" s="12">
        <v>380.81</v>
      </c>
      <c r="H11" s="11">
        <v>333.04</v>
      </c>
      <c r="I11" s="12">
        <v>398</v>
      </c>
      <c r="J11" s="11"/>
      <c r="K11" s="11"/>
      <c r="L11" s="42">
        <v>362</v>
      </c>
      <c r="M11" s="43"/>
      <c r="N11" s="40">
        <v>0.0431909547738693</v>
      </c>
      <c r="O11" s="41">
        <v>0.0799999999999999</v>
      </c>
      <c r="P11" s="12">
        <v>-36</v>
      </c>
      <c r="Q11" s="60" t="s">
        <v>47</v>
      </c>
      <c r="R11" s="11" t="s">
        <v>28</v>
      </c>
      <c r="S11" s="11" t="s">
        <v>29</v>
      </c>
    </row>
    <row r="12" ht="27" spans="1:19">
      <c r="A12" s="9">
        <v>9</v>
      </c>
      <c r="B12" s="13">
        <v>1637</v>
      </c>
      <c r="C12" s="14" t="s">
        <v>54</v>
      </c>
      <c r="D12" s="14" t="s">
        <v>55</v>
      </c>
      <c r="E12" s="14" t="s">
        <v>56</v>
      </c>
      <c r="F12" s="11" t="s">
        <v>33</v>
      </c>
      <c r="G12" s="12">
        <v>13.62</v>
      </c>
      <c r="H12" s="11">
        <v>13.62</v>
      </c>
      <c r="I12" s="12">
        <v>15.9</v>
      </c>
      <c r="J12" s="11">
        <v>13.8</v>
      </c>
      <c r="K12" s="11"/>
      <c r="L12" s="42"/>
      <c r="M12" s="39" t="s">
        <v>34</v>
      </c>
      <c r="N12" s="40">
        <v>0.143396226415094</v>
      </c>
      <c r="O12" s="41">
        <v>0.143396226415094</v>
      </c>
      <c r="P12" s="12">
        <v>2.1</v>
      </c>
      <c r="Q12" s="60" t="s">
        <v>57</v>
      </c>
      <c r="R12" s="11" t="s">
        <v>28</v>
      </c>
      <c r="S12" s="11" t="s">
        <v>29</v>
      </c>
    </row>
    <row r="13" ht="40.5" spans="1:19">
      <c r="A13" s="9">
        <v>10</v>
      </c>
      <c r="B13" s="16">
        <v>176240</v>
      </c>
      <c r="C13" s="17" t="s">
        <v>58</v>
      </c>
      <c r="D13" s="17" t="s">
        <v>59</v>
      </c>
      <c r="E13" s="17" t="s">
        <v>60</v>
      </c>
      <c r="F13" s="18" t="s">
        <v>33</v>
      </c>
      <c r="G13" s="19">
        <v>8.08</v>
      </c>
      <c r="H13" s="19">
        <v>8.08</v>
      </c>
      <c r="I13" s="19">
        <v>9.8</v>
      </c>
      <c r="J13" s="44"/>
      <c r="K13" s="44"/>
      <c r="L13" s="45">
        <v>19.8</v>
      </c>
      <c r="M13" s="46">
        <v>19.3</v>
      </c>
      <c r="N13" s="47">
        <f>(I13-G13)/I13</f>
        <v>0.175510204081633</v>
      </c>
      <c r="O13" s="48">
        <f>(L13-H13)/L13</f>
        <v>0.591919191919192</v>
      </c>
      <c r="P13" s="49">
        <f>L13-I13</f>
        <v>10</v>
      </c>
      <c r="Q13" s="18" t="s">
        <v>61</v>
      </c>
      <c r="R13" s="11" t="s">
        <v>28</v>
      </c>
      <c r="S13" s="49" t="s">
        <v>29</v>
      </c>
    </row>
    <row r="14" ht="40.5" spans="1:19">
      <c r="A14" s="9">
        <v>11</v>
      </c>
      <c r="B14" s="16">
        <v>47797</v>
      </c>
      <c r="C14" s="17" t="s">
        <v>58</v>
      </c>
      <c r="D14" s="17" t="s">
        <v>62</v>
      </c>
      <c r="E14" s="17" t="s">
        <v>60</v>
      </c>
      <c r="F14" s="18" t="s">
        <v>33</v>
      </c>
      <c r="G14" s="19">
        <v>7.23</v>
      </c>
      <c r="H14" s="19">
        <v>7.23</v>
      </c>
      <c r="I14" s="19">
        <v>10.8</v>
      </c>
      <c r="J14" s="44"/>
      <c r="K14" s="44"/>
      <c r="L14" s="45">
        <v>13.5</v>
      </c>
      <c r="M14" s="50"/>
      <c r="N14" s="47">
        <f>(I14-G14)/I14</f>
        <v>0.330555555555556</v>
      </c>
      <c r="O14" s="48">
        <f>(L14-H14)/L14</f>
        <v>0.464444444444444</v>
      </c>
      <c r="P14" s="49">
        <f>L14-I14</f>
        <v>2.7</v>
      </c>
      <c r="Q14" s="18" t="s">
        <v>61</v>
      </c>
      <c r="R14" s="11" t="s">
        <v>28</v>
      </c>
      <c r="S14" s="49" t="s">
        <v>29</v>
      </c>
    </row>
    <row r="15" ht="40.5" spans="1:19">
      <c r="A15" s="9">
        <v>12</v>
      </c>
      <c r="B15" s="16">
        <v>117389</v>
      </c>
      <c r="C15" s="17" t="s">
        <v>63</v>
      </c>
      <c r="D15" s="17" t="s">
        <v>64</v>
      </c>
      <c r="E15" s="17" t="s">
        <v>65</v>
      </c>
      <c r="F15" s="18" t="s">
        <v>33</v>
      </c>
      <c r="G15" s="18">
        <v>23.23</v>
      </c>
      <c r="H15" s="20">
        <v>23.23</v>
      </c>
      <c r="I15" s="19">
        <v>35.5</v>
      </c>
      <c r="J15" s="44"/>
      <c r="K15" s="44"/>
      <c r="L15" s="45">
        <v>48</v>
      </c>
      <c r="M15" s="50"/>
      <c r="N15" s="47">
        <f>(I15-G15)/I15</f>
        <v>0.345633802816901</v>
      </c>
      <c r="O15" s="48">
        <f>(L15-H15)/L15</f>
        <v>0.516041666666667</v>
      </c>
      <c r="P15" s="49">
        <f>L15-I15</f>
        <v>12.5</v>
      </c>
      <c r="Q15" s="18" t="s">
        <v>61</v>
      </c>
      <c r="R15" s="11" t="s">
        <v>28</v>
      </c>
      <c r="S15" s="49" t="s">
        <v>29</v>
      </c>
    </row>
    <row r="16" ht="67.5" spans="1:19">
      <c r="A16" s="9">
        <v>13</v>
      </c>
      <c r="B16" s="16">
        <v>66789</v>
      </c>
      <c r="C16" s="17" t="s">
        <v>66</v>
      </c>
      <c r="D16" s="17" t="s">
        <v>67</v>
      </c>
      <c r="E16" s="17" t="s">
        <v>68</v>
      </c>
      <c r="F16" s="18" t="s">
        <v>33</v>
      </c>
      <c r="G16" s="19">
        <v>43.43</v>
      </c>
      <c r="H16" s="19">
        <v>43.43</v>
      </c>
      <c r="I16" s="51">
        <v>50.8</v>
      </c>
      <c r="J16" s="51"/>
      <c r="K16" s="51"/>
      <c r="L16" s="52">
        <v>47.9</v>
      </c>
      <c r="M16" s="53"/>
      <c r="N16" s="47">
        <f>(I16-G16)/I16</f>
        <v>0.14507874015748</v>
      </c>
      <c r="O16" s="48">
        <f>(L16-H16)/L16</f>
        <v>0.0933194154488517</v>
      </c>
      <c r="P16" s="49">
        <f>L16-I16</f>
        <v>-2.9</v>
      </c>
      <c r="Q16" s="18" t="s">
        <v>61</v>
      </c>
      <c r="R16" s="11" t="s">
        <v>28</v>
      </c>
      <c r="S16" s="49" t="s">
        <v>29</v>
      </c>
    </row>
    <row r="17" spans="1:19">
      <c r="A17" s="21" t="s">
        <v>69</v>
      </c>
      <c r="B17" s="21"/>
      <c r="C17" s="21"/>
      <c r="D17" s="22"/>
      <c r="E17" s="22"/>
      <c r="F17" s="23"/>
      <c r="G17" s="23"/>
      <c r="H17" s="22"/>
      <c r="I17" s="23"/>
      <c r="J17" s="23"/>
      <c r="K17" s="22"/>
      <c r="L17" s="54"/>
      <c r="M17" s="55"/>
      <c r="N17" s="56"/>
      <c r="O17" s="57"/>
      <c r="P17" s="23"/>
      <c r="Q17" s="61"/>
      <c r="R17" s="62"/>
      <c r="S17" s="62"/>
    </row>
    <row r="18" spans="1:19">
      <c r="A18" s="4"/>
      <c r="B18" s="24" t="s">
        <v>70</v>
      </c>
      <c r="C18" s="25"/>
      <c r="D18" s="24" t="s">
        <v>71</v>
      </c>
      <c r="E18" s="26"/>
      <c r="F18" s="24"/>
      <c r="G18" s="24"/>
      <c r="H18" s="27"/>
      <c r="I18" s="24"/>
      <c r="J18" s="24"/>
      <c r="K18" s="26"/>
      <c r="L18" s="58"/>
      <c r="M18" s="25"/>
      <c r="N18" s="24"/>
      <c r="O18" s="59"/>
      <c r="P18" s="24"/>
      <c r="Q18" s="63"/>
      <c r="R18" s="24" t="s">
        <v>72</v>
      </c>
      <c r="S18" s="24"/>
    </row>
  </sheetData>
  <mergeCells count="6">
    <mergeCell ref="A1:S1"/>
    <mergeCell ref="A2:E2"/>
    <mergeCell ref="F2:J2"/>
    <mergeCell ref="L2:O2"/>
    <mergeCell ref="P2:S2"/>
    <mergeCell ref="A17:C17"/>
  </mergeCells>
  <pageMargins left="0.7" right="0.7" top="0.75" bottom="0.75" header="0.3" footer="0.3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圍</cp:lastModifiedBy>
  <dcterms:created xsi:type="dcterms:W3CDTF">2023-05-12T11:15:00Z</dcterms:created>
  <dcterms:modified xsi:type="dcterms:W3CDTF">2024-11-19T05:53:36Z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8CE8319DD4C74F04B4A0D6D3BE95AD41_12</vt:lpwstr>
  </property>
</Properties>
</file>