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<sst xmlns="http://schemas.openxmlformats.org/spreadsheetml/2006/main" count="117" uniqueCount="73">
  <si>
    <t>价格调整申请表</t>
  </si>
  <si>
    <t>申请部门：商品部                              申请人：陈露</t>
  </si>
  <si>
    <t>申报日期：2024年10月25日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</si>
  <si>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</si>
  <si>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</si>
  <si>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</si>
  <si>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</si>
  <si>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</si>
  <si>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</si>
  <si>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</si>
  <si>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</si>
  <si>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</si>
  <si>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</si>
  <si>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</si>
  <si>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</si>
  <si>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</si>
  <si>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</si>
  <si>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</si>
  <si>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</si>
  <si>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</si>
  <si>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</si>
  <si>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</si>
  <si>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琥珀酸美托洛尔缓释片</t>
  </si>
  <si>
    <t>47.5mgx7片</t>
  </si>
  <si>
    <t>瑞典AstraZeneca AB</t>
  </si>
  <si>
    <t>盒</t>
  </si>
  <si>
    <t>取消会员价</t>
  </si>
  <si>
    <t>供货价上涨</t>
  </si>
  <si>
    <t>2024.10.25</t>
  </si>
  <si>
    <t>所有门店</t>
  </si>
  <si>
    <t>酒石酸美托洛尔片(倍他乐克)</t>
  </si>
  <si>
    <t>50mgx20片</t>
  </si>
  <si>
    <t>阿斯利康制药有限公司</t>
  </si>
  <si>
    <t>富马酸比索洛尔片</t>
  </si>
  <si>
    <t>5mgx30片</t>
  </si>
  <si>
    <t>默克制药(江苏)有限公司</t>
  </si>
  <si>
    <t>参一胶囊</t>
  </si>
  <si>
    <t>10mgx16粒</t>
  </si>
  <si>
    <t>吉林亚泰</t>
  </si>
  <si>
    <t>小儿肺热咳喘口服液</t>
  </si>
  <si>
    <t>10mlx6支</t>
  </si>
  <si>
    <t>黑龙江葵花药业股份有限公司</t>
  </si>
  <si>
    <t>供货价上涨，厂家维价，价格连续两次上涨</t>
  </si>
  <si>
    <t>银杏叶提取物片</t>
  </si>
  <si>
    <t>40mgx20片x2板</t>
  </si>
  <si>
    <t>Dr. Willmar Schwabe GmbH &amp; Co. KG</t>
  </si>
  <si>
    <t>供货价上涨，取消会员价</t>
  </si>
  <si>
    <t>氨苄西林胶囊(联邦安必仙)</t>
  </si>
  <si>
    <t>0.5gx24粒</t>
  </si>
  <si>
    <t>珠海联邦</t>
  </si>
  <si>
    <t>四君子合剂</t>
  </si>
  <si>
    <t>100ml</t>
  </si>
  <si>
    <t>太极集团重庆桐君阁药厂有限公司</t>
  </si>
  <si>
    <t>厂家维价，后面供货价上涨到84.15元</t>
  </si>
  <si>
    <t>阿法骨化醇软胶囊(法能)</t>
  </si>
  <si>
    <t>0.5μgx20粒</t>
  </si>
  <si>
    <t>南通华山药业有限公司</t>
  </si>
  <si>
    <t>市场反馈</t>
  </si>
  <si>
    <t>城区门店</t>
  </si>
  <si>
    <t>参芪五味子片</t>
  </si>
  <si>
    <t>0.25gx60片</t>
  </si>
  <si>
    <t>康县独一味生物制药有限公司</t>
  </si>
  <si>
    <t>供货价上涨，厂家后台补差</t>
  </si>
  <si>
    <t>复方益母草膏</t>
  </si>
  <si>
    <t>100g</t>
  </si>
  <si>
    <t>北京同仁堂</t>
  </si>
  <si>
    <t>氯雷他定片</t>
  </si>
  <si>
    <t>10mgx10片</t>
  </si>
  <si>
    <t>山东良福制药有限公司</t>
  </si>
  <si>
    <t>备注：以上品种将在今天（10月25日）执行新零售价，请各门店注意更换价签，以免引起不必要的误会</t>
  </si>
  <si>
    <t>董事长：</t>
  </si>
  <si>
    <t>总经理：</t>
  </si>
  <si>
    <t>制表时间：2024年10月25日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</si>
</sst>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177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177" fontId="4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5" fillId="0" borderId="2" xfId="0" applyFont="1" applyFill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 vertical="center"/>
    </xf>
    <xf numFmtId="177" fontId="9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/>
    </xf>
    <xf numFmtId="176" fontId="11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13" fillId="0" borderId="1" xfId="0" applyNumberFormat="1" applyFont="1" applyBorder="1" applyAlignment="1" applyProtection="1">
      <alignment horizontal="left" vertical="center"/>
    </xf>
    <xf numFmtId="178" fontId="4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/>
    </xf>
    <xf numFmtId="176" fontId="14" fillId="0" borderId="1" xfId="0" applyNumberFormat="1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  <xf numFmtId="10" fontId="4" fillId="0" borderId="1" xfId="0" applyNumberFormat="1" applyFont="1" applyBorder="1" applyAlignment="1" applyProtection="1">
      <alignment horizontal="left" vertical="center" wrapText="1"/>
    </xf>
    <xf numFmtId="10" fontId="1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10" fontId="2" fillId="0" borderId="1" xfId="0" applyNumberFormat="1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176" fontId="2" fillId="0" borderId="1" xfId="0" applyNumberFormat="1" applyFont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wrapText="1"/>
    </xf>
    <xf numFmtId="10" fontId="2" fillId="0" borderId="1" xfId="0" applyNumberFormat="1" applyFont="1" applyFill="1" applyBorder="1" applyAlignment="1" applyProtection="1">
      <alignment horizontal="left" wrapText="1"/>
    </xf>
    <xf numFmtId="10" fontId="6" fillId="0" borderId="1" xfId="0" applyNumberFormat="1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left" wrapText="1"/>
    </xf>
    <xf numFmtId="178" fontId="4" fillId="0" borderId="1" xfId="0" applyNumberFormat="1" applyFont="1" applyFill="1" applyBorder="1" applyAlignment="1" applyProtection="1">
      <alignment horizontal="left" wrapText="1"/>
    </xf>
    <xf numFmtId="176" fontId="8" fillId="2" borderId="1" xfId="0" applyNumberFormat="1" applyFont="1" applyFill="1" applyBorder="1" applyAlignment="1" applyProtection="1">
      <alignment horizontal="left" wrapText="1"/>
    </xf>
    <xf numFmtId="177" fontId="4" fillId="2" borderId="1" xfId="0" applyNumberFormat="1" applyFont="1" applyFill="1" applyBorder="1" applyAlignment="1" applyProtection="1">
      <alignment horizontal="left" wrapText="1"/>
    </xf>
    <xf numFmtId="10" fontId="2" fillId="2" borderId="1" xfId="0" applyNumberFormat="1" applyFont="1" applyFill="1" applyBorder="1" applyAlignment="1" applyProtection="1">
      <alignment horizontal="left" wrapText="1"/>
    </xf>
    <xf numFmtId="10" fontId="6" fillId="2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left" wrapText="1"/>
    </xf>
    <xf numFmtId="177" fontId="4" fillId="0" borderId="2" xfId="0" applyNumberFormat="1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vertical="center" wrapText="1"/>
    </xf>
    <xf numFmtId="176" fontId="13" fillId="0" borderId="1" xfId="0" applyNumberFormat="1" applyFont="1" applyBorder="1" applyAlignment="1" applyProtection="1">
      <alignment horizontal="left" vertical="center" wrapText="1"/>
    </xf>
    <xf numFmtId="10" fontId="2" fillId="0" borderId="1" xfId="0" applyNumberFormat="1" applyFont="1" applyBorder="1" applyAlignment="1" applyProtection="1">
      <alignment horizontal="left" vertical="center"/>
    </xf>
    <xf numFmtId="10" fontId="15" fillId="0" borderId="1" xfId="0" applyNumberFormat="1" applyFont="1" applyBorder="1" applyAlignment="1" applyProtection="1">
      <alignment horizontal="left" vertical="center"/>
    </xf>
    <xf numFmtId="176" fontId="16" fillId="0" borderId="1" xfId="0" applyNumberFormat="1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10" fontId="16" fillId="0" borderId="1" xfId="0" applyNumberFormat="1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/>
    </xf>
    <xf numFmtId="31" fontId="5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tabSelected="1" workbookViewId="0">
      <selection activeCell="X11" sqref="X11"/>
    </sheetView>
  </sheetViews>
  <sheetFormatPr defaultColWidth="9" defaultRowHeight="13.5" customHeight="1"/>
  <cols>
    <col min="1" max="19" width="7.625" customWidth="1"/>
  </cols>
  <sheetData>
    <row r="1" ht="24" customHeight="1" spans="1:19">
      <c r="A1" s="2" t="s">
        <v>0</v>
      </c>
      <c r="B1" s="2"/>
      <c r="C1" s="2"/>
      <c r="D1" s="2"/>
      <c r="E1" s="2"/>
      <c r="F1" s="2"/>
      <c r="G1" s="2"/>
      <c r="H1" s="3"/>
      <c r="I1" s="38"/>
      <c r="J1" s="2"/>
      <c r="K1" s="2"/>
      <c r="L1" s="39"/>
      <c r="M1" s="40"/>
      <c r="N1" s="2"/>
      <c r="O1" s="41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42" t="s">
        <v>2</v>
      </c>
      <c r="M2" s="4"/>
      <c r="N2" s="4"/>
      <c r="O2" s="43"/>
      <c r="P2" s="36"/>
      <c r="Q2" s="36"/>
      <c r="R2" s="36"/>
      <c r="S2" s="36"/>
    </row>
    <row r="3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44" t="s">
        <v>11</v>
      </c>
      <c r="J3" s="45" t="s">
        <v>12</v>
      </c>
      <c r="K3" s="45" t="s">
        <v>13</v>
      </c>
      <c r="L3" s="46" t="s">
        <v>14</v>
      </c>
      <c r="M3" s="47" t="s">
        <v>15</v>
      </c>
      <c r="N3" s="48" t="s">
        <v>16</v>
      </c>
      <c r="O3" s="49" t="s">
        <v>17</v>
      </c>
      <c r="P3" s="50" t="s">
        <v>18</v>
      </c>
      <c r="Q3" s="8" t="s">
        <v>19</v>
      </c>
      <c r="R3" s="8" t="s">
        <v>20</v>
      </c>
      <c r="S3" s="50" t="s">
        <v>21</v>
      </c>
    </row>
    <row r="4" ht="30" customHeight="1" spans="1:19">
      <c r="A4" s="10">
        <v>1</v>
      </c>
      <c r="B4" s="11">
        <v>43917</v>
      </c>
      <c r="C4" s="11" t="s">
        <v>22</v>
      </c>
      <c r="D4" s="11" t="s">
        <v>23</v>
      </c>
      <c r="E4" s="11" t="s">
        <v>24</v>
      </c>
      <c r="F4" s="12" t="s">
        <v>25</v>
      </c>
      <c r="G4" s="11">
        <v>13.46</v>
      </c>
      <c r="H4" s="13">
        <v>13.74</v>
      </c>
      <c r="I4" s="11">
        <v>20</v>
      </c>
      <c r="J4" s="11">
        <v>13.8</v>
      </c>
      <c r="K4" s="11"/>
      <c r="L4" s="11">
        <v>16.8</v>
      </c>
      <c r="M4" s="44" t="s">
        <v>26</v>
      </c>
      <c r="N4" s="51">
        <f>(J4-G4)/J4</f>
        <v>0.0246376811594203</v>
      </c>
      <c r="O4" s="52">
        <f>(L4-H4)/L4</f>
        <v>0.182142857142857</v>
      </c>
      <c r="P4" s="50"/>
      <c r="Q4" s="74" t="s">
        <v>27</v>
      </c>
      <c r="R4" s="11" t="s">
        <v>28</v>
      </c>
      <c r="S4" s="11" t="s">
        <v>29</v>
      </c>
    </row>
    <row r="5" ht="30" customHeight="1" spans="1:19">
      <c r="A5" s="10">
        <v>2</v>
      </c>
      <c r="B5" s="11">
        <v>3885</v>
      </c>
      <c r="C5" s="11" t="s">
        <v>30</v>
      </c>
      <c r="D5" s="11" t="s">
        <v>31</v>
      </c>
      <c r="E5" s="11" t="s">
        <v>32</v>
      </c>
      <c r="F5" s="12" t="s">
        <v>25</v>
      </c>
      <c r="G5" s="11">
        <v>12.23</v>
      </c>
      <c r="H5" s="13">
        <v>12.84</v>
      </c>
      <c r="I5" s="11">
        <v>15</v>
      </c>
      <c r="J5" s="11">
        <v>12.9</v>
      </c>
      <c r="K5" s="11"/>
      <c r="L5" s="53">
        <v>13.5</v>
      </c>
      <c r="M5" s="44" t="s">
        <v>26</v>
      </c>
      <c r="N5" s="51">
        <f t="shared" ref="N5:N13" si="0">(I5-G5)/I5</f>
        <v>0.184666666666667</v>
      </c>
      <c r="O5" s="52">
        <f>(L5-H5)/L5</f>
        <v>0.0488888888888889</v>
      </c>
      <c r="P5" s="50"/>
      <c r="Q5" s="74" t="s">
        <v>27</v>
      </c>
      <c r="R5" s="11" t="s">
        <v>28</v>
      </c>
      <c r="S5" s="11" t="s">
        <v>29</v>
      </c>
    </row>
    <row r="6" ht="30" customHeight="1" spans="1:19">
      <c r="A6" s="10">
        <v>3</v>
      </c>
      <c r="B6" s="11">
        <v>228781</v>
      </c>
      <c r="C6" s="11" t="s">
        <v>33</v>
      </c>
      <c r="D6" s="11" t="s">
        <v>34</v>
      </c>
      <c r="E6" s="11" t="s">
        <v>35</v>
      </c>
      <c r="F6" s="12" t="s">
        <v>25</v>
      </c>
      <c r="G6" s="11">
        <v>84</v>
      </c>
      <c r="H6" s="13">
        <v>84</v>
      </c>
      <c r="I6" s="11">
        <v>89.4</v>
      </c>
      <c r="J6" s="11">
        <v>84.5</v>
      </c>
      <c r="K6" s="11"/>
      <c r="L6" s="53"/>
      <c r="M6" s="44" t="s">
        <v>26</v>
      </c>
      <c r="N6" s="51">
        <f>(J6-H6)/J6</f>
        <v>0.00591715976331361</v>
      </c>
      <c r="O6" s="52">
        <f>(I6-H6)/I6</f>
        <v>0.0604026845637584</v>
      </c>
      <c r="P6" s="50"/>
      <c r="Q6" s="74" t="s">
        <v>27</v>
      </c>
      <c r="R6" s="11" t="s">
        <v>28</v>
      </c>
      <c r="S6" s="11" t="s">
        <v>29</v>
      </c>
    </row>
    <row r="7" ht="30" customHeight="1" spans="1:19">
      <c r="A7" s="10">
        <v>4</v>
      </c>
      <c r="B7" s="14">
        <v>53772</v>
      </c>
      <c r="C7" s="14" t="s">
        <v>36</v>
      </c>
      <c r="D7" s="14" t="s">
        <v>37</v>
      </c>
      <c r="E7" s="14" t="s">
        <v>38</v>
      </c>
      <c r="F7" s="12" t="s">
        <v>25</v>
      </c>
      <c r="G7" s="11">
        <v>86.16</v>
      </c>
      <c r="H7" s="13">
        <v>86.16</v>
      </c>
      <c r="I7" s="11">
        <v>105</v>
      </c>
      <c r="J7" s="11"/>
      <c r="K7" s="11"/>
      <c r="L7" s="53">
        <v>115</v>
      </c>
      <c r="M7" s="10"/>
      <c r="N7" s="51">
        <f t="shared" si="0"/>
        <v>0.179428571428571</v>
      </c>
      <c r="O7" s="52">
        <f t="shared" ref="O7:O10" si="1">(L7-H7)/L7</f>
        <v>0.250782608695652</v>
      </c>
      <c r="P7" s="50"/>
      <c r="Q7" s="74" t="s">
        <v>27</v>
      </c>
      <c r="R7" s="11" t="s">
        <v>28</v>
      </c>
      <c r="S7" s="11" t="s">
        <v>29</v>
      </c>
    </row>
    <row r="8" ht="30" customHeight="1" spans="1:19">
      <c r="A8" s="10">
        <v>5</v>
      </c>
      <c r="B8" s="14">
        <v>14381</v>
      </c>
      <c r="C8" s="14" t="s">
        <v>39</v>
      </c>
      <c r="D8" s="14" t="s">
        <v>40</v>
      </c>
      <c r="E8" s="14" t="s">
        <v>41</v>
      </c>
      <c r="F8" s="12" t="s">
        <v>25</v>
      </c>
      <c r="G8" s="11">
        <v>20.8</v>
      </c>
      <c r="H8" s="13">
        <v>26</v>
      </c>
      <c r="I8" s="11">
        <v>30</v>
      </c>
      <c r="J8" s="11">
        <v>26.5</v>
      </c>
      <c r="K8" s="11"/>
      <c r="L8" s="53">
        <v>33</v>
      </c>
      <c r="M8" s="10" t="s">
        <v>26</v>
      </c>
      <c r="N8" s="51">
        <f t="shared" si="0"/>
        <v>0.306666666666667</v>
      </c>
      <c r="O8" s="52">
        <f t="shared" si="1"/>
        <v>0.212121212121212</v>
      </c>
      <c r="P8" s="50"/>
      <c r="Q8" s="74" t="s">
        <v>42</v>
      </c>
      <c r="R8" s="11" t="s">
        <v>28</v>
      </c>
      <c r="S8" s="11" t="s">
        <v>29</v>
      </c>
    </row>
    <row r="9" ht="47" customHeight="1" spans="1:19">
      <c r="A9" s="10">
        <v>6</v>
      </c>
      <c r="B9" s="15">
        <v>218598</v>
      </c>
      <c r="C9" s="16" t="s">
        <v>43</v>
      </c>
      <c r="D9" s="16" t="s">
        <v>44</v>
      </c>
      <c r="E9" s="16" t="s">
        <v>45</v>
      </c>
      <c r="F9" s="17" t="s">
        <v>25</v>
      </c>
      <c r="G9" s="15">
        <v>71.77</v>
      </c>
      <c r="H9" s="18">
        <v>77.25</v>
      </c>
      <c r="I9" s="15">
        <v>82</v>
      </c>
      <c r="J9" s="15">
        <v>78.5</v>
      </c>
      <c r="K9" s="20"/>
      <c r="L9" s="15">
        <v>82</v>
      </c>
      <c r="M9" s="54" t="s">
        <v>26</v>
      </c>
      <c r="N9" s="55">
        <f>(J9-G9)/J9</f>
        <v>0.0857324840764332</v>
      </c>
      <c r="O9" s="56">
        <f t="shared" si="1"/>
        <v>0.0579268292682927</v>
      </c>
      <c r="P9" s="57"/>
      <c r="Q9" s="75" t="s">
        <v>46</v>
      </c>
      <c r="R9" s="11" t="s">
        <v>28</v>
      </c>
      <c r="S9" s="76" t="s">
        <v>29</v>
      </c>
    </row>
    <row r="10" ht="47" customHeight="1" spans="1:19">
      <c r="A10" s="10">
        <v>7</v>
      </c>
      <c r="B10" s="15">
        <v>40211</v>
      </c>
      <c r="C10" s="16" t="s">
        <v>47</v>
      </c>
      <c r="D10" s="16" t="s">
        <v>48</v>
      </c>
      <c r="E10" s="16" t="s">
        <v>49</v>
      </c>
      <c r="F10" s="17" t="s">
        <v>25</v>
      </c>
      <c r="G10" s="19">
        <v>19.46</v>
      </c>
      <c r="H10" s="20">
        <v>25.28</v>
      </c>
      <c r="I10" s="19">
        <v>23.8</v>
      </c>
      <c r="J10" s="19"/>
      <c r="K10" s="20"/>
      <c r="L10" s="58">
        <v>29.8</v>
      </c>
      <c r="M10" s="54"/>
      <c r="N10" s="55">
        <f t="shared" si="0"/>
        <v>0.182352941176471</v>
      </c>
      <c r="O10" s="56">
        <f t="shared" si="1"/>
        <v>0.151677852348993</v>
      </c>
      <c r="P10" s="57"/>
      <c r="Q10" s="75" t="s">
        <v>27</v>
      </c>
      <c r="R10" s="11" t="s">
        <v>28</v>
      </c>
      <c r="S10" s="76" t="s">
        <v>29</v>
      </c>
    </row>
    <row r="11" ht="47" customHeight="1" spans="1:19">
      <c r="A11" s="10">
        <v>8</v>
      </c>
      <c r="B11" s="15">
        <v>23622</v>
      </c>
      <c r="C11" s="16" t="s">
        <v>50</v>
      </c>
      <c r="D11" s="16" t="s">
        <v>51</v>
      </c>
      <c r="E11" s="16" t="s">
        <v>52</v>
      </c>
      <c r="F11" s="17" t="s">
        <v>25</v>
      </c>
      <c r="G11" s="19">
        <v>25.98</v>
      </c>
      <c r="H11" s="20">
        <v>25.98</v>
      </c>
      <c r="I11" s="19">
        <v>66.5</v>
      </c>
      <c r="J11" s="19">
        <v>65.5</v>
      </c>
      <c r="K11" s="20"/>
      <c r="L11" s="58">
        <v>99</v>
      </c>
      <c r="M11" s="59">
        <v>97.5</v>
      </c>
      <c r="N11" s="55">
        <f t="shared" si="0"/>
        <v>0.609323308270677</v>
      </c>
      <c r="O11" s="56">
        <f>(M11-G11)/M11</f>
        <v>0.733538461538461</v>
      </c>
      <c r="P11" s="57"/>
      <c r="Q11" s="75" t="s">
        <v>53</v>
      </c>
      <c r="R11" s="11" t="s">
        <v>28</v>
      </c>
      <c r="S11" s="76" t="s">
        <v>29</v>
      </c>
    </row>
    <row r="12" s="1" customFormat="1" ht="47" customHeight="1" spans="1:19">
      <c r="A12" s="21">
        <v>9</v>
      </c>
      <c r="B12" s="22">
        <v>135106</v>
      </c>
      <c r="C12" s="23" t="s">
        <v>54</v>
      </c>
      <c r="D12" s="23" t="s">
        <v>55</v>
      </c>
      <c r="E12" s="23" t="s">
        <v>56</v>
      </c>
      <c r="F12" s="24" t="s">
        <v>25</v>
      </c>
      <c r="G12" s="25">
        <v>20.09</v>
      </c>
      <c r="H12" s="26">
        <v>20.09</v>
      </c>
      <c r="I12" s="25">
        <v>52.8</v>
      </c>
      <c r="J12" s="25">
        <v>49.8</v>
      </c>
      <c r="K12" s="26"/>
      <c r="L12" s="60">
        <v>39.8</v>
      </c>
      <c r="M12" s="61" t="s">
        <v>26</v>
      </c>
      <c r="N12" s="62">
        <f t="shared" si="0"/>
        <v>0.619507575757576</v>
      </c>
      <c r="O12" s="63">
        <f t="shared" ref="O12:O15" si="2">(L12-H12)/L12</f>
        <v>0.495226130653266</v>
      </c>
      <c r="P12" s="64"/>
      <c r="Q12" s="77" t="s">
        <v>57</v>
      </c>
      <c r="R12" s="78" t="s">
        <v>28</v>
      </c>
      <c r="S12" s="78" t="s">
        <v>58</v>
      </c>
    </row>
    <row r="13" ht="47" customHeight="1" spans="1:19">
      <c r="A13" s="10">
        <v>10</v>
      </c>
      <c r="B13" s="15">
        <v>2501131</v>
      </c>
      <c r="C13" s="16" t="s">
        <v>59</v>
      </c>
      <c r="D13" s="16" t="s">
        <v>60</v>
      </c>
      <c r="E13" s="16" t="s">
        <v>61</v>
      </c>
      <c r="F13" s="17" t="s">
        <v>25</v>
      </c>
      <c r="G13" s="19">
        <v>9.7</v>
      </c>
      <c r="H13" s="20">
        <v>15.66</v>
      </c>
      <c r="I13" s="19">
        <v>16.8</v>
      </c>
      <c r="J13" s="19"/>
      <c r="K13" s="20"/>
      <c r="L13" s="58">
        <v>29.8</v>
      </c>
      <c r="M13" s="54"/>
      <c r="N13" s="55">
        <f t="shared" si="0"/>
        <v>0.422619047619048</v>
      </c>
      <c r="O13" s="56">
        <f t="shared" si="2"/>
        <v>0.474496644295302</v>
      </c>
      <c r="P13" s="57"/>
      <c r="Q13" s="75" t="s">
        <v>62</v>
      </c>
      <c r="R13" s="11" t="s">
        <v>28</v>
      </c>
      <c r="S13" s="76" t="s">
        <v>29</v>
      </c>
    </row>
    <row r="14" ht="47" customHeight="1" spans="1:19">
      <c r="A14" s="10">
        <v>11</v>
      </c>
      <c r="B14" s="27">
        <v>25343</v>
      </c>
      <c r="C14" s="28" t="s">
        <v>63</v>
      </c>
      <c r="D14" s="28" t="s">
        <v>64</v>
      </c>
      <c r="E14" s="28" t="s">
        <v>65</v>
      </c>
      <c r="F14" s="17" t="s">
        <v>25</v>
      </c>
      <c r="G14" s="27">
        <v>30.15</v>
      </c>
      <c r="H14" s="27">
        <v>32.38</v>
      </c>
      <c r="I14" s="27">
        <v>35</v>
      </c>
      <c r="J14" s="19">
        <v>33.8</v>
      </c>
      <c r="K14" s="20"/>
      <c r="L14" s="58">
        <v>39.5</v>
      </c>
      <c r="M14" s="54" t="s">
        <v>26</v>
      </c>
      <c r="N14" s="55">
        <f>(J14-G14)/J14</f>
        <v>0.107988165680473</v>
      </c>
      <c r="O14" s="56">
        <f t="shared" si="2"/>
        <v>0.180253164556962</v>
      </c>
      <c r="P14" s="57"/>
      <c r="Q14" s="75" t="s">
        <v>27</v>
      </c>
      <c r="R14" s="11" t="s">
        <v>28</v>
      </c>
      <c r="S14" s="76" t="s">
        <v>29</v>
      </c>
    </row>
    <row r="15" ht="47" customHeight="1" spans="1:19">
      <c r="A15" s="10">
        <v>12</v>
      </c>
      <c r="B15" s="29">
        <v>262065</v>
      </c>
      <c r="C15" s="30" t="s">
        <v>66</v>
      </c>
      <c r="D15" s="30" t="s">
        <v>67</v>
      </c>
      <c r="E15" s="30" t="s">
        <v>68</v>
      </c>
      <c r="F15" s="31" t="s">
        <v>25</v>
      </c>
      <c r="G15" s="32">
        <v>4</v>
      </c>
      <c r="H15" s="33">
        <v>4</v>
      </c>
      <c r="I15" s="32">
        <v>19.8</v>
      </c>
      <c r="J15" s="32"/>
      <c r="K15" s="33"/>
      <c r="L15" s="65">
        <v>18.5</v>
      </c>
      <c r="M15" s="66"/>
      <c r="N15" s="55">
        <f>(I15-G15)/I15</f>
        <v>0.797979797979798</v>
      </c>
      <c r="O15" s="56">
        <f t="shared" si="2"/>
        <v>0.783783783783784</v>
      </c>
      <c r="P15" s="67"/>
      <c r="Q15" s="79" t="s">
        <v>57</v>
      </c>
      <c r="R15" s="11" t="s">
        <v>28</v>
      </c>
      <c r="S15" s="80" t="s">
        <v>29</v>
      </c>
    </row>
    <row r="16" ht="47" customHeight="1" spans="1:19">
      <c r="A16" s="10" t="s">
        <v>69</v>
      </c>
      <c r="B16" s="10"/>
      <c r="C16" s="10"/>
      <c r="D16" s="11"/>
      <c r="E16" s="11"/>
      <c r="F16" s="13"/>
      <c r="G16" s="13"/>
      <c r="H16" s="34"/>
      <c r="I16" s="13"/>
      <c r="J16" s="13"/>
      <c r="K16" s="34"/>
      <c r="L16" s="68"/>
      <c r="M16" s="10"/>
      <c r="N16" s="69"/>
      <c r="O16" s="70"/>
      <c r="P16" s="50"/>
      <c r="Q16" s="81"/>
      <c r="R16" s="82"/>
      <c r="S16" s="82"/>
    </row>
    <row r="17" customHeight="1" spans="1:19">
      <c r="A17" s="35"/>
      <c r="B17" s="8" t="s">
        <v>70</v>
      </c>
      <c r="C17" s="36"/>
      <c r="D17" s="8" t="s">
        <v>71</v>
      </c>
      <c r="E17" s="11"/>
      <c r="F17" s="13"/>
      <c r="G17" s="13"/>
      <c r="H17" s="37"/>
      <c r="I17" s="13"/>
      <c r="J17" s="13"/>
      <c r="K17" s="34"/>
      <c r="L17" s="71"/>
      <c r="M17" s="72"/>
      <c r="N17" s="8"/>
      <c r="O17" s="73"/>
      <c r="P17" s="50"/>
      <c r="Q17" s="81"/>
      <c r="R17" s="8" t="s">
        <v>72</v>
      </c>
      <c r="S17" s="50"/>
    </row>
  </sheetData>
  <mergeCells count="6">
    <mergeCell ref="A1:S1"/>
    <mergeCell ref="A2:E2"/>
    <mergeCell ref="F2:J2"/>
    <mergeCell ref="L2:O2"/>
    <mergeCell ref="P2:S2"/>
    <mergeCell ref="A16:C16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2024-10-25T03:13:41Z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8ADD9590DC944A15B42E4D832A37614F_12</vt:lpwstr>
  </property>
</Properties>
</file>