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特价明细" sheetId="1" r:id="rId1"/>
    <sheet name="待门店核实" sheetId="2" r:id="rId2"/>
  </sheets>
  <definedNames>
    <definedName name="_xlnm._FilterDatabase" localSheetId="0" hidden="1">特价明细!$A$1:$AE$8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<sst xmlns="http://schemas.openxmlformats.org/spreadsheetml/2006/main" count="155" uniqueCount="89">
  <si>
    <t>序号</t>
  </si>
  <si>
    <r>
      <rPr>
        <b/>
        <sz val="9"/>
        <rFont val="宋体"/>
        <charset val="134"/>
      </rPr>
      <t>货品</t>
    </r>
    <r>
      <rPr>
        <b/>
        <sz val="9"/>
        <rFont val="Arial"/>
        <charset val="0"/>
      </rPr>
      <t>ID</t>
    </r>
  </si>
  <si>
    <t>货品名</t>
  </si>
  <si>
    <t>规格</t>
  </si>
  <si>
    <t>单位</t>
  </si>
  <si>
    <t>产地</t>
  </si>
  <si>
    <t>匹</t>
  </si>
  <si>
    <r>
      <rPr>
        <b/>
        <sz val="9"/>
        <rFont val="宋体"/>
        <charset val="134"/>
      </rPr>
      <t>门店</t>
    </r>
    <r>
      <rPr>
        <b/>
        <sz val="9"/>
        <rFont val="Arial"/>
        <charset val="0"/>
      </rPr>
      <t>ID</t>
    </r>
  </si>
  <si>
    <t>门店名称</t>
  </si>
  <si>
    <t>进价</t>
  </si>
  <si>
    <t>零售价</t>
  </si>
  <si>
    <t>特价</t>
  </si>
  <si>
    <t>已做特价</t>
  </si>
  <si>
    <t>对手</t>
  </si>
  <si>
    <t>零售毛利率</t>
  </si>
  <si>
    <t>特价毛利率</t>
  </si>
  <si>
    <t>限购
数量</t>
  </si>
  <si>
    <t>会员价</t>
  </si>
  <si>
    <t>前90天销售</t>
  </si>
  <si>
    <t>特价减零售价</t>
  </si>
  <si>
    <t>特价减会员价</t>
  </si>
  <si>
    <t>当前库存数量</t>
  </si>
  <si>
    <t>经营状态</t>
  </si>
  <si>
    <t>申请时间</t>
  </si>
  <si>
    <t>备注</t>
  </si>
  <si>
    <t>马来酸依那普利片</t>
  </si>
  <si>
    <t>10mgx8片x2板</t>
  </si>
  <si>
    <t>盒</t>
  </si>
  <si>
    <t>扬子江药业集团江苏制药股份有限公司</t>
  </si>
  <si>
    <t>四川太极大邑县晋原镇内蒙古大道桃源药店</t>
  </si>
  <si>
    <t/>
  </si>
  <si>
    <t>在营</t>
  </si>
  <si>
    <t>新增利民12</t>
  </si>
  <si>
    <t>硝苯地平缓释片(Ⅱ)</t>
  </si>
  <si>
    <t>20mgx30片</t>
  </si>
  <si>
    <t>瓶</t>
  </si>
  <si>
    <t>青岛黄海制药有限责任公司</t>
  </si>
  <si>
    <t>四川太极金牛区沙湾东一路药店</t>
  </si>
  <si>
    <t>新增</t>
  </si>
  <si>
    <t>阿仑膦酸钠片</t>
  </si>
  <si>
    <t>70mgx1片</t>
  </si>
  <si>
    <t>意大利Savio Industrial S.r.L</t>
  </si>
  <si>
    <t>四川太极高新区锦城大道药店</t>
  </si>
  <si>
    <t>海王</t>
  </si>
  <si>
    <t>金钙尔奇碳酸钙维D3元素片(4)(金钙尔奇D)</t>
  </si>
  <si>
    <t>100片</t>
  </si>
  <si>
    <t>惠氏制药有限公司</t>
  </si>
  <si>
    <t>四川太极大邑县晋原镇子龙路店</t>
  </si>
  <si>
    <t>屈螺酮炔雌醇片</t>
  </si>
  <si>
    <t>21片（薄膜衣）</t>
  </si>
  <si>
    <t>Bayer Weimar GmbH und Co. KG</t>
  </si>
  <si>
    <t>雅安市太极智慧云医药科技有限公司</t>
  </si>
  <si>
    <t>乌灵胶囊</t>
  </si>
  <si>
    <t>0.33gx27粒</t>
  </si>
  <si>
    <t>浙江佐力药业股份有限公司</t>
  </si>
  <si>
    <t>四川太极兴义镇万兴路药店</t>
  </si>
  <si>
    <t>沁园春</t>
  </si>
  <si>
    <t>荆防颗粒</t>
  </si>
  <si>
    <t>15gx18袋</t>
  </si>
  <si>
    <t>袋</t>
  </si>
  <si>
    <t>九寨沟天然药业集团有限责任公司</t>
  </si>
  <si>
    <t>商品部反馈</t>
  </si>
  <si>
    <t>匹维溴铵片</t>
  </si>
  <si>
    <t>50mgx15片</t>
  </si>
  <si>
    <t>法国 MYLAN LABORATORIES SAS</t>
  </si>
  <si>
    <t>11329950165</t>
  </si>
  <si>
    <t>四川太极武侯区倪家桥路药店</t>
  </si>
  <si>
    <t>顾客反馈28.9元</t>
  </si>
  <si>
    <t>未在特价品种明细中，请提供竞争对手小票或图片</t>
  </si>
  <si>
    <t>高原安西洋参黄芪胶囊</t>
  </si>
  <si>
    <t>0.4gx20粒</t>
  </si>
  <si>
    <t>西藏高原安生物科技开发有限公司</t>
  </si>
  <si>
    <t>113299222046</t>
  </si>
  <si>
    <t>四季抗病毒合剂</t>
  </si>
  <si>
    <t>120ml</t>
  </si>
  <si>
    <t>陕西海天制药有限公司</t>
  </si>
  <si>
    <t>11383330878</t>
  </si>
  <si>
    <t>四川太极青羊区光华西一路药店</t>
  </si>
  <si>
    <t>贝尔康</t>
  </si>
  <si>
    <t>2024年1月新增</t>
  </si>
  <si>
    <t>通窍鼻炎颗粒</t>
  </si>
  <si>
    <t>2gx15袋</t>
  </si>
  <si>
    <t>成都迪康药业股份有限公司(成都迪康药业有限公司)</t>
  </si>
  <si>
    <t>746161196</t>
  </si>
  <si>
    <t>专用洗鼻盐</t>
  </si>
  <si>
    <t>4.5gx30包</t>
  </si>
  <si>
    <t>温州佐佑医疗科技有限公司</t>
  </si>
  <si>
    <t>113299229642</t>
  </si>
  <si>
    <t>顾客反馈15元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</si>
</sst>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9"/>
      <color rgb="FFFF0000"/>
      <name val="宋体"/>
      <charset val="134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10" fontId="3" fillId="0" borderId="1" xfId="0" applyNumberFormat="1" applyFont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22" fontId="2" fillId="0" borderId="1" xfId="0" applyNumberFormat="1" applyFont="1" applyFill="1" applyBorder="1" applyAlignment="1">
      <alignment horizontal="left" vertical="center" wrapText="1"/>
    </xf>
    <xf numFmtId="22" fontId="4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0" fillId="0" borderId="0" xfId="0" applyFill="1" applyAlignment="1">
      <alignment vertical="center"/>
    </xf>
    <xf numFmtId="0" fontId="6" fillId="0" borderId="0" xfId="0" applyFont="1">
      <alignment vertical="center"/>
    </xf>
    <xf numFmtId="0" fontId="4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7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/>
    </xf>
    <xf numFmtId="10" fontId="3" fillId="2" borderId="1" xfId="0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22" fontId="4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tabSelected="1" workbookViewId="0">
      <selection activeCell="J19" sqref="J19"/>
    </sheetView>
  </sheetViews>
  <sheetFormatPr defaultColWidth="9" defaultRowHeight="13.5" outlineLevelRow="7"/>
  <cols>
    <col min="1" max="1" width="4.5" customWidth="1"/>
    <col min="2" max="2" width="7.75" customWidth="1"/>
    <col min="3" max="3" width="22.75" customWidth="1"/>
    <col min="4" max="4" width="11.5" customWidth="1"/>
    <col min="5" max="5" width="5.125" customWidth="1"/>
    <col min="6" max="6" width="15.875" customWidth="1"/>
    <col min="7" max="8" width="7" customWidth="1"/>
    <col min="9" max="9" width="18.875" customWidth="1"/>
    <col min="10" max="10" width="6.25" customWidth="1"/>
    <col min="11" max="11" width="6.375" customWidth="1"/>
    <col min="12" max="12" width="5.875" style="14" customWidth="1"/>
    <col min="13" max="13" width="7.5" customWidth="1"/>
    <col min="14" max="14" width="7" customWidth="1"/>
    <col min="15" max="15" width="8.75" customWidth="1"/>
    <col min="16" max="16" width="9.125" customWidth="1"/>
    <col min="17" max="17" width="5.875" style="14" customWidth="1"/>
    <col min="18" max="18" width="6.375" customWidth="1"/>
    <col min="19" max="19" width="6.875" customWidth="1"/>
    <col min="20" max="20" width="6.75" customWidth="1"/>
    <col min="21" max="21" width="7.25" customWidth="1"/>
    <col min="22" max="22" width="6.25" customWidth="1"/>
    <col min="23" max="23" width="6.5" customWidth="1"/>
    <col min="24" max="24" width="15.125" customWidth="1"/>
  </cols>
  <sheetData>
    <row r="1" s="13" customFormat="1" ht="22.5" spans="1: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18" t="s">
        <v>11</v>
      </c>
      <c r="M1" s="3" t="s">
        <v>12</v>
      </c>
      <c r="N1" s="3" t="s">
        <v>13</v>
      </c>
      <c r="O1" s="6" t="s">
        <v>14</v>
      </c>
      <c r="P1" s="6" t="s">
        <v>15</v>
      </c>
      <c r="Q1" s="18" t="s">
        <v>16</v>
      </c>
      <c r="R1" s="3" t="s">
        <v>17</v>
      </c>
      <c r="S1" s="3" t="s">
        <v>18</v>
      </c>
      <c r="T1" s="9" t="s">
        <v>19</v>
      </c>
      <c r="U1" s="9" t="s">
        <v>20</v>
      </c>
      <c r="V1" s="3" t="s">
        <v>21</v>
      </c>
      <c r="W1" s="3" t="s">
        <v>22</v>
      </c>
      <c r="X1" s="10" t="s">
        <v>23</v>
      </c>
      <c r="Y1" s="3" t="s">
        <v>24</v>
      </c>
    </row>
    <row r="2" spans="1:25">
      <c r="A2" s="4">
        <v>1</v>
      </c>
      <c r="B2" s="15">
        <v>5627</v>
      </c>
      <c r="C2" s="16" t="s">
        <v>25</v>
      </c>
      <c r="D2" s="16" t="s">
        <v>26</v>
      </c>
      <c r="E2" s="16" t="s">
        <v>27</v>
      </c>
      <c r="F2" s="16" t="s">
        <v>28</v>
      </c>
      <c r="G2" s="16" t="str">
        <f>H2&amp;B2</f>
        <v>7465627</v>
      </c>
      <c r="H2" s="15">
        <v>746</v>
      </c>
      <c r="I2" s="19" t="s">
        <v>29</v>
      </c>
      <c r="J2" s="16">
        <v>8.49</v>
      </c>
      <c r="K2" s="16">
        <v>22</v>
      </c>
      <c r="L2" s="20">
        <v>12</v>
      </c>
      <c r="M2" s="19">
        <v>18</v>
      </c>
      <c r="N2" s="19" t="s">
        <v>30</v>
      </c>
      <c r="O2" s="21">
        <f>(K2-J2)/K2</f>
        <v>0.614090909090909</v>
      </c>
      <c r="P2" s="21">
        <f>(L2-J2)/L2</f>
        <v>0.2925</v>
      </c>
      <c r="Q2" s="20">
        <v>2</v>
      </c>
      <c r="R2" s="4">
        <v>21.8</v>
      </c>
      <c r="S2" s="4">
        <v>461</v>
      </c>
      <c r="T2" s="4">
        <f>L2-K2</f>
        <v>-10</v>
      </c>
      <c r="U2" s="4">
        <f>L2-R2</f>
        <v>-9.8</v>
      </c>
      <c r="V2" s="17">
        <v>8</v>
      </c>
      <c r="W2" s="4" t="s">
        <v>31</v>
      </c>
      <c r="X2" s="23">
        <v>45287.7924189815</v>
      </c>
      <c r="Y2" s="5" t="s">
        <v>32</v>
      </c>
    </row>
    <row r="3" spans="1:25">
      <c r="A3" s="4">
        <v>2</v>
      </c>
      <c r="B3" s="17">
        <v>9548</v>
      </c>
      <c r="C3" s="4" t="s">
        <v>33</v>
      </c>
      <c r="D3" s="4" t="s">
        <v>34</v>
      </c>
      <c r="E3" s="4" t="s">
        <v>35</v>
      </c>
      <c r="F3" s="4" t="s">
        <v>36</v>
      </c>
      <c r="G3" s="4" t="str">
        <f>H3&amp;B3</f>
        <v>1181519548</v>
      </c>
      <c r="H3" s="17">
        <v>118151</v>
      </c>
      <c r="I3" s="5" t="s">
        <v>37</v>
      </c>
      <c r="J3" s="4">
        <v>17.98</v>
      </c>
      <c r="K3" s="4">
        <v>21.5</v>
      </c>
      <c r="L3" s="22">
        <v>16.8</v>
      </c>
      <c r="M3" s="5"/>
      <c r="N3" s="5" t="s">
        <v>30</v>
      </c>
      <c r="O3" s="8">
        <f>(K3-J3)/K3</f>
        <v>0.163720930232558</v>
      </c>
      <c r="P3" s="8">
        <f>(L3-J3)/L3</f>
        <v>-0.0702380952380952</v>
      </c>
      <c r="Q3" s="22">
        <v>1</v>
      </c>
      <c r="R3" s="4"/>
      <c r="S3" s="4">
        <v>363</v>
      </c>
      <c r="T3" s="4">
        <f>L3-K3</f>
        <v>-4.7</v>
      </c>
      <c r="U3" s="4">
        <f>L3-R3</f>
        <v>16.8</v>
      </c>
      <c r="V3" s="17">
        <v>4</v>
      </c>
      <c r="W3" s="4" t="s">
        <v>31</v>
      </c>
      <c r="X3" s="23">
        <v>45286.8677314815</v>
      </c>
      <c r="Y3" s="5" t="s">
        <v>38</v>
      </c>
    </row>
    <row r="4" spans="1:25">
      <c r="A4" s="4">
        <v>3</v>
      </c>
      <c r="B4" s="17">
        <v>47732</v>
      </c>
      <c r="C4" s="4" t="s">
        <v>39</v>
      </c>
      <c r="D4" s="4" t="s">
        <v>40</v>
      </c>
      <c r="E4" s="4" t="s">
        <v>27</v>
      </c>
      <c r="F4" s="4" t="s">
        <v>41</v>
      </c>
      <c r="G4" s="4" t="str">
        <f>H4&amp;B4</f>
        <v>57147732</v>
      </c>
      <c r="H4" s="17">
        <v>571</v>
      </c>
      <c r="I4" s="5" t="s">
        <v>42</v>
      </c>
      <c r="J4" s="4">
        <v>58.5</v>
      </c>
      <c r="K4" s="4">
        <v>68</v>
      </c>
      <c r="L4" s="22">
        <v>62</v>
      </c>
      <c r="M4" s="5"/>
      <c r="N4" s="5" t="s">
        <v>43</v>
      </c>
      <c r="O4" s="8">
        <f>(K4-J4)/K4</f>
        <v>0.139705882352941</v>
      </c>
      <c r="P4" s="8">
        <f>(L4-J4)/L4</f>
        <v>0.0564516129032258</v>
      </c>
      <c r="Q4" s="22">
        <v>1</v>
      </c>
      <c r="R4" s="4">
        <v>64.8</v>
      </c>
      <c r="S4" s="4">
        <v>332</v>
      </c>
      <c r="T4" s="4">
        <f>L4-K4</f>
        <v>-6</v>
      </c>
      <c r="U4" s="4">
        <f>L4-R4</f>
        <v>-2.8</v>
      </c>
      <c r="V4" s="17">
        <v>2</v>
      </c>
      <c r="W4" s="4" t="s">
        <v>31</v>
      </c>
      <c r="X4" s="23">
        <v>45293.8260532407</v>
      </c>
      <c r="Y4" s="5" t="s">
        <v>38</v>
      </c>
    </row>
    <row r="5" spans="1:25">
      <c r="A5" s="4">
        <v>4</v>
      </c>
      <c r="B5" s="17">
        <v>137250</v>
      </c>
      <c r="C5" s="4" t="s">
        <v>44</v>
      </c>
      <c r="D5" s="4" t="s">
        <v>45</v>
      </c>
      <c r="E5" s="4" t="s">
        <v>27</v>
      </c>
      <c r="F5" s="4" t="s">
        <v>46</v>
      </c>
      <c r="G5" s="4" t="str">
        <f>H5&amp;B5</f>
        <v>539137250</v>
      </c>
      <c r="H5" s="17">
        <v>539</v>
      </c>
      <c r="I5" s="5" t="s">
        <v>47</v>
      </c>
      <c r="J5" s="4">
        <v>113.06</v>
      </c>
      <c r="K5" s="4">
        <v>192</v>
      </c>
      <c r="L5" s="22">
        <v>128</v>
      </c>
      <c r="M5" s="5"/>
      <c r="N5" s="4" t="s">
        <v>30</v>
      </c>
      <c r="O5" s="8">
        <f>(K5-J5)/K5</f>
        <v>0.411145833333333</v>
      </c>
      <c r="P5" s="8">
        <f>(L5-J5)/L5</f>
        <v>0.11671875</v>
      </c>
      <c r="Q5" s="22">
        <v>2</v>
      </c>
      <c r="R5" s="24">
        <v>182.4</v>
      </c>
      <c r="S5" s="4">
        <v>3107</v>
      </c>
      <c r="T5" s="4">
        <f>L5-K5</f>
        <v>-64</v>
      </c>
      <c r="U5" s="4">
        <f>L5-R5</f>
        <v>-54.4</v>
      </c>
      <c r="V5" s="17"/>
      <c r="W5" s="4" t="s">
        <v>31</v>
      </c>
      <c r="X5" s="4"/>
      <c r="Y5" s="5" t="s">
        <v>38</v>
      </c>
    </row>
    <row r="6" spans="1:25">
      <c r="A6" s="4">
        <v>5</v>
      </c>
      <c r="B6" s="17">
        <v>63764</v>
      </c>
      <c r="C6" s="4" t="s">
        <v>48</v>
      </c>
      <c r="D6" s="4" t="s">
        <v>49</v>
      </c>
      <c r="E6" s="4" t="s">
        <v>27</v>
      </c>
      <c r="F6" s="4" t="s">
        <v>50</v>
      </c>
      <c r="G6" s="4" t="str">
        <f>H6&amp;B6</f>
        <v>13820263764</v>
      </c>
      <c r="H6" s="17">
        <v>138202</v>
      </c>
      <c r="I6" s="5" t="s">
        <v>51</v>
      </c>
      <c r="J6" s="4">
        <v>103.14</v>
      </c>
      <c r="K6" s="4">
        <v>138</v>
      </c>
      <c r="L6" s="22">
        <v>118</v>
      </c>
      <c r="M6" s="5"/>
      <c r="N6" s="4"/>
      <c r="O6" s="8">
        <f>(K6-J6)/K6</f>
        <v>0.252608695652174</v>
      </c>
      <c r="P6" s="8">
        <f>(L6-J6)/L6</f>
        <v>0.12593220338983</v>
      </c>
      <c r="Q6" s="22">
        <v>1</v>
      </c>
      <c r="R6" s="4"/>
      <c r="S6" s="4">
        <v>663</v>
      </c>
      <c r="T6" s="4">
        <f>L6-K6</f>
        <v>-20</v>
      </c>
      <c r="U6" s="4">
        <f>L6-R6</f>
        <v>118</v>
      </c>
      <c r="V6" s="5"/>
      <c r="W6" s="4" t="s">
        <v>31</v>
      </c>
      <c r="X6" s="4"/>
      <c r="Y6" s="5" t="s">
        <v>38</v>
      </c>
    </row>
    <row r="7" spans="1:25">
      <c r="A7" s="4">
        <v>6</v>
      </c>
      <c r="B7" s="17">
        <v>124822</v>
      </c>
      <c r="C7" s="4" t="s">
        <v>52</v>
      </c>
      <c r="D7" s="4" t="s">
        <v>53</v>
      </c>
      <c r="E7" s="4" t="s">
        <v>27</v>
      </c>
      <c r="F7" s="4" t="s">
        <v>54</v>
      </c>
      <c r="G7" s="4" t="str">
        <f>H7&amp;B7</f>
        <v>371124822</v>
      </c>
      <c r="H7" s="17">
        <v>371</v>
      </c>
      <c r="I7" s="5" t="s">
        <v>55</v>
      </c>
      <c r="J7" s="4">
        <v>28.73</v>
      </c>
      <c r="K7" s="4">
        <v>39.8</v>
      </c>
      <c r="L7" s="22">
        <v>35</v>
      </c>
      <c r="M7" s="5"/>
      <c r="N7" s="5" t="s">
        <v>56</v>
      </c>
      <c r="O7" s="8">
        <f>(K7-J7)/K7</f>
        <v>0.278140703517588</v>
      </c>
      <c r="P7" s="8">
        <f>(L7-J7)/L7</f>
        <v>0.179142857142857</v>
      </c>
      <c r="Q7" s="22">
        <v>2</v>
      </c>
      <c r="R7" s="4"/>
      <c r="S7" s="4">
        <v>239</v>
      </c>
      <c r="T7" s="4">
        <f>L7-K7</f>
        <v>-4.8</v>
      </c>
      <c r="U7" s="4">
        <f>L7-R7</f>
        <v>35</v>
      </c>
      <c r="V7" s="5"/>
      <c r="W7" s="4" t="s">
        <v>31</v>
      </c>
      <c r="X7" s="23">
        <v>45289.3775231481</v>
      </c>
      <c r="Y7" s="5" t="s">
        <v>38</v>
      </c>
    </row>
    <row r="8" spans="1:25">
      <c r="A8" s="4">
        <v>7</v>
      </c>
      <c r="B8" s="17">
        <v>169770</v>
      </c>
      <c r="C8" s="4" t="s">
        <v>57</v>
      </c>
      <c r="D8" s="4" t="s">
        <v>58</v>
      </c>
      <c r="E8" s="4" t="s">
        <v>59</v>
      </c>
      <c r="F8" s="4" t="s">
        <v>60</v>
      </c>
      <c r="G8" s="4" t="str">
        <f>H8&amp;B8</f>
        <v>138202169770</v>
      </c>
      <c r="H8" s="17">
        <v>138202</v>
      </c>
      <c r="I8" s="5" t="s">
        <v>51</v>
      </c>
      <c r="J8" s="4">
        <v>10.5</v>
      </c>
      <c r="K8" s="4">
        <v>18.8</v>
      </c>
      <c r="L8" s="22">
        <v>13</v>
      </c>
      <c r="M8" s="5"/>
      <c r="N8" s="4"/>
      <c r="O8" s="8">
        <f>(K8-J8)/K8</f>
        <v>0.441489361702128</v>
      </c>
      <c r="P8" s="8">
        <f>(L8-J8)/L8</f>
        <v>0.192307692307692</v>
      </c>
      <c r="Q8" s="22">
        <v>2</v>
      </c>
      <c r="R8" s="4"/>
      <c r="S8" s="4">
        <v>2867</v>
      </c>
      <c r="T8" s="4">
        <f>L8-K8</f>
        <v>-5.8</v>
      </c>
      <c r="U8" s="4">
        <f>L8-R8</f>
        <v>13</v>
      </c>
      <c r="V8" s="17">
        <v>1</v>
      </c>
      <c r="W8" s="4" t="s">
        <v>31</v>
      </c>
      <c r="X8" s="4"/>
      <c r="Y8" s="5" t="s">
        <v>38</v>
      </c>
    </row>
  </sheetData>
  <autoFilter ref="A1:AE8">
    <sortState ref="A2:AE8">
      <sortCondition ref="M1"/>
    </sortState>
    <extLst/>
  </autoFilter>
  <conditionalFormatting sqref="G$1:G$1048576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6"/>
  <sheetViews>
    <sheetView workbookViewId="0">
      <selection activeCell="G15" sqref="G15"/>
    </sheetView>
  </sheetViews>
  <sheetFormatPr defaultColWidth="9" defaultRowHeight="13.5" outlineLevelRow="5"/>
  <cols>
    <col min="1" max="1" width="4.625" customWidth="1"/>
    <col min="2" max="2" width="7" customWidth="1"/>
    <col min="3" max="3" width="13.875" customWidth="1"/>
    <col min="5" max="5" width="3.875" customWidth="1"/>
    <col min="7" max="7" width="7.25" customWidth="1"/>
    <col min="8" max="8" width="7" customWidth="1"/>
    <col min="9" max="9" width="12.375" customWidth="1"/>
    <col min="10" max="10" width="6.75" customWidth="1"/>
    <col min="11" max="11" width="6.375" customWidth="1"/>
    <col min="12" max="12" width="7" style="2" customWidth="1"/>
    <col min="13" max="13" width="7" customWidth="1"/>
    <col min="14" max="14" width="7.125" customWidth="1"/>
    <col min="17" max="17" width="4.75" style="2" customWidth="1"/>
    <col min="18" max="18" width="4.875" customWidth="1"/>
    <col min="19" max="19" width="6.5" customWidth="1"/>
    <col min="20" max="20" width="7" customWidth="1"/>
    <col min="21" max="21" width="7.5" customWidth="1"/>
    <col min="22" max="22" width="5.75" customWidth="1"/>
    <col min="23" max="23" width="6.25" customWidth="1"/>
    <col min="24" max="24" width="16.5" customWidth="1"/>
    <col min="25" max="25" width="13" customWidth="1"/>
    <col min="26" max="26" width="24.375" customWidth="1"/>
  </cols>
  <sheetData>
    <row r="1" ht="22.5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6" t="s">
        <v>14</v>
      </c>
      <c r="P1" s="6" t="s">
        <v>15</v>
      </c>
      <c r="Q1" s="3" t="s">
        <v>16</v>
      </c>
      <c r="R1" s="3" t="s">
        <v>17</v>
      </c>
      <c r="S1" s="3" t="s">
        <v>18</v>
      </c>
      <c r="T1" s="9" t="s">
        <v>19</v>
      </c>
      <c r="U1" s="9" t="s">
        <v>20</v>
      </c>
      <c r="V1" s="3" t="s">
        <v>21</v>
      </c>
      <c r="W1" s="3" t="s">
        <v>22</v>
      </c>
      <c r="X1" s="10" t="s">
        <v>23</v>
      </c>
      <c r="Y1" s="3" t="s">
        <v>24</v>
      </c>
      <c r="Z1" s="3" t="s">
        <v>61</v>
      </c>
    </row>
    <row r="2" s="1" customFormat="1" ht="24" spans="1:26">
      <c r="A2" s="4"/>
      <c r="B2" s="5">
        <v>50165</v>
      </c>
      <c r="C2" s="4" t="s">
        <v>62</v>
      </c>
      <c r="D2" s="4" t="s">
        <v>63</v>
      </c>
      <c r="E2" s="4" t="s">
        <v>27</v>
      </c>
      <c r="F2" s="4" t="s">
        <v>64</v>
      </c>
      <c r="G2" s="4" t="s">
        <v>65</v>
      </c>
      <c r="H2" s="5">
        <v>113299</v>
      </c>
      <c r="I2" s="5" t="s">
        <v>66</v>
      </c>
      <c r="J2" s="4">
        <v>24.85</v>
      </c>
      <c r="K2" s="4">
        <v>33.3</v>
      </c>
      <c r="L2" s="7">
        <v>28.9</v>
      </c>
      <c r="M2" s="5"/>
      <c r="N2" s="5" t="s">
        <v>30</v>
      </c>
      <c r="O2" s="8">
        <v>0.253753753753754</v>
      </c>
      <c r="P2" s="8">
        <v>0.140138408304498</v>
      </c>
      <c r="Q2" s="7">
        <v>2</v>
      </c>
      <c r="R2" s="4"/>
      <c r="S2" s="4">
        <v>329</v>
      </c>
      <c r="T2" s="4">
        <v>-4.4</v>
      </c>
      <c r="U2" s="4">
        <v>28.9</v>
      </c>
      <c r="V2" s="5">
        <v>2</v>
      </c>
      <c r="W2" s="4" t="s">
        <v>31</v>
      </c>
      <c r="X2" s="11">
        <v>45285.4711574074</v>
      </c>
      <c r="Y2" s="5" t="s">
        <v>67</v>
      </c>
      <c r="Z2" s="12" t="s">
        <v>68</v>
      </c>
    </row>
    <row r="3" s="1" customFormat="1" ht="24" spans="1:26">
      <c r="A3" s="4"/>
      <c r="B3" s="5">
        <v>222046</v>
      </c>
      <c r="C3" s="4" t="s">
        <v>69</v>
      </c>
      <c r="D3" s="4" t="s">
        <v>70</v>
      </c>
      <c r="E3" s="4" t="s">
        <v>27</v>
      </c>
      <c r="F3" s="4" t="s">
        <v>71</v>
      </c>
      <c r="G3" s="4" t="s">
        <v>72</v>
      </c>
      <c r="H3" s="5">
        <v>113299</v>
      </c>
      <c r="I3" s="5" t="s">
        <v>66</v>
      </c>
      <c r="J3" s="4">
        <v>65.65</v>
      </c>
      <c r="K3" s="4">
        <v>98</v>
      </c>
      <c r="L3" s="7">
        <v>78</v>
      </c>
      <c r="M3" s="5"/>
      <c r="N3" s="5" t="s">
        <v>30</v>
      </c>
      <c r="O3" s="8">
        <v>0.330102040816326</v>
      </c>
      <c r="P3" s="8">
        <v>0.158333333333333</v>
      </c>
      <c r="Q3" s="7">
        <v>2</v>
      </c>
      <c r="R3" s="4"/>
      <c r="S3" s="4">
        <v>221</v>
      </c>
      <c r="T3" s="4">
        <v>-20</v>
      </c>
      <c r="U3" s="4">
        <v>78</v>
      </c>
      <c r="V3" s="5">
        <v>5</v>
      </c>
      <c r="W3" s="4" t="s">
        <v>31</v>
      </c>
      <c r="X3" s="11">
        <v>45293.4936921296</v>
      </c>
      <c r="Y3" s="5" t="s">
        <v>30</v>
      </c>
      <c r="Z3" s="12" t="s">
        <v>68</v>
      </c>
    </row>
    <row r="4" s="1" customFormat="1" ht="24" spans="1:26">
      <c r="A4" s="4"/>
      <c r="B4" s="5">
        <v>30878</v>
      </c>
      <c r="C4" s="4" t="s">
        <v>73</v>
      </c>
      <c r="D4" s="4" t="s">
        <v>74</v>
      </c>
      <c r="E4" s="4" t="s">
        <v>35</v>
      </c>
      <c r="F4" s="4" t="s">
        <v>75</v>
      </c>
      <c r="G4" s="4" t="s">
        <v>76</v>
      </c>
      <c r="H4" s="5">
        <v>113833</v>
      </c>
      <c r="I4" s="5" t="s">
        <v>77</v>
      </c>
      <c r="J4" s="4">
        <v>31.67</v>
      </c>
      <c r="K4" s="4">
        <v>49.9</v>
      </c>
      <c r="L4" s="7">
        <v>39.8</v>
      </c>
      <c r="M4" s="5"/>
      <c r="N4" s="5" t="s">
        <v>78</v>
      </c>
      <c r="O4" s="8">
        <v>0.365330661322645</v>
      </c>
      <c r="P4" s="8">
        <v>0.204271356783919</v>
      </c>
      <c r="Q4" s="7">
        <v>2</v>
      </c>
      <c r="R4" s="4">
        <v>42.5</v>
      </c>
      <c r="S4" s="4">
        <v>5405</v>
      </c>
      <c r="T4" s="4">
        <v>-10.1</v>
      </c>
      <c r="U4" s="4">
        <v>-2.7</v>
      </c>
      <c r="V4" s="5">
        <v>5</v>
      </c>
      <c r="W4" s="4" t="s">
        <v>31</v>
      </c>
      <c r="X4" s="11">
        <v>45285.6411574074</v>
      </c>
      <c r="Y4" s="5" t="s">
        <v>79</v>
      </c>
      <c r="Z4" s="12" t="s">
        <v>68</v>
      </c>
    </row>
    <row r="5" s="1" customFormat="1" ht="24" spans="1:26">
      <c r="A5" s="4"/>
      <c r="B5" s="5">
        <v>161196</v>
      </c>
      <c r="C5" s="4" t="s">
        <v>80</v>
      </c>
      <c r="D5" s="4" t="s">
        <v>81</v>
      </c>
      <c r="E5" s="4" t="s">
        <v>27</v>
      </c>
      <c r="F5" s="4" t="s">
        <v>82</v>
      </c>
      <c r="G5" s="4" t="s">
        <v>83</v>
      </c>
      <c r="H5" s="5">
        <v>746</v>
      </c>
      <c r="I5" s="5" t="s">
        <v>29</v>
      </c>
      <c r="J5" s="4">
        <v>18.17</v>
      </c>
      <c r="K5" s="4">
        <v>42</v>
      </c>
      <c r="L5" s="7">
        <v>25</v>
      </c>
      <c r="M5" s="5"/>
      <c r="N5" s="5" t="s">
        <v>30</v>
      </c>
      <c r="O5" s="8">
        <v>0.567380952380952</v>
      </c>
      <c r="P5" s="8">
        <v>0.2732</v>
      </c>
      <c r="Q5" s="7">
        <v>2</v>
      </c>
      <c r="R5" s="4"/>
      <c r="S5" s="4">
        <v>2573</v>
      </c>
      <c r="T5" s="4">
        <v>-17</v>
      </c>
      <c r="U5" s="4">
        <v>25</v>
      </c>
      <c r="V5" s="5">
        <v>12</v>
      </c>
      <c r="W5" s="4" t="s">
        <v>31</v>
      </c>
      <c r="X5" s="11">
        <v>45285.6288888889</v>
      </c>
      <c r="Y5" s="5" t="s">
        <v>38</v>
      </c>
      <c r="Z5" s="12" t="s">
        <v>68</v>
      </c>
    </row>
    <row r="6" s="1" customFormat="1" ht="24" spans="1:26">
      <c r="A6" s="4"/>
      <c r="B6" s="5">
        <v>229642</v>
      </c>
      <c r="C6" s="4" t="s">
        <v>84</v>
      </c>
      <c r="D6" s="4" t="s">
        <v>85</v>
      </c>
      <c r="E6" s="4" t="s">
        <v>27</v>
      </c>
      <c r="F6" s="4" t="s">
        <v>86</v>
      </c>
      <c r="G6" s="4" t="s">
        <v>87</v>
      </c>
      <c r="H6" s="5">
        <v>113299</v>
      </c>
      <c r="I6" s="5" t="s">
        <v>66</v>
      </c>
      <c r="J6" s="4">
        <v>6.91</v>
      </c>
      <c r="K6" s="4">
        <v>19.5</v>
      </c>
      <c r="L6" s="7">
        <v>15</v>
      </c>
      <c r="M6" s="5"/>
      <c r="N6" s="5" t="s">
        <v>30</v>
      </c>
      <c r="O6" s="8">
        <v>0.645641025641026</v>
      </c>
      <c r="P6" s="8">
        <v>0.539333333333333</v>
      </c>
      <c r="Q6" s="7">
        <v>2</v>
      </c>
      <c r="R6" s="4">
        <v>17.8</v>
      </c>
      <c r="S6" s="4">
        <v>275</v>
      </c>
      <c r="T6" s="4">
        <v>-4.5</v>
      </c>
      <c r="U6" s="4">
        <v>-2.8</v>
      </c>
      <c r="V6" s="5">
        <v>1</v>
      </c>
      <c r="W6" s="4" t="s">
        <v>31</v>
      </c>
      <c r="X6" s="11">
        <v>45285.4691550926</v>
      </c>
      <c r="Y6" s="5" t="s">
        <v>88</v>
      </c>
      <c r="Z6" s="12" t="s">
        <v>68</v>
      </c>
    </row>
  </sheetData>
  <conditionalFormatting sqref="G1 G2:G3 G4:G5 G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特价明细</vt:lpstr>
      <vt:lpstr>待门店核实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2024-01-03T02:40:00Z</dcterms:created>
  <dcterms:modified xsi:type="dcterms:W3CDTF">2024-01-03T08:34:53Z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79988F2BF0554B2FA47149CF705D5861_11</vt:lpwstr>
  </property>
  <property fmtid="{D5CDD505-2E9C-101B-9397-08002B2CF9AE}" pid="3" name="KSOProductBuildVer">
    <vt:lpwstr>2052-12.1.0.16120</vt:lpwstr>
  </property>
</Properties>
</file>