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价签" sheetId="2" r:id="rId1"/>
    <sheet name="存健康晒单" sheetId="3" r:id="rId2"/>
    <sheet name="Sheet1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<sst xmlns="http://schemas.openxmlformats.org/spreadsheetml/2006/main" count="135" uniqueCount="93">
  <si>
    <t>20240129价签更新</t>
  </si>
  <si>
    <t>2023年10月晒单奖励品种明细汇总表
晒单品种均取消原毛利段提成，有单独备注品种除外</t>
  </si>
  <si>
    <t>序号</t>
  </si>
  <si>
    <t>货品ID</t>
  </si>
  <si>
    <t>货品名称</t>
  </si>
  <si>
    <t>规格</t>
  </si>
  <si>
    <t>开始时间</t>
  </si>
  <si>
    <t>结束时间</t>
  </si>
  <si>
    <t>零售价</t>
  </si>
  <si>
    <t>消费者活动</t>
  </si>
  <si>
    <t>门店晒单奖励标准
元/盒</t>
  </si>
  <si>
    <t>厂家负责人</t>
  </si>
  <si>
    <t>晒单方式</t>
  </si>
  <si>
    <t>益血生胶囊</t>
  </si>
  <si>
    <t>0.25gx84粒</t>
  </si>
  <si>
    <t>12月31号</t>
  </si>
  <si>
    <t>第二件半价</t>
  </si>
  <si>
    <t>张润兰</t>
  </si>
  <si>
    <t>存健康直接发放</t>
  </si>
  <si>
    <t>骨通贴膏</t>
  </si>
  <si>
    <t>7cmx10cmx2贴x3袋（聚异丁烯型）</t>
  </si>
  <si>
    <t>他达拉非片</t>
  </si>
  <si>
    <t>20mgx4片(薄膜衣片)</t>
  </si>
  <si>
    <t>无</t>
  </si>
  <si>
    <t>王影</t>
  </si>
  <si>
    <t>5mgx28片</t>
  </si>
  <si>
    <t>液体敷料</t>
  </si>
  <si>
    <t>50ml（乳液型）</t>
  </si>
  <si>
    <t>会员特价39.9元</t>
  </si>
  <si>
    <t>向小芬</t>
  </si>
  <si>
    <t>麦金利牌益生菌粉</t>
  </si>
  <si>
    <t>30g(1.5gx20袋)</t>
  </si>
  <si>
    <t>买一赠一（（赠品为15袋赠品装）</t>
  </si>
  <si>
    <t>怡养氨糖钙奶粉</t>
  </si>
  <si>
    <t>800g</t>
  </si>
  <si>
    <t>1罐省30元
2罐省80元
6罐省395元</t>
  </si>
  <si>
    <t>养生堂蛋白粉</t>
  </si>
  <si>
    <t>400g(10gx40袋)</t>
  </si>
  <si>
    <t>买1得3（一罐原品+200g赠品）</t>
  </si>
  <si>
    <t>20元/套（10元/罐）</t>
  </si>
  <si>
    <t>叶酸片</t>
  </si>
  <si>
    <t>0.4mgx31片x2板</t>
  </si>
  <si>
    <t>买三赠一</t>
  </si>
  <si>
    <t>曾珊</t>
  </si>
  <si>
    <t>蛋白粉(汤臣倍健)</t>
  </si>
  <si>
    <t>450g</t>
  </si>
  <si>
    <t>钟青</t>
  </si>
  <si>
    <t>蛋白粉</t>
  </si>
  <si>
    <t>600g(450g/罐+150g/罐)</t>
  </si>
  <si>
    <t>赠益生菌礼盒</t>
  </si>
  <si>
    <t>life.space益生菌粉</t>
  </si>
  <si>
    <t>30g(1.5gx20袋）</t>
  </si>
  <si>
    <t>72g(1.5gx20袋x2盒+1.5gx8袋x1盒</t>
  </si>
  <si>
    <t>买二赠一（原品）</t>
  </si>
  <si>
    <t>越橘叶黄素酯β-胡萝卜素软胶囊</t>
  </si>
  <si>
    <t>22.5g（0.5gx45粒）</t>
  </si>
  <si>
    <t>第二瓶半价</t>
  </si>
  <si>
    <t>复方鱼腥草合剂</t>
  </si>
  <si>
    <t>10mlx18瓶</t>
  </si>
  <si>
    <t>第二盒半价</t>
  </si>
  <si>
    <t>唐冬梅</t>
  </si>
  <si>
    <t>肠炎宁片</t>
  </si>
  <si>
    <t>0.42gx12片x5板（薄膜衣）</t>
  </si>
  <si>
    <t>奥美拉唑肠溶胶囊</t>
  </si>
  <si>
    <t>20mgx10粒</t>
  </si>
  <si>
    <t>复方熊胆薄荷含片(熊胆舒喉片)</t>
  </si>
  <si>
    <t>8片x2板</t>
  </si>
  <si>
    <t>两盒减8元</t>
  </si>
  <si>
    <t>2元/盒(厂家按周直接发放）</t>
  </si>
  <si>
    <t>周旋</t>
  </si>
  <si>
    <t>桔贝合剂</t>
  </si>
  <si>
    <t>100ml</t>
  </si>
  <si>
    <t>一粒止痛丸</t>
  </si>
  <si>
    <t>6粒/板x1板</t>
  </si>
  <si>
    <t>四君子合剂</t>
  </si>
  <si>
    <t>苏黄止咳胶囊</t>
  </si>
  <si>
    <t>0.45g*9粒</t>
  </si>
  <si>
    <t>李玉</t>
  </si>
  <si>
    <t>月见草油胶丸</t>
  </si>
  <si>
    <t>0.3gx160粒</t>
  </si>
  <si>
    <t>两件省50元</t>
  </si>
  <si>
    <t>余传彬</t>
  </si>
  <si>
    <t>维生素E软胶囊</t>
  </si>
  <si>
    <t>100mgx160粒</t>
  </si>
  <si>
    <t>两件省30元</t>
  </si>
  <si>
    <t>三合钙咀嚼片</t>
  </si>
  <si>
    <t>120粒</t>
  </si>
  <si>
    <t>吕彩霞</t>
  </si>
  <si>
    <t>周恒伟</t>
  </si>
  <si>
    <t>唐瑶</t>
  </si>
  <si>
    <t>刘春</t>
  </si>
  <si>
    <t>李桂芳</t>
  </si>
  <si>
    <t>邹福伟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</si>
</sst>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sz val="9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/>
    </xf>
    <xf numFmtId="0" fontId="0" fillId="0" borderId="2" xfId="0" applyBorder="1">
      <alignment vertical="center"/>
    </xf>
    <xf numFmtId="10" fontId="0" fillId="0" borderId="1" xfId="0" applyNumberForma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 wrapText="1"/>
    </xf>
    <xf numFmtId="58" fontId="2" fillId="0" borderId="1" xfId="0" applyNumberFormat="1" applyFont="1" applyBorder="1" applyAlignment="1">
      <alignment horizontal="left" vertical="top" wrapText="1"/>
    </xf>
    <xf numFmtId="58" fontId="2" fillId="0" borderId="1" xfId="0" applyNumberFormat="1" applyFont="1" applyBorder="1" applyAlignment="1">
      <alignment horizontal="left" vertical="top"/>
    </xf>
    <xf numFmtId="58" fontId="2" fillId="0" borderId="1" xfId="0" applyNumberFormat="1" applyFont="1" applyFill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32385</xdr:rowOff>
    </xdr:to>
    <xdr:sp>
      <xdr:nvSpPr>
        <xdr:cNvPr id="2" name="图片 222"/>
        <xdr:cNvSpPr>
          <a:spLocks noChangeAspect="1"/>
        </xdr:cNvSpPr>
      </xdr:nvSpPr>
      <xdr:spPr>
        <a:xfrm>
          <a:off x="4457700" y="3246120"/>
          <a:ext cx="304800" cy="2152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14</xdr:row>
      <xdr:rowOff>0</xdr:rowOff>
    </xdr:from>
    <xdr:to>
      <xdr:col>5</xdr:col>
      <xdr:colOff>304800</xdr:colOff>
      <xdr:row>15</xdr:row>
      <xdr:rowOff>32385</xdr:rowOff>
    </xdr:to>
    <xdr:sp>
      <xdr:nvSpPr>
        <xdr:cNvPr id="3" name="图片 223"/>
        <xdr:cNvSpPr>
          <a:spLocks noChangeAspect="1"/>
        </xdr:cNvSpPr>
      </xdr:nvSpPr>
      <xdr:spPr>
        <a:xfrm>
          <a:off x="4457700" y="3246120"/>
          <a:ext cx="304800" cy="21526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4"/>
  <sheetViews>
    <sheetView tabSelected="1" topLeftCell="A50" workbookViewId="0">
      <selection activeCell="A65" sqref="A65"/>
    </sheetView>
  </sheetViews>
  <sheetFormatPr defaultColWidth="9" defaultRowHeight="14.4" outlineLevelCol="2"/>
  <cols>
    <col min="1" max="1" width="9.66666666666667"/>
  </cols>
  <sheetData>
    <row r="1" spans="1:3">
      <c r="A1" s="13" t="s">
        <v>0</v>
      </c>
      <c r="B1" s="13"/>
      <c r="C1" s="13"/>
    </row>
    <row r="2" spans="1:2">
      <c r="A2" s="14">
        <v>243904</v>
      </c>
      <c r="B2" t="str">
        <f>A2&amp;","</f>
        <v>243904,</v>
      </c>
    </row>
    <row r="3" spans="1:2">
      <c r="A3" s="14">
        <v>118258</v>
      </c>
      <c r="B3" t="str">
        <f t="shared" ref="B3:B13" si="0">A3&amp;","</f>
        <v>118258,</v>
      </c>
    </row>
    <row r="4" spans="1:2">
      <c r="A4" s="14">
        <v>46430</v>
      </c>
      <c r="B4" t="str">
        <f t="shared" si="0"/>
        <v>46430,</v>
      </c>
    </row>
    <row r="5" spans="1:2">
      <c r="A5" s="14">
        <v>15224</v>
      </c>
      <c r="B5" t="str">
        <f t="shared" si="0"/>
        <v>15224,</v>
      </c>
    </row>
    <row r="6" spans="1:2">
      <c r="A6" s="14">
        <v>15223</v>
      </c>
      <c r="B6" t="str">
        <f t="shared" si="0"/>
        <v>15223,</v>
      </c>
    </row>
    <row r="7" spans="1:2">
      <c r="A7" s="14">
        <v>43016</v>
      </c>
      <c r="B7" t="str">
        <f t="shared" si="0"/>
        <v>43016,</v>
      </c>
    </row>
    <row r="8" spans="1:2">
      <c r="A8" s="14">
        <v>849</v>
      </c>
      <c r="B8" t="str">
        <f t="shared" si="0"/>
        <v>849,</v>
      </c>
    </row>
    <row r="9" spans="1:2">
      <c r="A9" s="14">
        <v>202280</v>
      </c>
      <c r="B9" t="str">
        <f t="shared" si="0"/>
        <v>202280,</v>
      </c>
    </row>
    <row r="10" spans="1:2">
      <c r="A10" s="14">
        <v>110073</v>
      </c>
      <c r="B10" t="str">
        <f t="shared" si="0"/>
        <v>110073,</v>
      </c>
    </row>
    <row r="11" spans="1:2">
      <c r="A11" s="14">
        <v>144332</v>
      </c>
      <c r="B11" t="str">
        <f t="shared" si="0"/>
        <v>144332,</v>
      </c>
    </row>
    <row r="12" spans="1:2">
      <c r="A12" s="14">
        <v>187925</v>
      </c>
      <c r="B12" t="str">
        <f t="shared" si="0"/>
        <v>187925,</v>
      </c>
    </row>
    <row r="13" spans="1:2">
      <c r="A13" s="14">
        <v>165223</v>
      </c>
      <c r="B13" t="str">
        <f t="shared" si="0"/>
        <v>165223,</v>
      </c>
    </row>
    <row r="14" spans="1:2">
      <c r="A14" s="14">
        <v>22497</v>
      </c>
      <c r="B14" t="str">
        <f t="shared" ref="B14:B33" si="1">A14&amp;","</f>
        <v>22497,</v>
      </c>
    </row>
    <row r="15" spans="1:2">
      <c r="A15" s="14">
        <v>25544</v>
      </c>
      <c r="B15" t="str">
        <f t="shared" si="1"/>
        <v>25544,</v>
      </c>
    </row>
    <row r="16" spans="1:2">
      <c r="A16" s="14">
        <v>30835</v>
      </c>
      <c r="B16" t="str">
        <f t="shared" si="1"/>
        <v>30835,</v>
      </c>
    </row>
    <row r="17" spans="1:2">
      <c r="A17" s="14">
        <v>158729</v>
      </c>
      <c r="B17" t="str">
        <f t="shared" si="1"/>
        <v>158729,</v>
      </c>
    </row>
    <row r="18" spans="1:2">
      <c r="A18" s="14">
        <v>25974</v>
      </c>
      <c r="B18" t="str">
        <f t="shared" si="1"/>
        <v>25974,</v>
      </c>
    </row>
    <row r="19" spans="1:2">
      <c r="A19" s="14">
        <v>259424</v>
      </c>
      <c r="B19" t="str">
        <f t="shared" si="1"/>
        <v>259424,</v>
      </c>
    </row>
    <row r="20" spans="1:2">
      <c r="A20" s="14">
        <v>165007</v>
      </c>
      <c r="B20" t="str">
        <f t="shared" si="1"/>
        <v>165007,</v>
      </c>
    </row>
    <row r="21" spans="1:2">
      <c r="A21" s="14">
        <v>149479</v>
      </c>
      <c r="B21" t="str">
        <f t="shared" si="1"/>
        <v>149479,</v>
      </c>
    </row>
    <row r="22" spans="1:2">
      <c r="A22" s="14">
        <v>31720</v>
      </c>
      <c r="B22" t="str">
        <f t="shared" si="1"/>
        <v>31720,</v>
      </c>
    </row>
    <row r="23" spans="1:2">
      <c r="A23" s="14">
        <v>160126</v>
      </c>
      <c r="B23" t="str">
        <f t="shared" si="1"/>
        <v>160126,</v>
      </c>
    </row>
    <row r="24" spans="1:2">
      <c r="A24" s="14">
        <v>25977</v>
      </c>
      <c r="B24" t="str">
        <f t="shared" si="1"/>
        <v>25977,</v>
      </c>
    </row>
    <row r="25" spans="1:2">
      <c r="A25" s="15">
        <v>161670</v>
      </c>
      <c r="B25" t="str">
        <f t="shared" si="1"/>
        <v>161670,</v>
      </c>
    </row>
    <row r="26" spans="1:2">
      <c r="A26" s="15">
        <v>162935</v>
      </c>
      <c r="B26" t="str">
        <f t="shared" si="1"/>
        <v>162935,</v>
      </c>
    </row>
    <row r="27" spans="1:2">
      <c r="A27" s="15">
        <v>47438</v>
      </c>
      <c r="B27" t="str">
        <f t="shared" si="1"/>
        <v>47438,</v>
      </c>
    </row>
    <row r="28" spans="1:2">
      <c r="A28" s="15">
        <v>26116</v>
      </c>
      <c r="B28" t="str">
        <f t="shared" si="1"/>
        <v>26116,</v>
      </c>
    </row>
    <row r="29" spans="1:2">
      <c r="A29" s="15">
        <v>156150</v>
      </c>
      <c r="B29" t="str">
        <f t="shared" si="1"/>
        <v>156150,</v>
      </c>
    </row>
    <row r="30" spans="1:2">
      <c r="A30" s="15">
        <v>186474</v>
      </c>
      <c r="B30" t="str">
        <f t="shared" si="1"/>
        <v>186474,</v>
      </c>
    </row>
    <row r="31" spans="1:2">
      <c r="A31" s="15">
        <v>29942</v>
      </c>
      <c r="B31" t="str">
        <f t="shared" si="1"/>
        <v>29942,</v>
      </c>
    </row>
    <row r="32" spans="1:2">
      <c r="A32" s="15">
        <v>49563</v>
      </c>
      <c r="B32" t="str">
        <f t="shared" si="1"/>
        <v>49563,</v>
      </c>
    </row>
    <row r="33" spans="1:2">
      <c r="A33">
        <v>28615</v>
      </c>
      <c r="B33" t="str">
        <f t="shared" si="1"/>
        <v>28615,</v>
      </c>
    </row>
    <row r="34" spans="1:2">
      <c r="A34" s="15">
        <v>243904</v>
      </c>
      <c r="B34" t="str">
        <f t="shared" ref="B34:B62" si="2">A34&amp;","</f>
        <v>243904,</v>
      </c>
    </row>
    <row r="35" spans="1:2">
      <c r="A35" s="15">
        <v>118258</v>
      </c>
      <c r="B35" t="str">
        <f t="shared" si="2"/>
        <v>118258,</v>
      </c>
    </row>
    <row r="36" spans="1:2">
      <c r="A36" s="15">
        <v>46430</v>
      </c>
      <c r="B36" t="str">
        <f t="shared" si="2"/>
        <v>46430,</v>
      </c>
    </row>
    <row r="37" spans="1:2">
      <c r="A37" s="15">
        <v>15224</v>
      </c>
      <c r="B37" t="str">
        <f t="shared" si="2"/>
        <v>15224,</v>
      </c>
    </row>
    <row r="38" spans="1:2">
      <c r="A38" s="15">
        <v>15223</v>
      </c>
      <c r="B38" t="str">
        <f t="shared" si="2"/>
        <v>15223,</v>
      </c>
    </row>
    <row r="39" spans="1:2">
      <c r="A39" s="15">
        <v>43016</v>
      </c>
      <c r="B39" t="str">
        <f t="shared" si="2"/>
        <v>43016,</v>
      </c>
    </row>
    <row r="40" spans="1:2">
      <c r="A40" s="15">
        <v>849</v>
      </c>
      <c r="B40" t="str">
        <f t="shared" si="2"/>
        <v>849,</v>
      </c>
    </row>
    <row r="41" spans="1:2">
      <c r="A41" s="15">
        <v>202280</v>
      </c>
      <c r="B41" t="str">
        <f t="shared" si="2"/>
        <v>202280,</v>
      </c>
    </row>
    <row r="42" spans="1:2">
      <c r="A42" s="15">
        <v>110073</v>
      </c>
      <c r="B42" t="str">
        <f t="shared" si="2"/>
        <v>110073,</v>
      </c>
    </row>
    <row r="43" spans="1:2">
      <c r="A43" s="15">
        <v>144332</v>
      </c>
      <c r="B43" t="str">
        <f t="shared" si="2"/>
        <v>144332,</v>
      </c>
    </row>
    <row r="44" spans="1:2">
      <c r="A44" s="15">
        <v>187925</v>
      </c>
      <c r="B44" t="str">
        <f t="shared" si="2"/>
        <v>187925,</v>
      </c>
    </row>
    <row r="45" spans="1:2">
      <c r="A45" s="15">
        <v>2501963</v>
      </c>
      <c r="B45" t="str">
        <f t="shared" si="2"/>
        <v>2501963,</v>
      </c>
    </row>
    <row r="46" spans="1:2">
      <c r="A46" s="15">
        <v>212786</v>
      </c>
      <c r="B46" t="str">
        <f t="shared" si="2"/>
        <v>212786,</v>
      </c>
    </row>
    <row r="47" spans="1:2">
      <c r="A47" s="15">
        <v>42782</v>
      </c>
      <c r="B47" t="str">
        <f t="shared" si="2"/>
        <v>42782,</v>
      </c>
    </row>
    <row r="48" spans="1:2">
      <c r="A48" s="15">
        <v>101715</v>
      </c>
      <c r="B48" t="str">
        <f t="shared" si="2"/>
        <v>101715,</v>
      </c>
    </row>
    <row r="49" spans="1:2">
      <c r="A49" s="15">
        <v>141310</v>
      </c>
      <c r="B49" t="str">
        <f t="shared" si="2"/>
        <v>141310,</v>
      </c>
    </row>
    <row r="50" spans="1:2">
      <c r="A50" s="15">
        <v>84545</v>
      </c>
      <c r="B50" t="str">
        <f t="shared" si="2"/>
        <v>84545,</v>
      </c>
    </row>
    <row r="51" spans="1:2">
      <c r="A51" s="15">
        <v>204285</v>
      </c>
      <c r="B51" t="str">
        <f t="shared" si="2"/>
        <v>204285,</v>
      </c>
    </row>
    <row r="52" spans="1:2">
      <c r="A52" s="15">
        <v>148772</v>
      </c>
      <c r="B52" t="str">
        <f t="shared" si="2"/>
        <v>148772,</v>
      </c>
    </row>
    <row r="53" spans="1:2">
      <c r="A53" s="15">
        <v>66073</v>
      </c>
      <c r="B53" t="str">
        <f t="shared" si="2"/>
        <v>66073,</v>
      </c>
    </row>
    <row r="54" spans="1:2">
      <c r="A54" s="15">
        <v>2502854</v>
      </c>
      <c r="B54" t="str">
        <f t="shared" si="2"/>
        <v>2502854,</v>
      </c>
    </row>
    <row r="55" spans="1:2">
      <c r="A55" s="15">
        <v>3005772</v>
      </c>
      <c r="B55" t="str">
        <f t="shared" si="2"/>
        <v>3005772,</v>
      </c>
    </row>
    <row r="56" spans="1:2">
      <c r="A56" s="15">
        <v>47683</v>
      </c>
      <c r="B56" t="str">
        <f t="shared" si="2"/>
        <v>47683,</v>
      </c>
    </row>
    <row r="57" spans="1:2">
      <c r="A57">
        <v>47683</v>
      </c>
      <c r="B57" t="str">
        <f t="shared" si="2"/>
        <v>47683,</v>
      </c>
    </row>
    <row r="58" spans="1:2">
      <c r="A58">
        <v>47683</v>
      </c>
      <c r="B58" t="str">
        <f t="shared" si="2"/>
        <v>47683,</v>
      </c>
    </row>
    <row r="59" spans="1:2">
      <c r="A59">
        <v>211609</v>
      </c>
      <c r="B59" t="str">
        <f t="shared" si="2"/>
        <v>211609,</v>
      </c>
    </row>
    <row r="60" spans="1:2">
      <c r="A60">
        <v>176344</v>
      </c>
      <c r="B60" t="str">
        <f t="shared" si="2"/>
        <v>176344,</v>
      </c>
    </row>
    <row r="61" spans="1:2">
      <c r="A61">
        <v>148345</v>
      </c>
      <c r="B61" t="str">
        <f t="shared" si="2"/>
        <v>148345,</v>
      </c>
    </row>
    <row r="62" spans="1:2">
      <c r="A62">
        <v>81741</v>
      </c>
      <c r="B62" t="str">
        <f t="shared" si="2"/>
        <v>81741,</v>
      </c>
    </row>
    <row r="63" spans="1:1">
      <c r="A63">
        <v>236943</v>
      </c>
    </row>
    <row r="64" spans="1:1">
      <c r="A64">
        <v>128528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13" workbookViewId="0">
      <selection activeCell="A63" sqref="A63"/>
    </sheetView>
  </sheetViews>
  <sheetFormatPr defaultColWidth="9" defaultRowHeight="14.4"/>
  <cols>
    <col min="3" max="3" width="29" customWidth="1"/>
    <col min="8" max="8" width="27.6666666666667" customWidth="1"/>
    <col min="11" max="11" width="54.4444444444444" customWidth="1"/>
  </cols>
  <sheetData>
    <row r="1" spans="1:11">
      <c r="A1" s="5" t="s">
        <v>1</v>
      </c>
      <c r="B1" s="6"/>
      <c r="C1" s="6"/>
      <c r="D1" s="6"/>
      <c r="E1" s="6"/>
      <c r="F1" s="6"/>
      <c r="G1" s="6"/>
      <c r="H1" s="6"/>
      <c r="I1" s="6"/>
      <c r="J1" s="6"/>
      <c r="K1" s="12"/>
    </row>
    <row r="2" ht="32.4" spans="1:11">
      <c r="A2" s="7" t="s">
        <v>2</v>
      </c>
      <c r="B2" s="7" t="s">
        <v>3</v>
      </c>
      <c r="C2" s="8" t="s">
        <v>4</v>
      </c>
      <c r="D2" s="7" t="s">
        <v>5</v>
      </c>
      <c r="E2" s="8" t="s">
        <v>6</v>
      </c>
      <c r="F2" s="8" t="s">
        <v>7</v>
      </c>
      <c r="G2" s="7" t="s">
        <v>8</v>
      </c>
      <c r="H2" s="8" t="s">
        <v>9</v>
      </c>
      <c r="I2" s="8" t="s">
        <v>10</v>
      </c>
      <c r="J2" s="7" t="s">
        <v>11</v>
      </c>
      <c r="K2" s="8" t="s">
        <v>12</v>
      </c>
    </row>
    <row r="3" spans="1:11">
      <c r="A3" s="7">
        <v>1</v>
      </c>
      <c r="B3" s="7">
        <v>171745</v>
      </c>
      <c r="C3" s="8" t="s">
        <v>13</v>
      </c>
      <c r="D3" s="7" t="s">
        <v>14</v>
      </c>
      <c r="E3" s="9">
        <v>44927</v>
      </c>
      <c r="F3" s="8" t="s">
        <v>15</v>
      </c>
      <c r="G3" s="7">
        <v>178</v>
      </c>
      <c r="H3" s="8" t="s">
        <v>16</v>
      </c>
      <c r="I3" s="8">
        <v>10</v>
      </c>
      <c r="J3" s="7" t="s">
        <v>17</v>
      </c>
      <c r="K3" s="8" t="s">
        <v>18</v>
      </c>
    </row>
    <row r="4" spans="1:11">
      <c r="A4" s="7">
        <v>2</v>
      </c>
      <c r="B4" s="7">
        <v>147435</v>
      </c>
      <c r="C4" s="8" t="s">
        <v>19</v>
      </c>
      <c r="D4" s="7" t="s">
        <v>20</v>
      </c>
      <c r="E4" s="10">
        <v>45200</v>
      </c>
      <c r="F4" s="10">
        <v>45230</v>
      </c>
      <c r="G4" s="7">
        <v>42</v>
      </c>
      <c r="H4" s="8" t="s">
        <v>16</v>
      </c>
      <c r="I4" s="8">
        <v>3</v>
      </c>
      <c r="J4" s="7"/>
      <c r="K4" s="8" t="s">
        <v>18</v>
      </c>
    </row>
    <row r="5" spans="1:11">
      <c r="A5" s="7">
        <v>3</v>
      </c>
      <c r="B5" s="7">
        <v>243423</v>
      </c>
      <c r="C5" s="8" t="s">
        <v>21</v>
      </c>
      <c r="D5" s="7" t="s">
        <v>22</v>
      </c>
      <c r="E5" s="11">
        <v>45017</v>
      </c>
      <c r="F5" s="11">
        <v>45291</v>
      </c>
      <c r="G5" s="7">
        <v>198</v>
      </c>
      <c r="H5" s="8" t="s">
        <v>23</v>
      </c>
      <c r="I5" s="8">
        <v>15</v>
      </c>
      <c r="J5" s="7" t="s">
        <v>24</v>
      </c>
      <c r="K5" s="8" t="s">
        <v>18</v>
      </c>
    </row>
    <row r="6" spans="1:11">
      <c r="A6" s="7">
        <v>4</v>
      </c>
      <c r="B6" s="7">
        <v>225989</v>
      </c>
      <c r="C6" s="8" t="s">
        <v>21</v>
      </c>
      <c r="D6" s="7" t="s">
        <v>25</v>
      </c>
      <c r="E6" s="11">
        <v>45017</v>
      </c>
      <c r="F6" s="11">
        <v>45291</v>
      </c>
      <c r="G6" s="7">
        <v>588</v>
      </c>
      <c r="H6" s="8" t="s">
        <v>23</v>
      </c>
      <c r="I6" s="8">
        <v>40</v>
      </c>
      <c r="J6" s="7"/>
      <c r="K6" s="8" t="s">
        <v>18</v>
      </c>
    </row>
    <row r="7" spans="1:11">
      <c r="A7" s="7">
        <v>14</v>
      </c>
      <c r="B7" s="7">
        <v>239471</v>
      </c>
      <c r="C7" s="8" t="s">
        <v>26</v>
      </c>
      <c r="D7" s="7" t="s">
        <v>27</v>
      </c>
      <c r="E7" s="11">
        <v>45139</v>
      </c>
      <c r="F7" s="11">
        <v>45230</v>
      </c>
      <c r="G7" s="7">
        <v>58</v>
      </c>
      <c r="H7" s="8" t="s">
        <v>28</v>
      </c>
      <c r="I7" s="8">
        <v>3</v>
      </c>
      <c r="J7" s="7" t="s">
        <v>29</v>
      </c>
      <c r="K7" s="8" t="s">
        <v>18</v>
      </c>
    </row>
    <row r="8" spans="1:11">
      <c r="A8" s="7">
        <v>15</v>
      </c>
      <c r="B8" s="7">
        <v>179327</v>
      </c>
      <c r="C8" s="8" t="s">
        <v>30</v>
      </c>
      <c r="D8" s="7" t="s">
        <v>31</v>
      </c>
      <c r="E8" s="11">
        <v>45139</v>
      </c>
      <c r="F8" s="11">
        <v>45230</v>
      </c>
      <c r="G8" s="7">
        <v>148</v>
      </c>
      <c r="H8" s="8" t="s">
        <v>32</v>
      </c>
      <c r="I8" s="8">
        <v>8</v>
      </c>
      <c r="J8" s="7"/>
      <c r="K8" s="8" t="s">
        <v>18</v>
      </c>
    </row>
    <row r="9" ht="32.4" spans="1:11">
      <c r="A9" s="7">
        <v>16</v>
      </c>
      <c r="B9" s="7">
        <v>248168</v>
      </c>
      <c r="C9" s="8" t="s">
        <v>33</v>
      </c>
      <c r="D9" s="7" t="s">
        <v>34</v>
      </c>
      <c r="E9" s="11">
        <v>45139</v>
      </c>
      <c r="F9" s="11">
        <v>45230</v>
      </c>
      <c r="G9" s="7">
        <v>399</v>
      </c>
      <c r="H9" s="8" t="s">
        <v>35</v>
      </c>
      <c r="I9" s="8">
        <v>40</v>
      </c>
      <c r="J9" s="7"/>
      <c r="K9" s="8" t="s">
        <v>18</v>
      </c>
    </row>
    <row r="10" ht="32.4" spans="1:11">
      <c r="A10" s="7">
        <v>17</v>
      </c>
      <c r="B10" s="7">
        <v>203192</v>
      </c>
      <c r="C10" s="8" t="s">
        <v>36</v>
      </c>
      <c r="D10" s="7" t="s">
        <v>37</v>
      </c>
      <c r="E10" s="11">
        <v>45139</v>
      </c>
      <c r="F10" s="11">
        <v>45230</v>
      </c>
      <c r="G10" s="7">
        <v>468</v>
      </c>
      <c r="H10" s="8" t="s">
        <v>38</v>
      </c>
      <c r="I10" s="8" t="s">
        <v>39</v>
      </c>
      <c r="J10" s="7"/>
      <c r="K10" s="8" t="s">
        <v>18</v>
      </c>
    </row>
    <row r="11" spans="1:11">
      <c r="A11" s="7">
        <v>29</v>
      </c>
      <c r="B11" s="7">
        <v>189678</v>
      </c>
      <c r="C11" s="8" t="s">
        <v>40</v>
      </c>
      <c r="D11" s="7" t="s">
        <v>41</v>
      </c>
      <c r="E11" s="11">
        <v>45200</v>
      </c>
      <c r="F11" s="11" t="s">
        <v>15</v>
      </c>
      <c r="G11" s="7">
        <v>58</v>
      </c>
      <c r="H11" s="8" t="s">
        <v>42</v>
      </c>
      <c r="I11" s="8">
        <v>4</v>
      </c>
      <c r="J11" s="7" t="s">
        <v>43</v>
      </c>
      <c r="K11" s="8" t="s">
        <v>18</v>
      </c>
    </row>
    <row r="12" spans="1:11">
      <c r="A12" s="7">
        <v>34</v>
      </c>
      <c r="B12" s="7">
        <v>140507</v>
      </c>
      <c r="C12" s="8" t="s">
        <v>44</v>
      </c>
      <c r="D12" s="7" t="s">
        <v>45</v>
      </c>
      <c r="E12" s="10">
        <v>45200</v>
      </c>
      <c r="F12" s="10">
        <v>45291</v>
      </c>
      <c r="G12" s="7">
        <v>428</v>
      </c>
      <c r="H12" s="8" t="s">
        <v>23</v>
      </c>
      <c r="I12" s="8">
        <v>5</v>
      </c>
      <c r="J12" s="7" t="s">
        <v>46</v>
      </c>
      <c r="K12" s="8" t="s">
        <v>18</v>
      </c>
    </row>
    <row r="13" spans="1:11">
      <c r="A13" s="7">
        <v>35</v>
      </c>
      <c r="B13" s="7">
        <v>182964</v>
      </c>
      <c r="C13" s="8" t="s">
        <v>47</v>
      </c>
      <c r="D13" s="7" t="s">
        <v>48</v>
      </c>
      <c r="E13" s="10">
        <v>45200</v>
      </c>
      <c r="F13" s="10">
        <v>45291</v>
      </c>
      <c r="G13" s="7">
        <v>439</v>
      </c>
      <c r="H13" s="8" t="s">
        <v>49</v>
      </c>
      <c r="I13" s="8">
        <v>5</v>
      </c>
      <c r="J13" s="7"/>
      <c r="K13" s="8" t="s">
        <v>18</v>
      </c>
    </row>
    <row r="14" spans="1:11">
      <c r="A14" s="7">
        <v>36</v>
      </c>
      <c r="B14" s="7">
        <v>198979</v>
      </c>
      <c r="C14" s="8" t="s">
        <v>50</v>
      </c>
      <c r="D14" s="7" t="s">
        <v>51</v>
      </c>
      <c r="E14" s="10">
        <v>45200</v>
      </c>
      <c r="F14" s="10">
        <v>45291</v>
      </c>
      <c r="G14" s="7">
        <v>178</v>
      </c>
      <c r="H14" s="8" t="s">
        <v>23</v>
      </c>
      <c r="I14" s="8">
        <v>4</v>
      </c>
      <c r="J14" s="7"/>
      <c r="K14" s="8" t="s">
        <v>18</v>
      </c>
    </row>
    <row r="15" spans="1:11">
      <c r="A15" s="7">
        <v>37</v>
      </c>
      <c r="B15" s="7">
        <v>218374</v>
      </c>
      <c r="C15" s="8" t="s">
        <v>50</v>
      </c>
      <c r="D15" s="7" t="s">
        <v>52</v>
      </c>
      <c r="E15" s="10">
        <v>45200</v>
      </c>
      <c r="F15" s="10">
        <v>45291</v>
      </c>
      <c r="G15" s="7">
        <v>356</v>
      </c>
      <c r="H15" s="8" t="s">
        <v>53</v>
      </c>
      <c r="I15" s="8">
        <v>4</v>
      </c>
      <c r="J15" s="7"/>
      <c r="K15" s="8" t="s">
        <v>18</v>
      </c>
    </row>
    <row r="16" spans="1:11">
      <c r="A16" s="7">
        <v>38</v>
      </c>
      <c r="B16" s="7">
        <v>168730</v>
      </c>
      <c r="C16" s="8" t="s">
        <v>54</v>
      </c>
      <c r="D16" s="7" t="s">
        <v>55</v>
      </c>
      <c r="E16" s="10">
        <v>45200</v>
      </c>
      <c r="F16" s="10">
        <v>45291</v>
      </c>
      <c r="G16" s="7">
        <v>248</v>
      </c>
      <c r="H16" s="8" t="s">
        <v>56</v>
      </c>
      <c r="I16" s="8">
        <v>3</v>
      </c>
      <c r="J16" s="7"/>
      <c r="K16" s="8" t="s">
        <v>18</v>
      </c>
    </row>
    <row r="17" spans="1:11">
      <c r="A17" s="7">
        <v>41</v>
      </c>
      <c r="B17" s="7">
        <v>155108</v>
      </c>
      <c r="C17" s="8" t="s">
        <v>57</v>
      </c>
      <c r="D17" s="7" t="s">
        <v>58</v>
      </c>
      <c r="E17" s="10">
        <v>45183</v>
      </c>
      <c r="F17" s="10">
        <v>45230</v>
      </c>
      <c r="G17" s="7">
        <v>45</v>
      </c>
      <c r="H17" s="8" t="s">
        <v>59</v>
      </c>
      <c r="I17" s="8">
        <v>4</v>
      </c>
      <c r="J17" s="7" t="s">
        <v>60</v>
      </c>
      <c r="K17" s="8" t="s">
        <v>18</v>
      </c>
    </row>
    <row r="18" spans="1:11">
      <c r="A18" s="7">
        <v>42</v>
      </c>
      <c r="B18" s="7">
        <v>171499</v>
      </c>
      <c r="C18" s="8" t="s">
        <v>61</v>
      </c>
      <c r="D18" s="7" t="s">
        <v>62</v>
      </c>
      <c r="E18" s="10">
        <v>45183</v>
      </c>
      <c r="F18" s="10">
        <v>45230</v>
      </c>
      <c r="G18" s="7">
        <v>44.8</v>
      </c>
      <c r="H18" s="8" t="s">
        <v>59</v>
      </c>
      <c r="I18" s="8">
        <v>4</v>
      </c>
      <c r="J18" s="7"/>
      <c r="K18" s="8" t="s">
        <v>18</v>
      </c>
    </row>
    <row r="19" spans="1:11">
      <c r="A19" s="7">
        <v>43</v>
      </c>
      <c r="B19" s="7">
        <v>243904</v>
      </c>
      <c r="C19" s="8" t="s">
        <v>63</v>
      </c>
      <c r="D19" s="7" t="s">
        <v>64</v>
      </c>
      <c r="E19" s="10">
        <v>45183</v>
      </c>
      <c r="F19" s="10">
        <v>45230</v>
      </c>
      <c r="G19" s="7">
        <v>58</v>
      </c>
      <c r="H19" s="8" t="s">
        <v>59</v>
      </c>
      <c r="I19" s="8">
        <v>4</v>
      </c>
      <c r="J19" s="7"/>
      <c r="K19" s="8" t="s">
        <v>18</v>
      </c>
    </row>
    <row r="20" ht="32.4" spans="1:11">
      <c r="A20" s="7">
        <v>55</v>
      </c>
      <c r="B20" s="7">
        <v>1466</v>
      </c>
      <c r="C20" s="8" t="s">
        <v>65</v>
      </c>
      <c r="D20" s="7" t="s">
        <v>66</v>
      </c>
      <c r="E20" s="10">
        <v>45200</v>
      </c>
      <c r="F20" s="10">
        <v>45230</v>
      </c>
      <c r="G20" s="7">
        <v>25</v>
      </c>
      <c r="H20" s="8" t="s">
        <v>67</v>
      </c>
      <c r="I20" s="8" t="s">
        <v>68</v>
      </c>
      <c r="J20" s="7" t="s">
        <v>69</v>
      </c>
      <c r="K20" s="8" t="s">
        <v>18</v>
      </c>
    </row>
    <row r="21" spans="1:11">
      <c r="A21" s="7">
        <v>60</v>
      </c>
      <c r="B21" s="7">
        <v>160637</v>
      </c>
      <c r="C21" s="8" t="s">
        <v>70</v>
      </c>
      <c r="D21" s="7" t="s">
        <v>71</v>
      </c>
      <c r="E21" s="10">
        <v>45200</v>
      </c>
      <c r="F21" s="10">
        <v>45230</v>
      </c>
      <c r="G21" s="7">
        <v>56</v>
      </c>
      <c r="H21" s="8" t="s">
        <v>23</v>
      </c>
      <c r="I21" s="8">
        <v>5</v>
      </c>
      <c r="J21" s="7"/>
      <c r="K21" s="8" t="s">
        <v>18</v>
      </c>
    </row>
    <row r="22" spans="1:11">
      <c r="A22" s="7">
        <v>61</v>
      </c>
      <c r="B22" s="7">
        <v>197442</v>
      </c>
      <c r="C22" s="8" t="s">
        <v>72</v>
      </c>
      <c r="D22" s="7" t="s">
        <v>73</v>
      </c>
      <c r="E22" s="10">
        <v>45200</v>
      </c>
      <c r="F22" s="10">
        <v>45230</v>
      </c>
      <c r="G22" s="7">
        <v>68</v>
      </c>
      <c r="H22" s="8" t="s">
        <v>23</v>
      </c>
      <c r="I22" s="8">
        <v>2</v>
      </c>
      <c r="J22" s="7"/>
      <c r="K22" s="8" t="s">
        <v>18</v>
      </c>
    </row>
    <row r="23" spans="1:11">
      <c r="A23" s="7">
        <v>62</v>
      </c>
      <c r="B23" s="7">
        <v>23622</v>
      </c>
      <c r="C23" s="8" t="s">
        <v>74</v>
      </c>
      <c r="D23" s="7" t="s">
        <v>71</v>
      </c>
      <c r="E23" s="10">
        <v>45200</v>
      </c>
      <c r="F23" s="10">
        <v>45230</v>
      </c>
      <c r="G23" s="7">
        <v>29.8</v>
      </c>
      <c r="H23" s="8" t="s">
        <v>23</v>
      </c>
      <c r="I23" s="8">
        <v>2</v>
      </c>
      <c r="J23" s="7"/>
      <c r="K23" s="8" t="s">
        <v>18</v>
      </c>
    </row>
    <row r="24" spans="1:11">
      <c r="A24" s="7">
        <v>65</v>
      </c>
      <c r="B24" s="7">
        <v>127932</v>
      </c>
      <c r="C24" s="8" t="s">
        <v>75</v>
      </c>
      <c r="D24" s="7" t="s">
        <v>76</v>
      </c>
      <c r="E24" s="10">
        <v>45200</v>
      </c>
      <c r="F24" s="10">
        <v>45230</v>
      </c>
      <c r="G24" s="7">
        <v>39.8</v>
      </c>
      <c r="H24" s="8" t="s">
        <v>23</v>
      </c>
      <c r="I24" s="8">
        <v>3</v>
      </c>
      <c r="J24" s="7" t="s">
        <v>77</v>
      </c>
      <c r="K24" s="8" t="s">
        <v>18</v>
      </c>
    </row>
    <row r="25" spans="1:11">
      <c r="A25" s="7">
        <v>68</v>
      </c>
      <c r="B25" s="7">
        <v>163836</v>
      </c>
      <c r="C25" s="8" t="s">
        <v>78</v>
      </c>
      <c r="D25" s="7" t="s">
        <v>79</v>
      </c>
      <c r="E25" s="11">
        <v>45200</v>
      </c>
      <c r="F25" s="11">
        <v>45230</v>
      </c>
      <c r="G25" s="7">
        <v>238</v>
      </c>
      <c r="H25" s="8" t="s">
        <v>80</v>
      </c>
      <c r="I25" s="8">
        <v>5</v>
      </c>
      <c r="J25" s="7" t="s">
        <v>81</v>
      </c>
      <c r="K25" s="8" t="s">
        <v>18</v>
      </c>
    </row>
    <row r="26" spans="1:11">
      <c r="A26" s="7">
        <v>69</v>
      </c>
      <c r="B26" s="7">
        <v>176644</v>
      </c>
      <c r="C26" s="8" t="s">
        <v>82</v>
      </c>
      <c r="D26" s="7" t="s">
        <v>83</v>
      </c>
      <c r="E26" s="11">
        <v>45200</v>
      </c>
      <c r="F26" s="11">
        <v>45230</v>
      </c>
      <c r="G26" s="7">
        <v>168</v>
      </c>
      <c r="H26" s="8" t="s">
        <v>84</v>
      </c>
      <c r="I26" s="8">
        <v>8</v>
      </c>
      <c r="J26" s="7"/>
      <c r="K26" s="8" t="s">
        <v>18</v>
      </c>
    </row>
    <row r="27" spans="1:11">
      <c r="A27" s="7">
        <v>70</v>
      </c>
      <c r="B27" s="7">
        <v>176934</v>
      </c>
      <c r="C27" s="8" t="s">
        <v>85</v>
      </c>
      <c r="D27" s="7" t="s">
        <v>86</v>
      </c>
      <c r="E27" s="11">
        <v>45200</v>
      </c>
      <c r="F27" s="11">
        <v>45230</v>
      </c>
      <c r="G27" s="7">
        <v>98</v>
      </c>
      <c r="H27" s="8"/>
      <c r="I27" s="8">
        <v>3</v>
      </c>
      <c r="J27" s="7"/>
      <c r="K27" s="8" t="s">
        <v>18</v>
      </c>
    </row>
  </sheetData>
  <mergeCells count="1">
    <mergeCell ref="A1:K1"/>
  </mergeCells>
  <pageMargins left="0.7" right="0.7" top="0.75" bottom="0.75" header="0.3" footer="0.3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63" sqref="A63"/>
    </sheetView>
  </sheetViews>
  <sheetFormatPr defaultColWidth="8.88888888888889" defaultRowHeight="14.4"/>
  <cols>
    <col min="5" max="5" width="12.8888888888889"/>
    <col min="7" max="8" width="9.66666666666667"/>
    <col min="9" max="9" width="12.8888888888889"/>
  </cols>
  <sheetData>
    <row r="1" spans="1:9">
      <c r="A1" s="1" t="s">
        <v>87</v>
      </c>
      <c r="B1" s="1">
        <v>0.9</v>
      </c>
      <c r="C1" s="1">
        <v>5</v>
      </c>
      <c r="D1" s="1">
        <v>151063</v>
      </c>
      <c r="E1" s="1">
        <v>27191</v>
      </c>
      <c r="F1" s="1"/>
      <c r="G1" s="2">
        <v>14334.01</v>
      </c>
      <c r="H1" s="1">
        <f>E1-G1</f>
        <v>12856.99</v>
      </c>
      <c r="I1" s="4">
        <f>G1/E1</f>
        <v>0.527160089735574</v>
      </c>
    </row>
    <row r="2" spans="1:9">
      <c r="A2" s="1" t="s">
        <v>88</v>
      </c>
      <c r="B2" s="1">
        <v>1</v>
      </c>
      <c r="C2" s="1">
        <v>5</v>
      </c>
      <c r="D2" s="1">
        <v>151063</v>
      </c>
      <c r="E2" s="1">
        <v>30213</v>
      </c>
      <c r="F2" s="1"/>
      <c r="G2" s="2">
        <v>12881.06</v>
      </c>
      <c r="H2" s="1">
        <f>E2-G2</f>
        <v>17331.94</v>
      </c>
      <c r="I2" s="4">
        <f>G2/E2</f>
        <v>0.426341641015457</v>
      </c>
    </row>
    <row r="3" spans="1:9">
      <c r="A3" s="1" t="s">
        <v>89</v>
      </c>
      <c r="B3" s="1">
        <v>1.1</v>
      </c>
      <c r="C3" s="1">
        <v>5</v>
      </c>
      <c r="D3" s="1">
        <v>151063</v>
      </c>
      <c r="E3" s="1">
        <v>33233</v>
      </c>
      <c r="F3" s="1"/>
      <c r="G3" s="2">
        <v>8401.7</v>
      </c>
      <c r="H3" s="1">
        <f>E3-G3</f>
        <v>24831.3</v>
      </c>
      <c r="I3" s="4">
        <f>G3/E3</f>
        <v>0.252811964011675</v>
      </c>
    </row>
    <row r="4" spans="1:9">
      <c r="A4" s="1" t="s">
        <v>90</v>
      </c>
      <c r="B4" s="1">
        <v>1</v>
      </c>
      <c r="C4" s="1">
        <v>5</v>
      </c>
      <c r="D4" s="1">
        <v>151063</v>
      </c>
      <c r="E4" s="1">
        <v>30213</v>
      </c>
      <c r="F4" s="1"/>
      <c r="G4" s="2">
        <v>11808.15</v>
      </c>
      <c r="H4" s="1">
        <f>E4-G4</f>
        <v>18404.85</v>
      </c>
      <c r="I4" s="4">
        <f>G4/E4</f>
        <v>0.390830106245656</v>
      </c>
    </row>
    <row r="5" spans="1:9">
      <c r="A5" s="1" t="s">
        <v>91</v>
      </c>
      <c r="B5" s="1">
        <v>1</v>
      </c>
      <c r="C5" s="1">
        <v>5</v>
      </c>
      <c r="D5" s="1">
        <v>151063</v>
      </c>
      <c r="E5" s="1">
        <v>30213</v>
      </c>
      <c r="F5" s="1"/>
      <c r="G5" s="2">
        <v>4210.92</v>
      </c>
      <c r="H5" s="1">
        <f>E5-G5</f>
        <v>26002.08</v>
      </c>
      <c r="I5" s="4">
        <f>G5/E5</f>
        <v>0.139374441465594</v>
      </c>
    </row>
    <row r="6" spans="2:5">
      <c r="B6">
        <f>SUM(B1:B5)</f>
        <v>5</v>
      </c>
      <c r="E6" s="3">
        <f>SUM(E1:E5)</f>
        <v>151063</v>
      </c>
    </row>
    <row r="8" spans="1:9">
      <c r="A8" s="1" t="s">
        <v>87</v>
      </c>
      <c r="B8" s="1">
        <v>0.9</v>
      </c>
      <c r="C8" s="1">
        <v>4.4</v>
      </c>
      <c r="D8" s="1">
        <v>305970</v>
      </c>
      <c r="E8" s="1">
        <v>62585</v>
      </c>
      <c r="F8" s="1"/>
      <c r="G8" s="2">
        <v>17411.72</v>
      </c>
      <c r="H8" s="1">
        <f>E8-G8</f>
        <v>45173.28</v>
      </c>
      <c r="I8" s="4">
        <f>G8/E8</f>
        <v>0.278209155548454</v>
      </c>
    </row>
    <row r="9" spans="1:9">
      <c r="A9" s="1" t="s">
        <v>89</v>
      </c>
      <c r="B9" s="1">
        <v>1.1</v>
      </c>
      <c r="C9" s="1">
        <v>4.4</v>
      </c>
      <c r="D9" s="1">
        <v>305970</v>
      </c>
      <c r="E9" s="1">
        <v>76492</v>
      </c>
      <c r="F9" s="1"/>
      <c r="G9" s="2">
        <v>29158.98</v>
      </c>
      <c r="H9" s="1">
        <f>E9-G9</f>
        <v>47333.02</v>
      </c>
      <c r="I9" s="4">
        <f>G9/E9</f>
        <v>0.381203001621085</v>
      </c>
    </row>
    <row r="10" spans="1:9">
      <c r="A10" s="1" t="s">
        <v>90</v>
      </c>
      <c r="B10" s="1">
        <v>1</v>
      </c>
      <c r="C10" s="1">
        <v>4.4</v>
      </c>
      <c r="D10" s="1">
        <v>305970</v>
      </c>
      <c r="E10" s="1">
        <v>69539</v>
      </c>
      <c r="F10" s="1"/>
      <c r="G10" s="2">
        <v>36236.51</v>
      </c>
      <c r="H10" s="1">
        <f>E10-G10</f>
        <v>33302.49</v>
      </c>
      <c r="I10" s="4">
        <f>G10/E10</f>
        <v>0.521096219387682</v>
      </c>
    </row>
    <row r="11" spans="1:9">
      <c r="A11" s="1" t="s">
        <v>91</v>
      </c>
      <c r="B11" s="1">
        <v>1</v>
      </c>
      <c r="C11" s="1">
        <v>4.4</v>
      </c>
      <c r="D11" s="1">
        <v>305970</v>
      </c>
      <c r="E11" s="1">
        <v>69539</v>
      </c>
      <c r="F11" s="1"/>
      <c r="G11" s="2">
        <v>38791.93</v>
      </c>
      <c r="H11" s="1">
        <f>E11-G11</f>
        <v>30747.07</v>
      </c>
      <c r="I11" s="4">
        <f>G11/E11</f>
        <v>0.557844231294669</v>
      </c>
    </row>
    <row r="12" spans="1:9">
      <c r="A12" s="1" t="s">
        <v>92</v>
      </c>
      <c r="B12" s="1">
        <v>0.4</v>
      </c>
      <c r="C12" s="1">
        <v>4.4</v>
      </c>
      <c r="D12" s="1">
        <v>305970</v>
      </c>
      <c r="E12" s="1">
        <v>27815</v>
      </c>
      <c r="F12" s="1"/>
      <c r="G12" s="2">
        <v>9485.07</v>
      </c>
      <c r="H12" s="1">
        <f>E12-G12</f>
        <v>18329.93</v>
      </c>
      <c r="I12" s="4">
        <f>G12/E12</f>
        <v>0.341005572532806</v>
      </c>
    </row>
    <row r="13" spans="1:6">
      <c r="A13" s="3"/>
      <c r="B13" s="3">
        <f>SUM(B8:B12)</f>
        <v>4.4</v>
      </c>
      <c r="C13" s="3">
        <v>4.4</v>
      </c>
      <c r="D13" s="3">
        <v>305970</v>
      </c>
      <c r="E13" s="3">
        <f>B13/C13*D13</f>
        <v>305970</v>
      </c>
      <c r="F13" s="3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价签</vt:lpstr>
      <vt:lpstr>存健康晒单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西西妈咪</cp:lastModifiedBy>
  <dcterms:created xsi:type="dcterms:W3CDTF">2023-05-12T11:15:00Z</dcterms:created>
  <dcterms:modified xsi:type="dcterms:W3CDTF">2024-01-29T05:18:01Z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2052-12.1.0.16120</vt:lpwstr>
  </property>
</Properties>
</file>