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<sst xmlns="http://schemas.openxmlformats.org/spreadsheetml/2006/main" count="255" uniqueCount="99">
  <si>
    <t>价格调整申请表</t>
  </si>
  <si>
    <t>申请部门：商品部                              申请人：牟鑫阳</t>
  </si>
  <si>
    <t>申报日期：2024年1月26日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</si>
  <si>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</si>
  <si>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</si>
  <si>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</si>
  <si>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</si>
  <si>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</si>
  <si>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</si>
  <si>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</si>
  <si>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</si>
  <si>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</si>
  <si>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</si>
  <si>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</si>
  <si>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</si>
  <si>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</si>
  <si>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</si>
  <si>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</si>
  <si>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</si>
  <si>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</si>
  <si>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</si>
  <si>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</si>
  <si>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奥美拉唑肠溶胶囊</t>
  </si>
  <si>
    <t>20mgx10粒</t>
  </si>
  <si>
    <t>浙江金华康恩贝生物制药有限公司</t>
  </si>
  <si>
    <t>盒</t>
  </si>
  <si>
    <t>取消会员价</t>
  </si>
  <si>
    <t>厂家维价</t>
  </si>
  <si>
    <t>2024.1.29</t>
  </si>
  <si>
    <t>所有门店</t>
  </si>
  <si>
    <t>盐酸乐卡地平片</t>
  </si>
  <si>
    <t>10mgx7片</t>
  </si>
  <si>
    <t>重庆圣华曦药业股份有限公司</t>
  </si>
  <si>
    <t>市场反馈</t>
  </si>
  <si>
    <t>洛芬待因缓释片(思为普)</t>
  </si>
  <si>
    <t>10片(布洛芬0.2g、磷酸可待因13mg)</t>
  </si>
  <si>
    <t>西南药业股份有限公司</t>
  </si>
  <si>
    <t>熊胆痔灵膏</t>
  </si>
  <si>
    <t>10g</t>
  </si>
  <si>
    <t>黑龙江葵花药业股份有限公司</t>
  </si>
  <si>
    <t>支</t>
  </si>
  <si>
    <t>熊胆痔灵栓</t>
  </si>
  <si>
    <t>2gx6枚</t>
  </si>
  <si>
    <t>阿奇霉素片</t>
  </si>
  <si>
    <t>0.25gx6片x2板</t>
  </si>
  <si>
    <t>供货价上涨</t>
  </si>
  <si>
    <t>酮康唑洗剂(采乐)</t>
  </si>
  <si>
    <t>2%：50ml</t>
  </si>
  <si>
    <t>西安杨森制药有限公司</t>
  </si>
  <si>
    <t>瓶</t>
  </si>
  <si>
    <t>复方甲氧那明胶囊</t>
  </si>
  <si>
    <t>40粒（复方）</t>
  </si>
  <si>
    <t>上海上药信谊药厂有限公司(上海信谊药厂有限公司)</t>
  </si>
  <si>
    <t>秋梨润肺膏</t>
  </si>
  <si>
    <t>150g</t>
  </si>
  <si>
    <t>葵花药业集团湖北武当有限公司(湖北武当金鼎制药有限公司)</t>
  </si>
  <si>
    <t>强力枇杷露</t>
  </si>
  <si>
    <t>100ml</t>
  </si>
  <si>
    <t>葵花药业集团(佳木斯)有限公司</t>
  </si>
  <si>
    <t xml:space="preserve">盐酸氨溴索口服溶液
</t>
  </si>
  <si>
    <t>2.5mlx12支</t>
  </si>
  <si>
    <t>葵花药业集团(冀州)有限公司（原河北得菲尔）</t>
  </si>
  <si>
    <t>全蝎</t>
  </si>
  <si>
    <t>净制</t>
  </si>
  <si>
    <t>其他生产厂家</t>
  </si>
  <si>
    <t>毛利不足</t>
  </si>
  <si>
    <t>三七</t>
  </si>
  <si>
    <t>20头</t>
  </si>
  <si>
    <t>黄连片</t>
  </si>
  <si>
    <t>片</t>
  </si>
  <si>
    <t>蜜紫菀</t>
  </si>
  <si>
    <t>段</t>
  </si>
  <si>
    <t>银柴胡段</t>
  </si>
  <si>
    <t>干鱼腥草</t>
  </si>
  <si>
    <t>酒水蛭</t>
  </si>
  <si>
    <t>酒炙</t>
  </si>
  <si>
    <t>炒山楂</t>
  </si>
  <si>
    <t>银杏叶</t>
  </si>
  <si>
    <t>麦冬</t>
  </si>
  <si>
    <t>轧扁</t>
  </si>
  <si>
    <t>盐泽泻</t>
  </si>
  <si>
    <t>制白附子</t>
  </si>
  <si>
    <t>煮制</t>
  </si>
  <si>
    <t>葛花</t>
  </si>
  <si>
    <t>制天南星</t>
  </si>
  <si>
    <t>炒冬瓜子</t>
  </si>
  <si>
    <t>清炒</t>
  </si>
  <si>
    <t>半枝莲</t>
  </si>
  <si>
    <t>盐补骨脂</t>
  </si>
  <si>
    <t>盐制</t>
  </si>
  <si>
    <t>蜜枇杷叶</t>
  </si>
  <si>
    <t>丝</t>
  </si>
  <si>
    <t>炒蒺藜</t>
  </si>
  <si>
    <t>秦皮</t>
  </si>
  <si>
    <t>备注：1、以上品种将在下周一（1月29日）执行执行新零售价，请各门店注意更换价签，以免引起不必要的误会</t>
  </si>
  <si>
    <t>董事长：</t>
  </si>
  <si>
    <t>总经理：</t>
  </si>
  <si>
    <t>采购部：</t>
  </si>
  <si>
    <t>制表时间：2024年1月26日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</si>
</sst>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31" fontId="7" fillId="0" borderId="8" xfId="0" applyNumberFormat="1" applyFont="1" applyFill="1" applyBorder="1" applyAlignment="1">
      <alignment horizontal="center" vertical="center" wrapText="1"/>
    </xf>
    <xf numFmtId="31" fontId="7" fillId="0" borderId="5" xfId="0" applyNumberFormat="1" applyFont="1" applyFill="1" applyBorder="1" applyAlignment="1">
      <alignment horizontal="center" vertical="center" wrapText="1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47190" y="14262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47190" y="14262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35</xdr:row>
      <xdr:rowOff>0</xdr:rowOff>
    </xdr:from>
    <xdr:to>
      <xdr:col>2</xdr:col>
      <xdr:colOff>991870</xdr:colOff>
      <xdr:row>35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44650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35</xdr:row>
      <xdr:rowOff>0</xdr:rowOff>
    </xdr:from>
    <xdr:to>
      <xdr:col>2</xdr:col>
      <xdr:colOff>982345</xdr:colOff>
      <xdr:row>35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635125" y="14262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35</xdr:row>
      <xdr:rowOff>0</xdr:rowOff>
    </xdr:from>
    <xdr:to>
      <xdr:col>3</xdr:col>
      <xdr:colOff>596265</xdr:colOff>
      <xdr:row>35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068320" y="14262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35</xdr:row>
      <xdr:rowOff>0</xdr:rowOff>
    </xdr:from>
    <xdr:to>
      <xdr:col>3</xdr:col>
      <xdr:colOff>632460</xdr:colOff>
      <xdr:row>35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094990" y="14262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35</xdr:row>
      <xdr:rowOff>0</xdr:rowOff>
    </xdr:from>
    <xdr:to>
      <xdr:col>3</xdr:col>
      <xdr:colOff>632460</xdr:colOff>
      <xdr:row>35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094990" y="14262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35</xdr:row>
      <xdr:rowOff>0</xdr:rowOff>
    </xdr:from>
    <xdr:to>
      <xdr:col>3</xdr:col>
      <xdr:colOff>594995</xdr:colOff>
      <xdr:row>35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068320" y="14262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35</xdr:row>
      <xdr:rowOff>0</xdr:rowOff>
    </xdr:from>
    <xdr:to>
      <xdr:col>3</xdr:col>
      <xdr:colOff>594995</xdr:colOff>
      <xdr:row>35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068320" y="14262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35</xdr:row>
      <xdr:rowOff>0</xdr:rowOff>
    </xdr:from>
    <xdr:to>
      <xdr:col>3</xdr:col>
      <xdr:colOff>478790</xdr:colOff>
      <xdr:row>35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943225" y="142621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35</xdr:row>
      <xdr:rowOff>0</xdr:rowOff>
    </xdr:from>
    <xdr:to>
      <xdr:col>3</xdr:col>
      <xdr:colOff>632460</xdr:colOff>
      <xdr:row>35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094990" y="14262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35</xdr:row>
      <xdr:rowOff>0</xdr:rowOff>
    </xdr:from>
    <xdr:to>
      <xdr:col>3</xdr:col>
      <xdr:colOff>632460</xdr:colOff>
      <xdr:row>35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094990" y="14262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35</xdr:row>
      <xdr:rowOff>0</xdr:rowOff>
    </xdr:from>
    <xdr:to>
      <xdr:col>3</xdr:col>
      <xdr:colOff>594995</xdr:colOff>
      <xdr:row>35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068320" y="14262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35</xdr:row>
      <xdr:rowOff>0</xdr:rowOff>
    </xdr:from>
    <xdr:to>
      <xdr:col>3</xdr:col>
      <xdr:colOff>594995</xdr:colOff>
      <xdr:row>35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068320" y="14262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tabSelected="1" workbookViewId="0">
      <selection activeCell="L4" sqref="L4"/>
    </sheetView>
  </sheetViews>
  <sheetFormatPr defaultColWidth="9" defaultRowHeight="13.5"/>
  <cols>
    <col min="1" max="1" width="3.625" customWidth="1"/>
    <col min="3" max="3" width="23.75" customWidth="1"/>
    <col min="4" max="4" width="27.375" style="1" customWidth="1"/>
    <col min="5" max="5" width="33.75" customWidth="1"/>
    <col min="6" max="6" width="6.75" customWidth="1"/>
    <col min="13" max="13" width="11.5" customWidth="1"/>
    <col min="17" max="17" width="21.5" customWidth="1"/>
    <col min="18" max="18" width="11.25" customWidth="1"/>
  </cols>
  <sheetData>
    <row r="1" ht="27" spans="1:19">
      <c r="A1" s="2" t="s">
        <v>0</v>
      </c>
      <c r="B1" s="2"/>
      <c r="C1" s="2"/>
      <c r="D1" s="2"/>
      <c r="E1" s="2"/>
      <c r="F1" s="2"/>
      <c r="G1" s="2"/>
      <c r="H1" s="2"/>
      <c r="I1" s="22"/>
      <c r="J1" s="2"/>
      <c r="K1" s="2"/>
      <c r="L1" s="23"/>
      <c r="M1" s="24"/>
      <c r="N1" s="2"/>
      <c r="O1" s="2"/>
      <c r="P1" s="2"/>
      <c r="Q1" s="2"/>
      <c r="R1" s="2"/>
      <c r="S1" s="2"/>
    </row>
    <row r="2" ht="16" customHeight="1" spans="1:19">
      <c r="A2" s="3" t="s">
        <v>1</v>
      </c>
      <c r="B2" s="3"/>
      <c r="C2" s="3"/>
      <c r="D2" s="3"/>
      <c r="E2" s="4"/>
      <c r="F2" s="3"/>
      <c r="G2" s="5"/>
      <c r="H2" s="5"/>
      <c r="I2" s="25"/>
      <c r="J2" s="5"/>
      <c r="K2" s="5"/>
      <c r="L2" s="26" t="s">
        <v>2</v>
      </c>
      <c r="M2" s="27"/>
      <c r="N2" s="27"/>
      <c r="O2" s="28"/>
      <c r="P2" s="29"/>
      <c r="Q2" s="29"/>
      <c r="R2" s="29"/>
      <c r="S2" s="50"/>
    </row>
    <row r="3" ht="24" spans="1:1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30" t="s">
        <v>11</v>
      </c>
      <c r="J3" s="31" t="s">
        <v>12</v>
      </c>
      <c r="K3" s="31" t="s">
        <v>13</v>
      </c>
      <c r="L3" s="32" t="s">
        <v>14</v>
      </c>
      <c r="M3" s="32" t="s">
        <v>15</v>
      </c>
      <c r="N3" s="33" t="s">
        <v>16</v>
      </c>
      <c r="O3" s="34" t="s">
        <v>17</v>
      </c>
      <c r="P3" s="32" t="s">
        <v>18</v>
      </c>
      <c r="Q3" s="20" t="s">
        <v>19</v>
      </c>
      <c r="R3" s="51" t="s">
        <v>20</v>
      </c>
      <c r="S3" s="10" t="s">
        <v>21</v>
      </c>
    </row>
    <row r="4" ht="33" customHeight="1" spans="1:19">
      <c r="A4" s="11">
        <v>1</v>
      </c>
      <c r="B4" s="12">
        <v>243904</v>
      </c>
      <c r="C4" s="13" t="s">
        <v>22</v>
      </c>
      <c r="D4" s="12" t="s">
        <v>23</v>
      </c>
      <c r="E4" s="13" t="s">
        <v>24</v>
      </c>
      <c r="F4" s="13" t="s">
        <v>25</v>
      </c>
      <c r="G4" s="12">
        <v>19.2</v>
      </c>
      <c r="H4" s="12">
        <v>19.2</v>
      </c>
      <c r="I4" s="12">
        <v>58</v>
      </c>
      <c r="J4" s="12">
        <v>48.8</v>
      </c>
      <c r="K4" s="12"/>
      <c r="L4" s="35">
        <v>48</v>
      </c>
      <c r="M4" s="36" t="s">
        <v>26</v>
      </c>
      <c r="N4" s="37">
        <f t="shared" ref="N4:N15" si="0">(I4-G4)/I4</f>
        <v>0.668965517241379</v>
      </c>
      <c r="O4" s="38">
        <f t="shared" ref="O4:O15" si="1">(L4-H4)/L4</f>
        <v>0.6</v>
      </c>
      <c r="P4" s="39">
        <f t="shared" ref="P4:P15" si="2">L4-I4</f>
        <v>-10</v>
      </c>
      <c r="Q4" s="52" t="s">
        <v>27</v>
      </c>
      <c r="R4" s="53" t="s">
        <v>28</v>
      </c>
      <c r="S4" s="54" t="s">
        <v>29</v>
      </c>
    </row>
    <row r="5" ht="33" customHeight="1" spans="1:19">
      <c r="A5" s="11">
        <v>2</v>
      </c>
      <c r="B5" s="12">
        <v>118258</v>
      </c>
      <c r="C5" s="13" t="s">
        <v>30</v>
      </c>
      <c r="D5" s="12" t="s">
        <v>31</v>
      </c>
      <c r="E5" s="13" t="s">
        <v>32</v>
      </c>
      <c r="F5" s="13" t="s">
        <v>25</v>
      </c>
      <c r="G5" s="12">
        <v>12.13</v>
      </c>
      <c r="H5" s="12">
        <v>12.13</v>
      </c>
      <c r="I5" s="12">
        <v>28</v>
      </c>
      <c r="J5" s="12"/>
      <c r="K5" s="12">
        <v>28</v>
      </c>
      <c r="L5" s="35">
        <v>19.9</v>
      </c>
      <c r="M5" s="36"/>
      <c r="N5" s="37">
        <f t="shared" si="0"/>
        <v>0.566785714285714</v>
      </c>
      <c r="O5" s="38">
        <f t="shared" si="1"/>
        <v>0.390452261306533</v>
      </c>
      <c r="P5" s="39">
        <f t="shared" si="2"/>
        <v>-8.1</v>
      </c>
      <c r="Q5" s="52" t="s">
        <v>33</v>
      </c>
      <c r="R5" s="53" t="s">
        <v>28</v>
      </c>
      <c r="S5" s="54" t="s">
        <v>29</v>
      </c>
    </row>
    <row r="6" ht="33" customHeight="1" spans="1:19">
      <c r="A6" s="11">
        <v>3</v>
      </c>
      <c r="B6" s="12">
        <v>46430</v>
      </c>
      <c r="C6" s="13" t="s">
        <v>34</v>
      </c>
      <c r="D6" s="14" t="s">
        <v>35</v>
      </c>
      <c r="E6" s="13" t="s">
        <v>36</v>
      </c>
      <c r="F6" s="13" t="s">
        <v>25</v>
      </c>
      <c r="G6" s="12">
        <v>21.21</v>
      </c>
      <c r="H6" s="12">
        <v>21.21</v>
      </c>
      <c r="I6" s="12">
        <v>38.8</v>
      </c>
      <c r="J6" s="12">
        <v>35.8</v>
      </c>
      <c r="K6" s="12"/>
      <c r="L6" s="35">
        <v>25</v>
      </c>
      <c r="M6" s="36" t="s">
        <v>26</v>
      </c>
      <c r="N6" s="37">
        <f t="shared" si="0"/>
        <v>0.453350515463917</v>
      </c>
      <c r="O6" s="38">
        <f t="shared" si="1"/>
        <v>0.1516</v>
      </c>
      <c r="P6" s="39">
        <f t="shared" si="2"/>
        <v>-13.8</v>
      </c>
      <c r="Q6" s="52" t="s">
        <v>27</v>
      </c>
      <c r="R6" s="53" t="s">
        <v>28</v>
      </c>
      <c r="S6" s="54" t="s">
        <v>29</v>
      </c>
    </row>
    <row r="7" ht="33" customHeight="1" spans="1:19">
      <c r="A7" s="11">
        <v>4</v>
      </c>
      <c r="B7" s="12">
        <v>15224</v>
      </c>
      <c r="C7" s="13" t="s">
        <v>37</v>
      </c>
      <c r="D7" s="12" t="s">
        <v>38</v>
      </c>
      <c r="E7" s="13" t="s">
        <v>39</v>
      </c>
      <c r="F7" s="13" t="s">
        <v>40</v>
      </c>
      <c r="G7" s="12">
        <v>11.32</v>
      </c>
      <c r="H7" s="12">
        <v>11.32</v>
      </c>
      <c r="I7" s="12">
        <v>35</v>
      </c>
      <c r="J7" s="12">
        <v>31.8</v>
      </c>
      <c r="K7" s="12"/>
      <c r="L7" s="35">
        <v>28</v>
      </c>
      <c r="M7" s="36" t="s">
        <v>26</v>
      </c>
      <c r="N7" s="37">
        <f t="shared" si="0"/>
        <v>0.676571428571429</v>
      </c>
      <c r="O7" s="38">
        <f t="shared" si="1"/>
        <v>0.595714285714286</v>
      </c>
      <c r="P7" s="39">
        <f t="shared" si="2"/>
        <v>-7</v>
      </c>
      <c r="Q7" s="52" t="s">
        <v>27</v>
      </c>
      <c r="R7" s="53" t="s">
        <v>28</v>
      </c>
      <c r="S7" s="54" t="s">
        <v>29</v>
      </c>
    </row>
    <row r="8" ht="33" customHeight="1" spans="1:19">
      <c r="A8" s="11">
        <v>5</v>
      </c>
      <c r="B8" s="12">
        <v>15223</v>
      </c>
      <c r="C8" s="13" t="s">
        <v>41</v>
      </c>
      <c r="D8" s="12" t="s">
        <v>42</v>
      </c>
      <c r="E8" s="13" t="s">
        <v>39</v>
      </c>
      <c r="F8" s="13" t="s">
        <v>25</v>
      </c>
      <c r="G8" s="12">
        <v>12.04</v>
      </c>
      <c r="H8" s="12">
        <v>12.04</v>
      </c>
      <c r="I8" s="12">
        <v>35</v>
      </c>
      <c r="J8" s="12">
        <v>32.8</v>
      </c>
      <c r="K8" s="12"/>
      <c r="L8" s="35">
        <v>29.8</v>
      </c>
      <c r="M8" s="36" t="s">
        <v>26</v>
      </c>
      <c r="N8" s="37">
        <f t="shared" si="0"/>
        <v>0.656</v>
      </c>
      <c r="O8" s="38">
        <f t="shared" si="1"/>
        <v>0.595973154362416</v>
      </c>
      <c r="P8" s="39">
        <f t="shared" si="2"/>
        <v>-5.2</v>
      </c>
      <c r="Q8" s="52" t="s">
        <v>27</v>
      </c>
      <c r="R8" s="53" t="s">
        <v>28</v>
      </c>
      <c r="S8" s="54" t="s">
        <v>29</v>
      </c>
    </row>
    <row r="9" ht="33" customHeight="1" spans="1:19">
      <c r="A9" s="11">
        <v>6</v>
      </c>
      <c r="B9" s="12">
        <v>43016</v>
      </c>
      <c r="C9" s="13" t="s">
        <v>43</v>
      </c>
      <c r="D9" s="12" t="s">
        <v>44</v>
      </c>
      <c r="E9" s="13" t="s">
        <v>36</v>
      </c>
      <c r="F9" s="13" t="s">
        <v>25</v>
      </c>
      <c r="G9" s="12">
        <v>10.26</v>
      </c>
      <c r="H9" s="12">
        <v>10.8</v>
      </c>
      <c r="I9" s="12">
        <v>28.8</v>
      </c>
      <c r="J9" s="12">
        <v>26.8</v>
      </c>
      <c r="K9" s="12"/>
      <c r="L9" s="35">
        <v>29.8</v>
      </c>
      <c r="M9" s="36">
        <v>28.5</v>
      </c>
      <c r="N9" s="37">
        <f t="shared" si="0"/>
        <v>0.64375</v>
      </c>
      <c r="O9" s="38">
        <f t="shared" si="1"/>
        <v>0.63758389261745</v>
      </c>
      <c r="P9" s="39">
        <f t="shared" si="2"/>
        <v>1</v>
      </c>
      <c r="Q9" s="52" t="s">
        <v>45</v>
      </c>
      <c r="R9" s="53" t="s">
        <v>28</v>
      </c>
      <c r="S9" s="54" t="s">
        <v>29</v>
      </c>
    </row>
    <row r="10" ht="33" customHeight="1" spans="1:19">
      <c r="A10" s="11">
        <v>7</v>
      </c>
      <c r="B10" s="12">
        <v>849</v>
      </c>
      <c r="C10" s="13" t="s">
        <v>46</v>
      </c>
      <c r="D10" s="12" t="s">
        <v>47</v>
      </c>
      <c r="E10" s="13" t="s">
        <v>48</v>
      </c>
      <c r="F10" s="13" t="s">
        <v>49</v>
      </c>
      <c r="G10" s="12">
        <v>29.294</v>
      </c>
      <c r="H10" s="12">
        <v>29.294</v>
      </c>
      <c r="I10" s="12">
        <v>32.8</v>
      </c>
      <c r="J10" s="12"/>
      <c r="K10" s="12"/>
      <c r="L10" s="35">
        <v>34.8</v>
      </c>
      <c r="M10" s="36"/>
      <c r="N10" s="37">
        <f t="shared" si="0"/>
        <v>0.106890243902439</v>
      </c>
      <c r="O10" s="38">
        <f t="shared" si="1"/>
        <v>0.158218390804598</v>
      </c>
      <c r="P10" s="39">
        <f t="shared" si="2"/>
        <v>2</v>
      </c>
      <c r="Q10" s="52" t="s">
        <v>27</v>
      </c>
      <c r="R10" s="53" t="s">
        <v>28</v>
      </c>
      <c r="S10" s="54" t="s">
        <v>29</v>
      </c>
    </row>
    <row r="11" ht="33" customHeight="1" spans="1:19">
      <c r="A11" s="11">
        <v>8</v>
      </c>
      <c r="B11" s="12">
        <v>202280</v>
      </c>
      <c r="C11" s="13" t="s">
        <v>50</v>
      </c>
      <c r="D11" s="12" t="s">
        <v>51</v>
      </c>
      <c r="E11" s="15" t="s">
        <v>52</v>
      </c>
      <c r="F11" s="13" t="s">
        <v>25</v>
      </c>
      <c r="G11" s="12">
        <v>24.75</v>
      </c>
      <c r="H11" s="12">
        <v>24.75</v>
      </c>
      <c r="I11" s="12">
        <v>31.8</v>
      </c>
      <c r="J11" s="12"/>
      <c r="K11" s="12">
        <v>31.8</v>
      </c>
      <c r="L11" s="35">
        <v>38</v>
      </c>
      <c r="M11" s="36"/>
      <c r="N11" s="37">
        <f t="shared" si="0"/>
        <v>0.221698113207547</v>
      </c>
      <c r="O11" s="38">
        <f t="shared" si="1"/>
        <v>0.348684210526316</v>
      </c>
      <c r="P11" s="39">
        <f t="shared" si="2"/>
        <v>6.2</v>
      </c>
      <c r="Q11" s="52" t="s">
        <v>27</v>
      </c>
      <c r="R11" s="53" t="s">
        <v>28</v>
      </c>
      <c r="S11" s="54" t="s">
        <v>29</v>
      </c>
    </row>
    <row r="12" ht="33" customHeight="1" spans="1:19">
      <c r="A12" s="11">
        <v>9</v>
      </c>
      <c r="B12" s="12">
        <v>110073</v>
      </c>
      <c r="C12" s="13" t="s">
        <v>53</v>
      </c>
      <c r="D12" s="12" t="s">
        <v>54</v>
      </c>
      <c r="E12" s="15" t="s">
        <v>55</v>
      </c>
      <c r="F12" s="13" t="s">
        <v>49</v>
      </c>
      <c r="G12" s="12">
        <v>14.97</v>
      </c>
      <c r="H12" s="12">
        <v>14.97</v>
      </c>
      <c r="I12" s="12">
        <v>23</v>
      </c>
      <c r="J12" s="12"/>
      <c r="L12" s="35">
        <v>38</v>
      </c>
      <c r="M12" s="36">
        <v>34.8</v>
      </c>
      <c r="N12" s="37">
        <f t="shared" si="0"/>
        <v>0.349130434782609</v>
      </c>
      <c r="O12" s="38">
        <f t="shared" si="1"/>
        <v>0.606052631578947</v>
      </c>
      <c r="P12" s="39">
        <f t="shared" si="2"/>
        <v>15</v>
      </c>
      <c r="Q12" s="52" t="s">
        <v>27</v>
      </c>
      <c r="R12" s="53" t="s">
        <v>28</v>
      </c>
      <c r="S12" s="54" t="s">
        <v>29</v>
      </c>
    </row>
    <row r="13" ht="33" customHeight="1" spans="1:19">
      <c r="A13" s="11">
        <v>10</v>
      </c>
      <c r="B13" s="12">
        <v>144332</v>
      </c>
      <c r="C13" s="13" t="s">
        <v>56</v>
      </c>
      <c r="D13" s="12" t="s">
        <v>57</v>
      </c>
      <c r="E13" s="15" t="s">
        <v>58</v>
      </c>
      <c r="F13" s="13" t="s">
        <v>25</v>
      </c>
      <c r="G13" s="12">
        <v>8.63</v>
      </c>
      <c r="H13" s="12">
        <v>8.63</v>
      </c>
      <c r="I13" s="12">
        <v>18</v>
      </c>
      <c r="J13" s="12">
        <v>15.8</v>
      </c>
      <c r="K13" s="40"/>
      <c r="L13" s="35">
        <v>19.8</v>
      </c>
      <c r="M13" s="36">
        <v>18</v>
      </c>
      <c r="N13" s="37">
        <f t="shared" si="0"/>
        <v>0.520555555555556</v>
      </c>
      <c r="O13" s="38">
        <f t="shared" si="1"/>
        <v>0.564141414141414</v>
      </c>
      <c r="P13" s="39">
        <f t="shared" si="2"/>
        <v>1.8</v>
      </c>
      <c r="Q13" s="52" t="s">
        <v>27</v>
      </c>
      <c r="R13" s="53" t="s">
        <v>28</v>
      </c>
      <c r="S13" s="54" t="s">
        <v>29</v>
      </c>
    </row>
    <row r="14" ht="33" customHeight="1" spans="1:19">
      <c r="A14" s="11">
        <v>11</v>
      </c>
      <c r="B14" s="12">
        <v>187925</v>
      </c>
      <c r="C14" s="13" t="s">
        <v>59</v>
      </c>
      <c r="D14" s="12" t="s">
        <v>60</v>
      </c>
      <c r="E14" s="15" t="s">
        <v>61</v>
      </c>
      <c r="F14" s="13" t="s">
        <v>25</v>
      </c>
      <c r="G14" s="12">
        <v>13.64</v>
      </c>
      <c r="H14" s="12">
        <v>13.64</v>
      </c>
      <c r="I14" s="12">
        <v>29.8</v>
      </c>
      <c r="J14" s="12"/>
      <c r="L14" s="35">
        <v>36</v>
      </c>
      <c r="M14" s="36">
        <v>34.5</v>
      </c>
      <c r="N14" s="37">
        <f t="shared" si="0"/>
        <v>0.542281879194631</v>
      </c>
      <c r="O14" s="38">
        <f t="shared" si="1"/>
        <v>0.621111111111111</v>
      </c>
      <c r="P14" s="39">
        <f t="shared" si="2"/>
        <v>6.2</v>
      </c>
      <c r="Q14" s="52" t="s">
        <v>27</v>
      </c>
      <c r="R14" s="53" t="s">
        <v>28</v>
      </c>
      <c r="S14" s="54" t="s">
        <v>29</v>
      </c>
    </row>
    <row r="15" ht="33" customHeight="1" spans="1:19">
      <c r="A15" s="11">
        <v>12</v>
      </c>
      <c r="B15" s="12">
        <v>165223</v>
      </c>
      <c r="C15" s="13" t="s">
        <v>62</v>
      </c>
      <c r="D15" s="12" t="s">
        <v>63</v>
      </c>
      <c r="E15" s="13" t="s">
        <v>64</v>
      </c>
      <c r="F15" s="13" t="s">
        <v>38</v>
      </c>
      <c r="G15" s="12">
        <v>29.76</v>
      </c>
      <c r="H15" s="12">
        <v>29.76</v>
      </c>
      <c r="I15" s="12">
        <v>42.8</v>
      </c>
      <c r="J15" s="12"/>
      <c r="K15" s="12"/>
      <c r="L15" s="35">
        <v>45</v>
      </c>
      <c r="M15" s="36"/>
      <c r="N15" s="37">
        <f t="shared" si="0"/>
        <v>0.304672897196262</v>
      </c>
      <c r="O15" s="38">
        <f t="shared" si="1"/>
        <v>0.338666666666667</v>
      </c>
      <c r="P15" s="39">
        <f t="shared" si="2"/>
        <v>2.2</v>
      </c>
      <c r="Q15" s="52" t="s">
        <v>65</v>
      </c>
      <c r="R15" s="53" t="s">
        <v>28</v>
      </c>
      <c r="S15" s="54" t="s">
        <v>29</v>
      </c>
    </row>
    <row r="16" ht="33" customHeight="1" spans="1:19">
      <c r="A16" s="11">
        <v>13</v>
      </c>
      <c r="B16" s="12">
        <v>22497</v>
      </c>
      <c r="C16" s="13" t="s">
        <v>66</v>
      </c>
      <c r="D16" s="12" t="s">
        <v>67</v>
      </c>
      <c r="E16" s="13" t="s">
        <v>64</v>
      </c>
      <c r="F16" s="13" t="s">
        <v>38</v>
      </c>
      <c r="G16" s="12">
        <v>8.96</v>
      </c>
      <c r="H16" s="12">
        <v>8.96</v>
      </c>
      <c r="I16" s="12">
        <v>13</v>
      </c>
      <c r="J16" s="12"/>
      <c r="K16" s="12"/>
      <c r="L16" s="35">
        <v>15.7</v>
      </c>
      <c r="M16" s="36"/>
      <c r="N16" s="37">
        <f t="shared" ref="N16:N35" si="3">(I16-G16)/I16</f>
        <v>0.310769230769231</v>
      </c>
      <c r="O16" s="38">
        <f t="shared" ref="O16:O35" si="4">(L16-H16)/L16</f>
        <v>0.429299363057325</v>
      </c>
      <c r="P16" s="39">
        <f t="shared" ref="P16:P35" si="5">L16-I16</f>
        <v>2.7</v>
      </c>
      <c r="Q16" s="52" t="s">
        <v>65</v>
      </c>
      <c r="R16" s="53" t="s">
        <v>28</v>
      </c>
      <c r="S16" s="54" t="s">
        <v>29</v>
      </c>
    </row>
    <row r="17" ht="33" customHeight="1" spans="1:19">
      <c r="A17" s="11">
        <v>14</v>
      </c>
      <c r="B17" s="12">
        <v>25544</v>
      </c>
      <c r="C17" s="13" t="s">
        <v>68</v>
      </c>
      <c r="D17" s="12" t="s">
        <v>69</v>
      </c>
      <c r="E17" s="13" t="s">
        <v>64</v>
      </c>
      <c r="F17" s="13" t="s">
        <v>38</v>
      </c>
      <c r="G17" s="12">
        <v>4.63</v>
      </c>
      <c r="H17" s="12">
        <v>4.63</v>
      </c>
      <c r="I17" s="12">
        <v>6.8</v>
      </c>
      <c r="J17" s="12"/>
      <c r="K17" s="12"/>
      <c r="L17" s="35">
        <v>8.7</v>
      </c>
      <c r="M17" s="36"/>
      <c r="N17" s="37">
        <f t="shared" si="3"/>
        <v>0.319117647058824</v>
      </c>
      <c r="O17" s="38">
        <f t="shared" si="4"/>
        <v>0.467816091954023</v>
      </c>
      <c r="P17" s="39">
        <f t="shared" si="5"/>
        <v>1.9</v>
      </c>
      <c r="Q17" s="52" t="s">
        <v>65</v>
      </c>
      <c r="R17" s="53" t="s">
        <v>28</v>
      </c>
      <c r="S17" s="54" t="s">
        <v>29</v>
      </c>
    </row>
    <row r="18" ht="33" customHeight="1" spans="1:19">
      <c r="A18" s="11">
        <v>15</v>
      </c>
      <c r="B18" s="12">
        <v>30835</v>
      </c>
      <c r="C18" s="13" t="s">
        <v>70</v>
      </c>
      <c r="D18" s="12" t="s">
        <v>71</v>
      </c>
      <c r="E18" s="13" t="s">
        <v>64</v>
      </c>
      <c r="F18" s="13" t="s">
        <v>38</v>
      </c>
      <c r="G18" s="12">
        <v>2.172</v>
      </c>
      <c r="H18" s="12">
        <v>2.172</v>
      </c>
      <c r="I18" s="12">
        <v>3.2</v>
      </c>
      <c r="J18" s="12"/>
      <c r="K18" s="12"/>
      <c r="L18" s="35">
        <v>4.2</v>
      </c>
      <c r="M18" s="36"/>
      <c r="N18" s="37">
        <f t="shared" si="3"/>
        <v>0.32125</v>
      </c>
      <c r="O18" s="38">
        <f t="shared" si="4"/>
        <v>0.482857142857143</v>
      </c>
      <c r="P18" s="39">
        <f t="shared" si="5"/>
        <v>1</v>
      </c>
      <c r="Q18" s="52" t="s">
        <v>65</v>
      </c>
      <c r="R18" s="53" t="s">
        <v>28</v>
      </c>
      <c r="S18" s="54" t="s">
        <v>29</v>
      </c>
    </row>
    <row r="19" ht="33" customHeight="1" spans="1:19">
      <c r="A19" s="11">
        <v>16</v>
      </c>
      <c r="B19" s="12">
        <v>158729</v>
      </c>
      <c r="C19" s="13" t="s">
        <v>72</v>
      </c>
      <c r="D19" s="12" t="s">
        <v>71</v>
      </c>
      <c r="E19" s="13" t="s">
        <v>64</v>
      </c>
      <c r="F19" s="13" t="s">
        <v>38</v>
      </c>
      <c r="G19" s="12">
        <v>2.232</v>
      </c>
      <c r="H19" s="12">
        <v>2.232</v>
      </c>
      <c r="I19" s="12">
        <v>3.35</v>
      </c>
      <c r="J19" s="12"/>
      <c r="K19" s="12"/>
      <c r="L19" s="35">
        <v>4.7</v>
      </c>
      <c r="M19" s="36"/>
      <c r="N19" s="37">
        <f t="shared" si="3"/>
        <v>0.333731343283582</v>
      </c>
      <c r="O19" s="38">
        <f t="shared" si="4"/>
        <v>0.525106382978723</v>
      </c>
      <c r="P19" s="39">
        <f t="shared" si="5"/>
        <v>1.35</v>
      </c>
      <c r="Q19" s="52" t="s">
        <v>65</v>
      </c>
      <c r="R19" s="53" t="s">
        <v>28</v>
      </c>
      <c r="S19" s="54" t="s">
        <v>29</v>
      </c>
    </row>
    <row r="20" ht="33" customHeight="1" spans="1:19">
      <c r="A20" s="11">
        <v>17</v>
      </c>
      <c r="B20" s="12">
        <v>25974</v>
      </c>
      <c r="C20" s="13" t="s">
        <v>73</v>
      </c>
      <c r="D20" s="12" t="s">
        <v>71</v>
      </c>
      <c r="E20" s="13" t="s">
        <v>64</v>
      </c>
      <c r="F20" s="13" t="s">
        <v>38</v>
      </c>
      <c r="G20" s="12">
        <v>0.273</v>
      </c>
      <c r="H20" s="12">
        <v>0.273</v>
      </c>
      <c r="I20" s="12">
        <v>0.42</v>
      </c>
      <c r="J20" s="12"/>
      <c r="K20" s="12"/>
      <c r="L20" s="35">
        <v>0.7</v>
      </c>
      <c r="M20" s="36"/>
      <c r="N20" s="37">
        <f t="shared" si="3"/>
        <v>0.35</v>
      </c>
      <c r="O20" s="38">
        <f t="shared" si="4"/>
        <v>0.61</v>
      </c>
      <c r="P20" s="39">
        <f t="shared" si="5"/>
        <v>0.28</v>
      </c>
      <c r="Q20" s="52" t="s">
        <v>65</v>
      </c>
      <c r="R20" s="53" t="s">
        <v>28</v>
      </c>
      <c r="S20" s="54" t="s">
        <v>29</v>
      </c>
    </row>
    <row r="21" ht="33" customHeight="1" spans="1:19">
      <c r="A21" s="11">
        <v>18</v>
      </c>
      <c r="B21" s="12">
        <v>259424</v>
      </c>
      <c r="C21" s="13" t="s">
        <v>74</v>
      </c>
      <c r="D21" s="12" t="s">
        <v>75</v>
      </c>
      <c r="E21" s="13" t="s">
        <v>64</v>
      </c>
      <c r="F21" s="13" t="s">
        <v>38</v>
      </c>
      <c r="G21" s="12">
        <v>22.725</v>
      </c>
      <c r="H21" s="12">
        <v>22.725</v>
      </c>
      <c r="I21" s="12">
        <v>35</v>
      </c>
      <c r="J21" s="12"/>
      <c r="K21" s="12"/>
      <c r="L21" s="35">
        <v>36.8</v>
      </c>
      <c r="M21" s="36"/>
      <c r="N21" s="37">
        <f t="shared" si="3"/>
        <v>0.350714285714286</v>
      </c>
      <c r="O21" s="38">
        <f t="shared" si="4"/>
        <v>0.382472826086956</v>
      </c>
      <c r="P21" s="39">
        <f t="shared" si="5"/>
        <v>1.8</v>
      </c>
      <c r="Q21" s="52" t="s">
        <v>65</v>
      </c>
      <c r="R21" s="53" t="s">
        <v>28</v>
      </c>
      <c r="S21" s="54" t="s">
        <v>29</v>
      </c>
    </row>
    <row r="22" ht="33" customHeight="1" spans="1:19">
      <c r="A22" s="11">
        <v>19</v>
      </c>
      <c r="B22" s="12">
        <v>165007</v>
      </c>
      <c r="C22" s="13" t="s">
        <v>62</v>
      </c>
      <c r="D22" s="12" t="s">
        <v>63</v>
      </c>
      <c r="E22" s="13" t="s">
        <v>64</v>
      </c>
      <c r="F22" s="13" t="s">
        <v>38</v>
      </c>
      <c r="G22" s="12">
        <v>24.55</v>
      </c>
      <c r="H22" s="12">
        <v>24.55</v>
      </c>
      <c r="I22" s="12">
        <v>39.8</v>
      </c>
      <c r="J22" s="12"/>
      <c r="K22" s="12"/>
      <c r="L22" s="35">
        <v>42.8</v>
      </c>
      <c r="M22" s="36"/>
      <c r="N22" s="37">
        <f t="shared" si="3"/>
        <v>0.383165829145729</v>
      </c>
      <c r="O22" s="38">
        <f t="shared" si="4"/>
        <v>0.426401869158878</v>
      </c>
      <c r="P22" s="39">
        <f t="shared" si="5"/>
        <v>3</v>
      </c>
      <c r="Q22" s="52" t="s">
        <v>65</v>
      </c>
      <c r="R22" s="53" t="s">
        <v>28</v>
      </c>
      <c r="S22" s="54" t="s">
        <v>29</v>
      </c>
    </row>
    <row r="23" ht="33" customHeight="1" spans="1:19">
      <c r="A23" s="11">
        <v>20</v>
      </c>
      <c r="B23" s="12">
        <v>149479</v>
      </c>
      <c r="C23" s="13" t="s">
        <v>76</v>
      </c>
      <c r="D23" s="12" t="s">
        <v>69</v>
      </c>
      <c r="E23" s="13" t="s">
        <v>64</v>
      </c>
      <c r="F23" s="13" t="s">
        <v>38</v>
      </c>
      <c r="G23" s="12">
        <v>0.233</v>
      </c>
      <c r="H23" s="12">
        <v>0.233</v>
      </c>
      <c r="I23" s="12">
        <v>0.4</v>
      </c>
      <c r="J23" s="12"/>
      <c r="K23" s="12"/>
      <c r="L23" s="35">
        <v>0.7</v>
      </c>
      <c r="M23" s="36"/>
      <c r="N23" s="37">
        <f t="shared" si="3"/>
        <v>0.4175</v>
      </c>
      <c r="O23" s="38">
        <f t="shared" si="4"/>
        <v>0.667142857142857</v>
      </c>
      <c r="P23" s="39">
        <f t="shared" si="5"/>
        <v>0.3</v>
      </c>
      <c r="Q23" s="52" t="s">
        <v>65</v>
      </c>
      <c r="R23" s="53" t="s">
        <v>28</v>
      </c>
      <c r="S23" s="54" t="s">
        <v>29</v>
      </c>
    </row>
    <row r="24" ht="33" customHeight="1" spans="1:19">
      <c r="A24" s="11">
        <v>21</v>
      </c>
      <c r="B24" s="12">
        <v>31720</v>
      </c>
      <c r="C24" s="13" t="s">
        <v>77</v>
      </c>
      <c r="D24" s="12" t="s">
        <v>63</v>
      </c>
      <c r="E24" s="13" t="s">
        <v>64</v>
      </c>
      <c r="F24" s="13" t="s">
        <v>38</v>
      </c>
      <c r="G24" s="12">
        <v>0.345</v>
      </c>
      <c r="H24" s="12">
        <v>0.345</v>
      </c>
      <c r="I24" s="12">
        <v>0.6</v>
      </c>
      <c r="J24" s="12"/>
      <c r="K24" s="12"/>
      <c r="L24" s="35">
        <v>0.9</v>
      </c>
      <c r="M24" s="36"/>
      <c r="N24" s="37">
        <f t="shared" si="3"/>
        <v>0.425</v>
      </c>
      <c r="O24" s="38">
        <f t="shared" si="4"/>
        <v>0.616666666666667</v>
      </c>
      <c r="P24" s="39">
        <f t="shared" si="5"/>
        <v>0.3</v>
      </c>
      <c r="Q24" s="52" t="s">
        <v>65</v>
      </c>
      <c r="R24" s="53" t="s">
        <v>28</v>
      </c>
      <c r="S24" s="54" t="s">
        <v>29</v>
      </c>
    </row>
    <row r="25" ht="33" customHeight="1" spans="1:19">
      <c r="A25" s="11">
        <v>22</v>
      </c>
      <c r="B25" s="12">
        <v>160126</v>
      </c>
      <c r="C25" s="13" t="s">
        <v>78</v>
      </c>
      <c r="D25" s="12" t="s">
        <v>79</v>
      </c>
      <c r="E25" s="13" t="s">
        <v>64</v>
      </c>
      <c r="F25" s="13" t="s">
        <v>38</v>
      </c>
      <c r="G25" s="12">
        <v>2.07</v>
      </c>
      <c r="H25" s="12">
        <v>2.07</v>
      </c>
      <c r="I25" s="12">
        <v>3.6</v>
      </c>
      <c r="J25" s="12"/>
      <c r="K25" s="12"/>
      <c r="L25" s="35">
        <v>4.2</v>
      </c>
      <c r="M25" s="36"/>
      <c r="N25" s="37">
        <f t="shared" si="3"/>
        <v>0.425</v>
      </c>
      <c r="O25" s="38">
        <f t="shared" si="4"/>
        <v>0.507142857142857</v>
      </c>
      <c r="P25" s="39">
        <f t="shared" si="5"/>
        <v>0.6</v>
      </c>
      <c r="Q25" s="52" t="s">
        <v>65</v>
      </c>
      <c r="R25" s="53" t="s">
        <v>28</v>
      </c>
      <c r="S25" s="54" t="s">
        <v>29</v>
      </c>
    </row>
    <row r="26" ht="33" customHeight="1" spans="1:19">
      <c r="A26" s="11">
        <v>23</v>
      </c>
      <c r="B26" s="12">
        <v>25977</v>
      </c>
      <c r="C26" s="13" t="s">
        <v>80</v>
      </c>
      <c r="D26" s="12" t="s">
        <v>69</v>
      </c>
      <c r="E26" s="13" t="s">
        <v>64</v>
      </c>
      <c r="F26" s="13" t="s">
        <v>38</v>
      </c>
      <c r="G26" s="12">
        <v>0.696</v>
      </c>
      <c r="H26" s="12">
        <v>0.696</v>
      </c>
      <c r="I26" s="12">
        <v>1.22</v>
      </c>
      <c r="J26" s="12"/>
      <c r="K26" s="12"/>
      <c r="L26" s="35">
        <v>1.8</v>
      </c>
      <c r="M26" s="36"/>
      <c r="N26" s="37">
        <f t="shared" si="3"/>
        <v>0.429508196721312</v>
      </c>
      <c r="O26" s="38">
        <f t="shared" si="4"/>
        <v>0.613333333333333</v>
      </c>
      <c r="P26" s="39">
        <f t="shared" si="5"/>
        <v>0.58</v>
      </c>
      <c r="Q26" s="52" t="s">
        <v>65</v>
      </c>
      <c r="R26" s="53" t="s">
        <v>28</v>
      </c>
      <c r="S26" s="54" t="s">
        <v>29</v>
      </c>
    </row>
    <row r="27" ht="33" customHeight="1" spans="1:19">
      <c r="A27" s="11">
        <v>24</v>
      </c>
      <c r="B27" s="12">
        <v>161670</v>
      </c>
      <c r="C27" s="13" t="s">
        <v>81</v>
      </c>
      <c r="D27" s="12" t="s">
        <v>82</v>
      </c>
      <c r="E27" s="13" t="s">
        <v>64</v>
      </c>
      <c r="F27" s="13" t="s">
        <v>38</v>
      </c>
      <c r="G27" s="12">
        <v>1.376</v>
      </c>
      <c r="H27" s="12">
        <v>1.376</v>
      </c>
      <c r="I27" s="12">
        <v>2.5</v>
      </c>
      <c r="J27" s="12"/>
      <c r="K27" s="12"/>
      <c r="L27" s="35">
        <v>2.8</v>
      </c>
      <c r="M27" s="36"/>
      <c r="N27" s="37">
        <f t="shared" si="3"/>
        <v>0.4496</v>
      </c>
      <c r="O27" s="38">
        <f t="shared" si="4"/>
        <v>0.508571428571429</v>
      </c>
      <c r="P27" s="39">
        <f t="shared" si="5"/>
        <v>0.3</v>
      </c>
      <c r="Q27" s="52" t="s">
        <v>65</v>
      </c>
      <c r="R27" s="53" t="s">
        <v>28</v>
      </c>
      <c r="S27" s="54" t="s">
        <v>29</v>
      </c>
    </row>
    <row r="28" ht="33" customHeight="1" spans="1:19">
      <c r="A28" s="11">
        <v>25</v>
      </c>
      <c r="B28" s="12">
        <v>162935</v>
      </c>
      <c r="C28" s="13" t="s">
        <v>83</v>
      </c>
      <c r="D28" s="12" t="s">
        <v>63</v>
      </c>
      <c r="E28" s="13" t="s">
        <v>64</v>
      </c>
      <c r="F28" s="13" t="s">
        <v>38</v>
      </c>
      <c r="G28" s="12">
        <v>0.798</v>
      </c>
      <c r="H28" s="12">
        <v>0.798</v>
      </c>
      <c r="I28" s="12">
        <v>1.45</v>
      </c>
      <c r="J28" s="12"/>
      <c r="K28" s="12"/>
      <c r="L28" s="35">
        <v>1.8</v>
      </c>
      <c r="M28" s="36"/>
      <c r="N28" s="37">
        <f t="shared" si="3"/>
        <v>0.449655172413793</v>
      </c>
      <c r="O28" s="38">
        <f t="shared" si="4"/>
        <v>0.556666666666667</v>
      </c>
      <c r="P28" s="39">
        <f t="shared" si="5"/>
        <v>0.35</v>
      </c>
      <c r="Q28" s="52" t="s">
        <v>65</v>
      </c>
      <c r="R28" s="53" t="s">
        <v>28</v>
      </c>
      <c r="S28" s="54" t="s">
        <v>29</v>
      </c>
    </row>
    <row r="29" ht="33" customHeight="1" spans="1:19">
      <c r="A29" s="11">
        <v>26</v>
      </c>
      <c r="B29" s="12">
        <v>47438</v>
      </c>
      <c r="C29" s="13" t="s">
        <v>84</v>
      </c>
      <c r="D29" s="12" t="s">
        <v>69</v>
      </c>
      <c r="E29" s="13" t="s">
        <v>64</v>
      </c>
      <c r="F29" s="13" t="s">
        <v>38</v>
      </c>
      <c r="G29" s="12">
        <v>0.378</v>
      </c>
      <c r="H29" s="12">
        <v>0.378</v>
      </c>
      <c r="I29" s="12">
        <v>0.69</v>
      </c>
      <c r="J29" s="12"/>
      <c r="K29" s="12"/>
      <c r="L29" s="35">
        <v>0.8</v>
      </c>
      <c r="M29" s="36"/>
      <c r="N29" s="37">
        <f t="shared" si="3"/>
        <v>0.452173913043478</v>
      </c>
      <c r="O29" s="38">
        <f t="shared" si="4"/>
        <v>0.5275</v>
      </c>
      <c r="P29" s="39">
        <f t="shared" si="5"/>
        <v>0.11</v>
      </c>
      <c r="Q29" s="52" t="s">
        <v>65</v>
      </c>
      <c r="R29" s="53" t="s">
        <v>28</v>
      </c>
      <c r="S29" s="54" t="s">
        <v>29</v>
      </c>
    </row>
    <row r="30" ht="33" customHeight="1" spans="1:19">
      <c r="A30" s="11">
        <v>27</v>
      </c>
      <c r="B30" s="12">
        <v>26116</v>
      </c>
      <c r="C30" s="13" t="s">
        <v>85</v>
      </c>
      <c r="D30" s="12" t="s">
        <v>86</v>
      </c>
      <c r="E30" s="13" t="s">
        <v>64</v>
      </c>
      <c r="F30" s="13" t="s">
        <v>38</v>
      </c>
      <c r="G30" s="12">
        <v>0.536</v>
      </c>
      <c r="H30" s="12">
        <v>0.536</v>
      </c>
      <c r="I30" s="12">
        <v>0.99</v>
      </c>
      <c r="J30" s="12"/>
      <c r="K30" s="12"/>
      <c r="L30" s="35">
        <v>1.2</v>
      </c>
      <c r="M30" s="36"/>
      <c r="N30" s="37">
        <f t="shared" si="3"/>
        <v>0.458585858585859</v>
      </c>
      <c r="O30" s="38">
        <f t="shared" si="4"/>
        <v>0.553333333333333</v>
      </c>
      <c r="P30" s="39">
        <f t="shared" si="5"/>
        <v>0.21</v>
      </c>
      <c r="Q30" s="52" t="s">
        <v>65</v>
      </c>
      <c r="R30" s="53" t="s">
        <v>28</v>
      </c>
      <c r="S30" s="54" t="s">
        <v>29</v>
      </c>
    </row>
    <row r="31" ht="33" customHeight="1" spans="1:19">
      <c r="A31" s="11">
        <v>28</v>
      </c>
      <c r="B31" s="12">
        <v>156150</v>
      </c>
      <c r="C31" s="13" t="s">
        <v>87</v>
      </c>
      <c r="D31" s="12" t="s">
        <v>71</v>
      </c>
      <c r="E31" s="13" t="s">
        <v>64</v>
      </c>
      <c r="F31" s="13" t="s">
        <v>38</v>
      </c>
      <c r="G31" s="12">
        <v>0.323</v>
      </c>
      <c r="H31" s="12">
        <v>0.323</v>
      </c>
      <c r="I31" s="12">
        <v>0.6</v>
      </c>
      <c r="J31" s="12"/>
      <c r="K31" s="12"/>
      <c r="L31" s="35">
        <v>0.9</v>
      </c>
      <c r="M31" s="36"/>
      <c r="N31" s="37">
        <f t="shared" si="3"/>
        <v>0.461666666666667</v>
      </c>
      <c r="O31" s="38">
        <f t="shared" si="4"/>
        <v>0.641111111111111</v>
      </c>
      <c r="P31" s="39">
        <f t="shared" si="5"/>
        <v>0.3</v>
      </c>
      <c r="Q31" s="52" t="s">
        <v>65</v>
      </c>
      <c r="R31" s="53" t="s">
        <v>28</v>
      </c>
      <c r="S31" s="54" t="s">
        <v>29</v>
      </c>
    </row>
    <row r="32" ht="33" customHeight="1" spans="1:19">
      <c r="A32" s="11">
        <v>29</v>
      </c>
      <c r="B32" s="12">
        <v>186474</v>
      </c>
      <c r="C32" s="13" t="s">
        <v>88</v>
      </c>
      <c r="D32" s="12" t="s">
        <v>89</v>
      </c>
      <c r="E32" s="13" t="s">
        <v>64</v>
      </c>
      <c r="F32" s="13" t="s">
        <v>38</v>
      </c>
      <c r="G32" s="12">
        <v>0.258</v>
      </c>
      <c r="H32" s="12">
        <v>0.258</v>
      </c>
      <c r="I32" s="12">
        <v>0.48</v>
      </c>
      <c r="J32" s="12"/>
      <c r="K32" s="12"/>
      <c r="L32" s="35">
        <v>0.8</v>
      </c>
      <c r="M32" s="36"/>
      <c r="N32" s="37">
        <f t="shared" si="3"/>
        <v>0.4625</v>
      </c>
      <c r="O32" s="38">
        <f t="shared" si="4"/>
        <v>0.6775</v>
      </c>
      <c r="P32" s="39">
        <f t="shared" si="5"/>
        <v>0.32</v>
      </c>
      <c r="Q32" s="52" t="s">
        <v>65</v>
      </c>
      <c r="R32" s="53" t="s">
        <v>28</v>
      </c>
      <c r="S32" s="54" t="s">
        <v>29</v>
      </c>
    </row>
    <row r="33" ht="33" customHeight="1" spans="1:19">
      <c r="A33" s="11">
        <v>30</v>
      </c>
      <c r="B33" s="12">
        <v>29942</v>
      </c>
      <c r="C33" s="13" t="s">
        <v>90</v>
      </c>
      <c r="D33" s="12" t="s">
        <v>91</v>
      </c>
      <c r="E33" s="13" t="s">
        <v>64</v>
      </c>
      <c r="F33" s="13" t="s">
        <v>38</v>
      </c>
      <c r="G33" s="12">
        <v>0.182</v>
      </c>
      <c r="H33" s="12">
        <v>0.182</v>
      </c>
      <c r="I33" s="12">
        <v>0.34</v>
      </c>
      <c r="J33" s="12"/>
      <c r="K33" s="12"/>
      <c r="L33" s="35">
        <v>0.7</v>
      </c>
      <c r="M33" s="36"/>
      <c r="N33" s="37">
        <f t="shared" si="3"/>
        <v>0.464705882352941</v>
      </c>
      <c r="O33" s="38">
        <f t="shared" si="4"/>
        <v>0.74</v>
      </c>
      <c r="P33" s="39">
        <f t="shared" si="5"/>
        <v>0.36</v>
      </c>
      <c r="Q33" s="52" t="s">
        <v>65</v>
      </c>
      <c r="R33" s="53" t="s">
        <v>28</v>
      </c>
      <c r="S33" s="54" t="s">
        <v>29</v>
      </c>
    </row>
    <row r="34" ht="33" customHeight="1" spans="1:19">
      <c r="A34" s="11">
        <v>31</v>
      </c>
      <c r="B34" s="12">
        <v>49563</v>
      </c>
      <c r="C34" s="13" t="s">
        <v>92</v>
      </c>
      <c r="D34" s="12" t="s">
        <v>86</v>
      </c>
      <c r="E34" s="13" t="s">
        <v>64</v>
      </c>
      <c r="F34" s="13" t="s">
        <v>38</v>
      </c>
      <c r="G34" s="12">
        <v>0.475</v>
      </c>
      <c r="H34" s="12">
        <v>0.475</v>
      </c>
      <c r="I34" s="12">
        <v>0.89</v>
      </c>
      <c r="J34" s="12"/>
      <c r="K34" s="12"/>
      <c r="L34" s="35">
        <v>1.2</v>
      </c>
      <c r="M34" s="36"/>
      <c r="N34" s="37">
        <f t="shared" si="3"/>
        <v>0.466292134831461</v>
      </c>
      <c r="O34" s="38">
        <f t="shared" si="4"/>
        <v>0.604166666666667</v>
      </c>
      <c r="P34" s="39">
        <f t="shared" si="5"/>
        <v>0.31</v>
      </c>
      <c r="Q34" s="52" t="s">
        <v>65</v>
      </c>
      <c r="R34" s="53" t="s">
        <v>28</v>
      </c>
      <c r="S34" s="54" t="s">
        <v>29</v>
      </c>
    </row>
    <row r="35" ht="33" customHeight="1" spans="1:19">
      <c r="A35" s="11">
        <v>32</v>
      </c>
      <c r="B35" s="12">
        <v>28615</v>
      </c>
      <c r="C35" s="13" t="s">
        <v>93</v>
      </c>
      <c r="D35" s="12" t="s">
        <v>91</v>
      </c>
      <c r="E35" s="13" t="s">
        <v>64</v>
      </c>
      <c r="F35" s="13" t="s">
        <v>38</v>
      </c>
      <c r="G35" s="12">
        <v>0.18</v>
      </c>
      <c r="H35" s="12">
        <v>0.18</v>
      </c>
      <c r="I35" s="12">
        <v>0.34</v>
      </c>
      <c r="J35" s="12"/>
      <c r="K35" s="12"/>
      <c r="L35" s="35">
        <v>0.6</v>
      </c>
      <c r="M35" s="36"/>
      <c r="N35" s="37">
        <f t="shared" si="3"/>
        <v>0.470588235294118</v>
      </c>
      <c r="O35" s="38">
        <f t="shared" si="4"/>
        <v>0.7</v>
      </c>
      <c r="P35" s="39">
        <f t="shared" si="5"/>
        <v>0.26</v>
      </c>
      <c r="Q35" s="52" t="s">
        <v>65</v>
      </c>
      <c r="R35" s="53" t="s">
        <v>28</v>
      </c>
      <c r="S35" s="54" t="s">
        <v>29</v>
      </c>
    </row>
    <row r="36" ht="38" customHeight="1" spans="1:19">
      <c r="A36" s="16" t="s">
        <v>94</v>
      </c>
      <c r="B36" s="16"/>
      <c r="C36" s="16"/>
      <c r="D36" s="17"/>
      <c r="E36" s="17"/>
      <c r="F36" s="18"/>
      <c r="G36" s="16"/>
      <c r="H36" s="16"/>
      <c r="I36" s="41"/>
      <c r="J36" s="42"/>
      <c r="K36" s="18"/>
      <c r="L36" s="43"/>
      <c r="M36" s="44"/>
      <c r="N36" s="45"/>
      <c r="O36" s="46"/>
      <c r="P36" s="32"/>
      <c r="Q36" s="52"/>
      <c r="R36" s="55"/>
      <c r="S36" s="56"/>
    </row>
    <row r="37" ht="27" customHeight="1" spans="1:19">
      <c r="A37" s="19"/>
      <c r="B37" s="20" t="s">
        <v>95</v>
      </c>
      <c r="C37" s="17"/>
      <c r="D37" s="9" t="s">
        <v>96</v>
      </c>
      <c r="E37" s="17"/>
      <c r="F37" s="21"/>
      <c r="G37" s="21"/>
      <c r="H37" s="21"/>
      <c r="I37" s="42"/>
      <c r="J37" s="42"/>
      <c r="K37" s="18"/>
      <c r="L37" s="47"/>
      <c r="M37" s="48"/>
      <c r="N37" s="9" t="s">
        <v>97</v>
      </c>
      <c r="O37" s="49"/>
      <c r="P37" s="32"/>
      <c r="Q37" s="52"/>
      <c r="R37" s="9" t="s">
        <v>98</v>
      </c>
      <c r="S37" s="57"/>
    </row>
  </sheetData>
  <mergeCells count="6">
    <mergeCell ref="A1:S1"/>
    <mergeCell ref="A2:E2"/>
    <mergeCell ref="F2:J2"/>
    <mergeCell ref="L2:O2"/>
    <mergeCell ref="P2:S2"/>
    <mergeCell ref="A36:C3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2024-01-26T02:28:00Z</dcterms:created>
  <dcterms:modified xsi:type="dcterms:W3CDTF">2024-01-26T11:12:54Z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8D35D468771B483CB1E05259F9053219_11</vt:lpwstr>
  </property>
  <property fmtid="{D5CDD505-2E9C-101B-9397-08002B2CF9AE}" pid="3" name="KSOProductBuildVer">
    <vt:lpwstr>2052-12.1.0.16120</vt:lpwstr>
  </property>
</Properties>
</file>