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片区预售任务" sheetId="2" r:id="rId1"/>
    <sheet name="门店预售登记" sheetId="1" r:id="rId2"/>
    <sheet name="门店任务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<sst xmlns="http://schemas.openxmlformats.org/spreadsheetml/2006/main" count="312" uniqueCount="167">
  <si>
    <t>片区名称</t>
  </si>
  <si>
    <t>门店名称</t>
  </si>
  <si>
    <t>2023年双11</t>
  </si>
  <si>
    <t>片区完成率80%</t>
  </si>
  <si>
    <t>完成80%           预计片长 奖励金额</t>
  </si>
  <si>
    <t>2022双十一销售</t>
  </si>
  <si>
    <t>预售总任务</t>
  </si>
  <si>
    <t>片区预售             日均任务</t>
  </si>
  <si>
    <t>城郊一片</t>
  </si>
  <si>
    <t>崇州片</t>
  </si>
  <si>
    <t>东南片区</t>
  </si>
  <si>
    <t>旗舰片区</t>
  </si>
  <si>
    <t>西门二片</t>
  </si>
  <si>
    <t>西门一片</t>
  </si>
  <si>
    <t>新津片</t>
  </si>
  <si>
    <t>总计</t>
  </si>
  <si>
    <t>《薇诺娜》门店预售情况表  英克系统：20230605 预售登记</t>
  </si>
  <si>
    <t>序号</t>
  </si>
  <si>
    <t>日期</t>
  </si>
  <si>
    <t>片区</t>
  </si>
  <si>
    <t>门店</t>
  </si>
  <si>
    <t>“今日预售” 总金额</t>
  </si>
  <si>
    <t>“累积预售” 总金额</t>
  </si>
  <si>
    <t>门店ID</t>
  </si>
  <si>
    <t>2023年              10.20-11.11            双11任务</t>
  </si>
  <si>
    <r>
      <rPr>
        <b/>
        <sz val="11"/>
        <color theme="1"/>
        <rFont val="宋体"/>
        <charset val="134"/>
        <scheme val="minor"/>
      </rPr>
      <t>预售日均任务</t>
    </r>
    <r>
      <rPr>
        <b/>
        <sz val="11"/>
        <color rgb="FFFF0000"/>
        <rFont val="宋体"/>
        <charset val="134"/>
        <scheme val="minor"/>
      </rPr>
      <t>9.25-10.19</t>
    </r>
  </si>
  <si>
    <t>四川太极邛崃中心药店</t>
  </si>
  <si>
    <t>四川太极邛崃市文君街道杏林路药店</t>
  </si>
  <si>
    <t>四川太极大邑县晋原镇内蒙古大道桃源药店</t>
  </si>
  <si>
    <t>四川太极大邑县沙渠镇方圆路药店</t>
  </si>
  <si>
    <t>四川太极大邑县晋原镇通达东路五段药店</t>
  </si>
  <si>
    <t>四川太极大邑县晋原镇子龙路店</t>
  </si>
  <si>
    <t>四川太极都江堰景中路店</t>
  </si>
  <si>
    <t>四川太极大邑县晋原镇东街药店</t>
  </si>
  <si>
    <t>四川太极邛崃市临邛镇洪川小区药店</t>
  </si>
  <si>
    <t>四川太极都江堰奎光路中段药店</t>
  </si>
  <si>
    <t>四川太极大邑县晋原镇北街药店</t>
  </si>
  <si>
    <t>四川太极大邑县安仁镇千禧街药店</t>
  </si>
  <si>
    <t>四川太极都江堰市蒲阳路药店</t>
  </si>
  <si>
    <t>四川太极都江堰幸福镇翔凤路药店</t>
  </si>
  <si>
    <t>四川太极邛崃市羊安镇永康大道药店</t>
  </si>
  <si>
    <t>四川太极都江堰聚源镇药店</t>
  </si>
  <si>
    <t>四川太极邛崃市临邛镇翠荫街药店</t>
  </si>
  <si>
    <t>四川太极都江堰市蒲阳镇堰问道西路药店</t>
  </si>
  <si>
    <t>四川太极大邑县新场镇文昌街药店</t>
  </si>
  <si>
    <t>四川太极大邑县晋原镇潘家街药店</t>
  </si>
  <si>
    <t>四川太极都江堰药店</t>
  </si>
  <si>
    <t>四川太极大邑县晋源镇东壕沟段药店</t>
  </si>
  <si>
    <t>四川太极都江堰市永丰街道宝莲路药店</t>
  </si>
  <si>
    <t>四川太极大邑县观音阁街西段店</t>
  </si>
  <si>
    <t>四川太极大邑晋原街道金巷西街药店</t>
  </si>
  <si>
    <t>四川太极大邑县青霞街道元通路南段药店</t>
  </si>
  <si>
    <t>四川太极大邑县晋原街道蜀望路药店</t>
  </si>
  <si>
    <t>四川太极大邑县晋原街道南街药店</t>
  </si>
  <si>
    <t>四川太极邛崃市文君街道凤凰大道药店</t>
  </si>
  <si>
    <t>四川太极怀远店</t>
  </si>
  <si>
    <t>四川太极崇州市崇阳镇永康东路药店</t>
  </si>
  <si>
    <t>四川太极金带街药店</t>
  </si>
  <si>
    <t>四川太极崇州市崇阳镇蜀州中路药店</t>
  </si>
  <si>
    <t>四川太极崇州市崇阳镇尚贤坊街药店</t>
  </si>
  <si>
    <t>四川太极三江店</t>
  </si>
  <si>
    <t>四川太极崇州中心店</t>
  </si>
  <si>
    <t>四川太极高新区锦城大道药店</t>
  </si>
  <si>
    <t>四川太极成华区万科路药店</t>
  </si>
  <si>
    <t>四川太极成华杉板桥南一路店</t>
  </si>
  <si>
    <t>四川太极通盈街药店</t>
  </si>
  <si>
    <t>四川太极新园大道药店</t>
  </si>
  <si>
    <t>四川太极锦江区榕声路店</t>
  </si>
  <si>
    <t>四川太极高新区泰和二街药店</t>
  </si>
  <si>
    <t>四川太极成华区华泰路药店</t>
  </si>
  <si>
    <t>四川太极高新区大源北街药店</t>
  </si>
  <si>
    <t>四川太极锦江区观音桥街药店</t>
  </si>
  <si>
    <t>四川太极新乐中街药店</t>
  </si>
  <si>
    <t>四川太极成华区崔家店路药店</t>
  </si>
  <si>
    <t>四川太极成华区金马河路药店</t>
  </si>
  <si>
    <t>四川太极高新区新下街药店</t>
  </si>
  <si>
    <t>四川太极锦江区静沙南路药店</t>
  </si>
  <si>
    <t>四川太极锦江区水杉街药店</t>
  </si>
  <si>
    <t>四川太极锦江区柳翠路药店</t>
  </si>
  <si>
    <t>四川太极高新区天顺路药店</t>
  </si>
  <si>
    <t>四川太极成华区华泰路二药店</t>
  </si>
  <si>
    <t>四川太极成华区万宇路药店</t>
  </si>
  <si>
    <t>四川太极锦江区劼人路药店</t>
  </si>
  <si>
    <t>四川太极双林路药店</t>
  </si>
  <si>
    <t>四川太极成华区华康路药店</t>
  </si>
  <si>
    <t>四川太极双流区东升街道三强西路药店</t>
  </si>
  <si>
    <t>四川太极双流县西航港街道锦华路一段药店</t>
  </si>
  <si>
    <t>四川太极高新区中和公济桥路药店</t>
  </si>
  <si>
    <t>四川太极高新区中和大道药店</t>
  </si>
  <si>
    <t xml:space="preserve">四川太极成都高新区泰和二街二药店 </t>
  </si>
  <si>
    <t>四川太极高新区剑南大道药店</t>
  </si>
  <si>
    <t>四川太极成华区水碾河路药店</t>
  </si>
  <si>
    <t>四川太极旗舰店</t>
  </si>
  <si>
    <t>四川太极武侯区高攀西巷药店</t>
  </si>
  <si>
    <t>四川太极青羊区青龙街药店</t>
  </si>
  <si>
    <t>四川太极成都高新区成汉南路药店</t>
  </si>
  <si>
    <t>四川太极浆洗街药店</t>
  </si>
  <si>
    <t>四川太极锦江区庆云南街药店</t>
  </si>
  <si>
    <t>四川太极锦江区梨花街药店</t>
  </si>
  <si>
    <t>四川太极武侯区科华街药店</t>
  </si>
  <si>
    <t>四川太极成都高新区元华二巷药店</t>
  </si>
  <si>
    <t>四川太极高新区紫薇东路药店</t>
  </si>
  <si>
    <t>四川太极红星店</t>
  </si>
  <si>
    <t>四川太极武侯区科华北路药店</t>
  </si>
  <si>
    <t>四川太极青羊区童子街药店</t>
  </si>
  <si>
    <t>四川太极锦江区宏济中路药店</t>
  </si>
  <si>
    <t>四川太极武侯区倪家桥路药店</t>
  </si>
  <si>
    <t>四川太极武侯区丝竹路药店</t>
  </si>
  <si>
    <t>四川太极彭州市致和镇南三环路药店</t>
  </si>
  <si>
    <t>四川太极新都区新都街道万和北路药店</t>
  </si>
  <si>
    <t>四川太极新都区新繁镇繁江北路药店</t>
  </si>
  <si>
    <t>四川太极新都区马超东路店</t>
  </si>
  <si>
    <t>四川太极武侯区大悦路药店</t>
  </si>
  <si>
    <t>四川太极郫县郫筒镇一环路东南段药店</t>
  </si>
  <si>
    <t>四川太极武侯区顺和街店</t>
  </si>
  <si>
    <t>四川太极青羊区蜀辉路药店</t>
  </si>
  <si>
    <t>四川太极温江店</t>
  </si>
  <si>
    <t>四川太极青羊区光华北五路药店</t>
  </si>
  <si>
    <t>四川太极成都高新区尚锦路药店</t>
  </si>
  <si>
    <t>四川太极温江区公平街道江安路药店</t>
  </si>
  <si>
    <t>四川太极郫县郫筒镇东大街药店</t>
  </si>
  <si>
    <t>四川太极青羊区大石西路药店</t>
  </si>
  <si>
    <t>四川太极青羊区蜀鑫路药店</t>
  </si>
  <si>
    <t>四川太极青羊区光华西一路药店</t>
  </si>
  <si>
    <t>四川太极青羊区金祥路药店</t>
  </si>
  <si>
    <t>四川太极新都区斑竹园街道医贸大道药店</t>
  </si>
  <si>
    <t>四川太极武侯区大华街药店</t>
  </si>
  <si>
    <t>四川太极青羊区蜀源路药店</t>
  </si>
  <si>
    <t>四川太极大药房连锁有限公司武侯区聚萃街药店</t>
  </si>
  <si>
    <t>四川太极青羊区经一路药店</t>
  </si>
  <si>
    <t>四川太极武侯区双楠路药店</t>
  </si>
  <si>
    <t>雅安市太极智慧云医药科技有限公司</t>
  </si>
  <si>
    <t>四川太极武侯区逸都路药店</t>
  </si>
  <si>
    <t>四川太极郫都区红光街道红高东路药店</t>
  </si>
  <si>
    <t>四川太极光华药店</t>
  </si>
  <si>
    <t>四川太极金牛区花照壁中横街药店</t>
  </si>
  <si>
    <t>四川太极西部店</t>
  </si>
  <si>
    <t>四川太极光华村街药店</t>
  </si>
  <si>
    <t>四川太极金牛区花照壁药店</t>
  </si>
  <si>
    <t>四川太极成华区培华东路药店</t>
  </si>
  <si>
    <t>四川太极清江东路药店</t>
  </si>
  <si>
    <t>四川太极青羊区贝森北路药店</t>
  </si>
  <si>
    <t>四川太极成华区羊子山西路药店（兴元华盛）</t>
  </si>
  <si>
    <t>四川太极枣子巷药店</t>
  </si>
  <si>
    <t>四川太极金牛区蜀汉路药店</t>
  </si>
  <si>
    <t>四川太极金牛区交大路第三药店</t>
  </si>
  <si>
    <t>四川太极土龙路药店</t>
  </si>
  <si>
    <t>四川太极成华区东昌路一药店</t>
  </si>
  <si>
    <t>四川太极成华区二环路北四段药店（汇融名城）</t>
  </si>
  <si>
    <t>四川太极金牛区银河北街药店</t>
  </si>
  <si>
    <t>四川太极金丝街药店</t>
  </si>
  <si>
    <t>四川太极成华区华油路药店</t>
  </si>
  <si>
    <t>四川太极金牛区银沙路药店</t>
  </si>
  <si>
    <t>四川太极金牛区金沙路药店</t>
  </si>
  <si>
    <t>四川太极武侯区佳灵路药店</t>
  </si>
  <si>
    <t>四川太极成华区西林一街药店</t>
  </si>
  <si>
    <t>四川太极金牛区沙湾东一路药店</t>
  </si>
  <si>
    <t>四川太极金牛区五福桥东路药店</t>
  </si>
  <si>
    <t>四川太极武侯区长寿路药店</t>
  </si>
  <si>
    <t>四川太极成华区驷马桥三路药店</t>
  </si>
  <si>
    <t>四川太极金牛区黄苑东街药店</t>
  </si>
  <si>
    <t>四川太极沙河源药店</t>
  </si>
  <si>
    <t>四川太极五津西路药店</t>
  </si>
  <si>
    <t>四川太极新津邓双镇岷江店</t>
  </si>
  <si>
    <t>四川太极新津县五津镇五津西路二药房</t>
  </si>
  <si>
    <t>四川太极新津县五津镇武阳西路药店</t>
  </si>
  <si>
    <t>四川太极兴义镇万兴路药店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</si>
</sst>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</font>
    <font>
      <sz val="11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8" fillId="5" borderId="5" applyNumberFormat="0" applyAlignment="0" applyProtection="0">
      <alignment vertical="center"/>
    </xf>
    <xf numFmtId="0" fontId="19" fillId="6" borderId="7" applyNumberFormat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 wrapText="1"/>
    </xf>
    <xf numFmtId="176" fontId="2" fillId="0" borderId="0" xfId="0" applyNumberFormat="1" applyFont="1" applyFill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Border="1" applyAlignment="1">
      <alignment horizontal="center" vertical="center"/>
    </xf>
    <xf numFmtId="176" fontId="5" fillId="0" borderId="1" xfId="0" applyNumberFormat="1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J9" sqref="J9"/>
    </sheetView>
  </sheetViews>
  <sheetFormatPr defaultColWidth="9" defaultRowHeight="39" customHeight="1" outlineLevelCol="7"/>
  <cols>
    <col min="1" max="1" width="13.875" customWidth="1"/>
    <col min="2" max="2" width="13.5" customWidth="1"/>
    <col min="3" max="3" width="20.5" customWidth="1"/>
    <col min="4" max="4" width="18.25" customWidth="1"/>
    <col min="5" max="5" width="18.5" customWidth="1"/>
    <col min="6" max="6" width="17" customWidth="1"/>
    <col min="7" max="7" width="17.125" customWidth="1"/>
    <col min="8" max="8" width="14.375" customWidth="1"/>
  </cols>
  <sheetData>
    <row r="1" customHeight="1" spans="1:8">
      <c r="A1" s="20" t="s">
        <v>0</v>
      </c>
      <c r="B1" s="20" t="s">
        <v>1</v>
      </c>
      <c r="C1" s="24" t="s">
        <v>2</v>
      </c>
      <c r="D1" s="24" t="s">
        <v>3</v>
      </c>
      <c r="E1" s="8" t="s">
        <v>4</v>
      </c>
      <c r="F1" s="20" t="s">
        <v>5</v>
      </c>
      <c r="G1" s="24" t="s">
        <v>6</v>
      </c>
      <c r="H1" s="25" t="s">
        <v>7</v>
      </c>
    </row>
    <row r="2" customHeight="1" spans="1:8">
      <c r="A2" s="22" t="s">
        <v>8</v>
      </c>
      <c r="B2" s="22">
        <v>29</v>
      </c>
      <c r="C2" s="26">
        <v>378887.415</v>
      </c>
      <c r="D2" s="26">
        <f t="shared" ref="D2:D8" si="0">C2*0.8</f>
        <v>303109.932</v>
      </c>
      <c r="E2" s="13">
        <f t="shared" ref="E2:E8" si="1">D2*0.005</f>
        <v>1515.54966</v>
      </c>
      <c r="F2" s="22">
        <v>215403.89</v>
      </c>
      <c r="G2" s="26">
        <f t="shared" ref="G2:G8" si="2">C2*0.4</f>
        <v>151554.966</v>
      </c>
      <c r="H2" s="27">
        <f t="shared" ref="H2:H9" si="3">G2/25</f>
        <v>6062.19864</v>
      </c>
    </row>
    <row r="3" customHeight="1" spans="1:8">
      <c r="A3" s="22" t="s">
        <v>9</v>
      </c>
      <c r="B3" s="22">
        <v>7</v>
      </c>
      <c r="C3" s="26">
        <v>112530.9</v>
      </c>
      <c r="D3" s="26">
        <f t="shared" si="0"/>
        <v>90024.72</v>
      </c>
      <c r="E3" s="13">
        <f t="shared" si="1"/>
        <v>450.1236</v>
      </c>
      <c r="F3" s="22">
        <v>82256.6</v>
      </c>
      <c r="G3" s="26">
        <f t="shared" si="2"/>
        <v>45012.36</v>
      </c>
      <c r="H3" s="27">
        <f t="shared" si="3"/>
        <v>1800.4944</v>
      </c>
    </row>
    <row r="4" customHeight="1" spans="1:8">
      <c r="A4" s="22" t="s">
        <v>10</v>
      </c>
      <c r="B4" s="22">
        <v>30</v>
      </c>
      <c r="C4" s="26">
        <v>546950.9545</v>
      </c>
      <c r="D4" s="26">
        <f t="shared" si="0"/>
        <v>437560.7636</v>
      </c>
      <c r="E4" s="13">
        <f t="shared" si="1"/>
        <v>2187.803818</v>
      </c>
      <c r="F4" s="22">
        <v>392459.11</v>
      </c>
      <c r="G4" s="26">
        <f t="shared" si="2"/>
        <v>218780.3818</v>
      </c>
      <c r="H4" s="27">
        <f t="shared" si="3"/>
        <v>8751.215272</v>
      </c>
    </row>
    <row r="5" customHeight="1" spans="1:8">
      <c r="A5" s="22" t="s">
        <v>11</v>
      </c>
      <c r="B5" s="22">
        <v>16</v>
      </c>
      <c r="C5" s="26">
        <v>503188.8</v>
      </c>
      <c r="D5" s="26">
        <f t="shared" si="0"/>
        <v>402551.04</v>
      </c>
      <c r="E5" s="13">
        <f t="shared" si="1"/>
        <v>2012.7552</v>
      </c>
      <c r="F5" s="22">
        <v>229870.82</v>
      </c>
      <c r="G5" s="26">
        <f t="shared" si="2"/>
        <v>201275.52</v>
      </c>
      <c r="H5" s="27">
        <f t="shared" si="3"/>
        <v>8051.0208</v>
      </c>
    </row>
    <row r="6" customHeight="1" spans="1:8">
      <c r="A6" s="22" t="s">
        <v>12</v>
      </c>
      <c r="B6" s="22">
        <v>26</v>
      </c>
      <c r="C6" s="26">
        <v>480543.11375</v>
      </c>
      <c r="D6" s="26">
        <f t="shared" si="0"/>
        <v>384434.491</v>
      </c>
      <c r="E6" s="13">
        <f t="shared" si="1"/>
        <v>1922.172455</v>
      </c>
      <c r="F6" s="22">
        <v>231237.43</v>
      </c>
      <c r="G6" s="26">
        <f t="shared" si="2"/>
        <v>192217.2455</v>
      </c>
      <c r="H6" s="27">
        <f t="shared" si="3"/>
        <v>7688.68982</v>
      </c>
    </row>
    <row r="7" customHeight="1" spans="1:8">
      <c r="A7" s="22" t="s">
        <v>13</v>
      </c>
      <c r="B7" s="22">
        <v>28</v>
      </c>
      <c r="C7" s="26">
        <v>707060</v>
      </c>
      <c r="D7" s="26">
        <f t="shared" si="0"/>
        <v>565648</v>
      </c>
      <c r="E7" s="13">
        <f t="shared" si="1"/>
        <v>2828.24</v>
      </c>
      <c r="F7" s="22">
        <v>552203.46</v>
      </c>
      <c r="G7" s="26">
        <f t="shared" si="2"/>
        <v>282824</v>
      </c>
      <c r="H7" s="27">
        <f t="shared" si="3"/>
        <v>11312.96</v>
      </c>
    </row>
    <row r="8" customHeight="1" spans="1:8">
      <c r="A8" s="22" t="s">
        <v>14</v>
      </c>
      <c r="B8" s="22">
        <v>5</v>
      </c>
      <c r="C8" s="26">
        <v>133261.0175</v>
      </c>
      <c r="D8" s="26">
        <f t="shared" si="0"/>
        <v>106608.814</v>
      </c>
      <c r="E8" s="13">
        <f t="shared" si="1"/>
        <v>533.04407</v>
      </c>
      <c r="F8" s="22">
        <v>104835.41</v>
      </c>
      <c r="G8" s="26">
        <f t="shared" si="2"/>
        <v>53304.407</v>
      </c>
      <c r="H8" s="27">
        <f t="shared" si="3"/>
        <v>2132.17628</v>
      </c>
    </row>
    <row r="9" customHeight="1" spans="1:8">
      <c r="A9" s="20" t="s">
        <v>15</v>
      </c>
      <c r="B9" s="20">
        <v>141</v>
      </c>
      <c r="C9" s="24">
        <v>2862422.242</v>
      </c>
      <c r="D9" s="24">
        <f t="shared" ref="D9:G9" si="4">SUM(D2:D8)</f>
        <v>2289937.7606</v>
      </c>
      <c r="E9" s="28">
        <f t="shared" si="4"/>
        <v>11449.688803</v>
      </c>
      <c r="F9" s="20">
        <v>1808266.72</v>
      </c>
      <c r="G9" s="26">
        <f t="shared" si="4"/>
        <v>1144968.8803</v>
      </c>
      <c r="H9" s="29">
        <f t="shared" si="3"/>
        <v>45798.755212</v>
      </c>
    </row>
  </sheetData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"/>
  <sheetViews>
    <sheetView workbookViewId="0">
      <selection activeCell="G20" sqref="G20"/>
    </sheetView>
  </sheetViews>
  <sheetFormatPr defaultColWidth="9" defaultRowHeight="25" customHeight="1" outlineLevelCol="5"/>
  <cols>
    <col min="1" max="1" width="11.375" customWidth="1"/>
    <col min="2" max="2" width="10.75" customWidth="1"/>
    <col min="4" max="4" width="10.375" customWidth="1"/>
    <col min="5" max="5" width="24.75" customWidth="1"/>
    <col min="6" max="6" width="25.5" customWidth="1"/>
    <col min="7" max="7" width="19.5" customWidth="1"/>
  </cols>
  <sheetData>
    <row r="1" customHeight="1" spans="1:6">
      <c r="A1" s="20" t="s">
        <v>16</v>
      </c>
      <c r="B1" s="20"/>
      <c r="C1" s="20"/>
      <c r="D1" s="20"/>
      <c r="E1" s="21"/>
      <c r="F1" s="21"/>
    </row>
    <row r="2" customHeight="1" spans="1:6">
      <c r="A2" s="20" t="s">
        <v>17</v>
      </c>
      <c r="B2" s="20" t="s">
        <v>18</v>
      </c>
      <c r="C2" s="20" t="s">
        <v>19</v>
      </c>
      <c r="D2" s="20" t="s">
        <v>20</v>
      </c>
      <c r="E2" s="21" t="s">
        <v>21</v>
      </c>
      <c r="F2" s="21" t="s">
        <v>22</v>
      </c>
    </row>
    <row r="3" customHeight="1" spans="1:6">
      <c r="A3" s="22"/>
      <c r="B3" s="22"/>
      <c r="C3" s="22"/>
      <c r="D3" s="22"/>
      <c r="E3" s="23"/>
      <c r="F3" s="23"/>
    </row>
    <row r="4" customHeight="1" spans="1:6">
      <c r="A4" s="22"/>
      <c r="B4" s="22"/>
      <c r="C4" s="22"/>
      <c r="D4" s="22"/>
      <c r="E4" s="23"/>
      <c r="F4" s="23"/>
    </row>
    <row r="5" customHeight="1" spans="1:6">
      <c r="A5" s="22"/>
      <c r="B5" s="22"/>
      <c r="C5" s="22"/>
      <c r="D5" s="22"/>
      <c r="E5" s="23"/>
      <c r="F5" s="23"/>
    </row>
    <row r="6" customHeight="1" spans="1:6">
      <c r="A6" s="22"/>
      <c r="B6" s="22"/>
      <c r="C6" s="22"/>
      <c r="D6" s="22"/>
      <c r="E6" s="23"/>
      <c r="F6" s="23"/>
    </row>
    <row r="7" customHeight="1" spans="1:6">
      <c r="A7" s="22"/>
      <c r="B7" s="22"/>
      <c r="C7" s="22"/>
      <c r="D7" s="22"/>
      <c r="E7" s="23"/>
      <c r="F7" s="23"/>
    </row>
    <row r="8" customHeight="1" spans="1:6">
      <c r="A8" s="22"/>
      <c r="B8" s="22"/>
      <c r="C8" s="22"/>
      <c r="D8" s="22"/>
      <c r="E8" s="23"/>
      <c r="F8" s="23"/>
    </row>
    <row r="9" customHeight="1" spans="1:6">
      <c r="A9" s="22"/>
      <c r="B9" s="22"/>
      <c r="C9" s="22"/>
      <c r="D9" s="22"/>
      <c r="E9" s="23"/>
      <c r="F9" s="23"/>
    </row>
    <row r="10" customHeight="1" spans="1:6">
      <c r="A10" s="22"/>
      <c r="B10" s="22"/>
      <c r="C10" s="22"/>
      <c r="D10" s="22"/>
      <c r="E10" s="23"/>
      <c r="F10" s="23"/>
    </row>
    <row r="11" customHeight="1" spans="1:6">
      <c r="A11" s="22"/>
      <c r="B11" s="22"/>
      <c r="C11" s="22"/>
      <c r="D11" s="22"/>
      <c r="E11" s="23"/>
      <c r="F11" s="23"/>
    </row>
  </sheetData>
  <mergeCells count="1">
    <mergeCell ref="A1:F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opLeftCell="A89" workbookViewId="0">
      <selection activeCell="C129" sqref="C129"/>
    </sheetView>
  </sheetViews>
  <sheetFormatPr defaultColWidth="9" defaultRowHeight="13.5" outlineLevelCol="6"/>
  <cols>
    <col min="1" max="1" width="6.5" style="1" customWidth="1"/>
    <col min="2" max="2" width="11.625" style="2" customWidth="1"/>
    <col min="3" max="3" width="41.25" style="3" customWidth="1"/>
    <col min="4" max="4" width="11.75" style="2" customWidth="1"/>
    <col min="5" max="5" width="19" style="4" customWidth="1"/>
    <col min="6" max="6" width="12.5" style="5" customWidth="1"/>
    <col min="7" max="7" width="12.625" style="5"/>
  </cols>
  <sheetData>
    <row r="1" ht="40.5" spans="1:7">
      <c r="A1" s="6" t="s">
        <v>17</v>
      </c>
      <c r="B1" s="6" t="s">
        <v>23</v>
      </c>
      <c r="C1" s="7" t="s">
        <v>1</v>
      </c>
      <c r="D1" s="6" t="s">
        <v>0</v>
      </c>
      <c r="E1" s="8" t="s">
        <v>24</v>
      </c>
      <c r="F1" s="9" t="s">
        <v>6</v>
      </c>
      <c r="G1" s="10" t="s">
        <v>25</v>
      </c>
    </row>
    <row r="2" spans="1:7">
      <c r="A2" s="11">
        <v>1</v>
      </c>
      <c r="B2" s="11">
        <v>341</v>
      </c>
      <c r="C2" s="12" t="s">
        <v>26</v>
      </c>
      <c r="D2" s="11" t="s">
        <v>8</v>
      </c>
      <c r="E2" s="13">
        <v>27067.18</v>
      </c>
      <c r="F2" s="14">
        <f>E2*0.4</f>
        <v>10826.872</v>
      </c>
      <c r="G2" s="14">
        <f>F2/25</f>
        <v>433.07488</v>
      </c>
    </row>
    <row r="3" spans="1:7">
      <c r="A3" s="11">
        <v>2</v>
      </c>
      <c r="B3" s="11">
        <v>111400</v>
      </c>
      <c r="C3" s="12" t="s">
        <v>27</v>
      </c>
      <c r="D3" s="11" t="s">
        <v>8</v>
      </c>
      <c r="E3" s="13">
        <v>13673.38</v>
      </c>
      <c r="F3" s="14">
        <f t="shared" ref="F3:F34" si="0">E3*0.4</f>
        <v>5469.352</v>
      </c>
      <c r="G3" s="14">
        <f t="shared" ref="G3:G34" si="1">F3/25</f>
        <v>218.77408</v>
      </c>
    </row>
    <row r="4" spans="1:7">
      <c r="A4" s="11">
        <v>3</v>
      </c>
      <c r="B4" s="11">
        <v>746</v>
      </c>
      <c r="C4" s="12" t="s">
        <v>28</v>
      </c>
      <c r="D4" s="11" t="s">
        <v>8</v>
      </c>
      <c r="E4" s="13">
        <v>24107.93875</v>
      </c>
      <c r="F4" s="14">
        <f t="shared" si="0"/>
        <v>9643.1755</v>
      </c>
      <c r="G4" s="14">
        <f t="shared" si="1"/>
        <v>385.72702</v>
      </c>
    </row>
    <row r="5" spans="1:7">
      <c r="A5" s="11">
        <v>4</v>
      </c>
      <c r="B5" s="11">
        <v>716</v>
      </c>
      <c r="C5" s="12" t="s">
        <v>29</v>
      </c>
      <c r="D5" s="11" t="s">
        <v>8</v>
      </c>
      <c r="E5" s="13">
        <v>16243.91125</v>
      </c>
      <c r="F5" s="14">
        <f t="shared" si="0"/>
        <v>6497.5645</v>
      </c>
      <c r="G5" s="14">
        <f t="shared" si="1"/>
        <v>259.90258</v>
      </c>
    </row>
    <row r="6" spans="1:7">
      <c r="A6" s="11">
        <v>5</v>
      </c>
      <c r="B6" s="11">
        <v>717</v>
      </c>
      <c r="C6" s="12" t="s">
        <v>30</v>
      </c>
      <c r="D6" s="11" t="s">
        <v>8</v>
      </c>
      <c r="E6" s="13">
        <v>16980.5825</v>
      </c>
      <c r="F6" s="14">
        <f t="shared" si="0"/>
        <v>6792.233</v>
      </c>
      <c r="G6" s="14">
        <f t="shared" si="1"/>
        <v>271.68932</v>
      </c>
    </row>
    <row r="7" spans="1:7">
      <c r="A7" s="11">
        <v>6</v>
      </c>
      <c r="B7" s="11">
        <v>539</v>
      </c>
      <c r="C7" s="12" t="s">
        <v>31</v>
      </c>
      <c r="D7" s="11" t="s">
        <v>8</v>
      </c>
      <c r="E7" s="13">
        <v>15307.60875</v>
      </c>
      <c r="F7" s="14">
        <f t="shared" si="0"/>
        <v>6123.0435</v>
      </c>
      <c r="G7" s="14">
        <f t="shared" si="1"/>
        <v>244.92174</v>
      </c>
    </row>
    <row r="8" spans="1:7">
      <c r="A8" s="11">
        <v>7</v>
      </c>
      <c r="B8" s="11">
        <v>587</v>
      </c>
      <c r="C8" s="12" t="s">
        <v>32</v>
      </c>
      <c r="D8" s="11" t="s">
        <v>8</v>
      </c>
      <c r="E8" s="13">
        <v>18655.90125</v>
      </c>
      <c r="F8" s="14">
        <f t="shared" si="0"/>
        <v>7462.3605</v>
      </c>
      <c r="G8" s="14">
        <f t="shared" si="1"/>
        <v>298.49442</v>
      </c>
    </row>
    <row r="9" spans="1:7">
      <c r="A9" s="11">
        <v>8</v>
      </c>
      <c r="B9" s="11">
        <v>748</v>
      </c>
      <c r="C9" s="12" t="s">
        <v>33</v>
      </c>
      <c r="D9" s="11" t="s">
        <v>8</v>
      </c>
      <c r="E9" s="13">
        <v>10217.9525</v>
      </c>
      <c r="F9" s="14">
        <f t="shared" si="0"/>
        <v>4087.181</v>
      </c>
      <c r="G9" s="14">
        <f t="shared" si="1"/>
        <v>163.48724</v>
      </c>
    </row>
    <row r="10" spans="1:7">
      <c r="A10" s="11">
        <v>9</v>
      </c>
      <c r="B10" s="11">
        <v>721</v>
      </c>
      <c r="C10" s="12" t="s">
        <v>34</v>
      </c>
      <c r="D10" s="11" t="s">
        <v>8</v>
      </c>
      <c r="E10" s="13">
        <v>12806.78</v>
      </c>
      <c r="F10" s="14">
        <f t="shared" si="0"/>
        <v>5122.712</v>
      </c>
      <c r="G10" s="14">
        <f t="shared" si="1"/>
        <v>204.90848</v>
      </c>
    </row>
    <row r="11" spans="1:7">
      <c r="A11" s="11">
        <v>10</v>
      </c>
      <c r="B11" s="11">
        <v>704</v>
      </c>
      <c r="C11" s="12" t="s">
        <v>35</v>
      </c>
      <c r="D11" s="11" t="s">
        <v>8</v>
      </c>
      <c r="E11" s="13">
        <v>22787.625</v>
      </c>
      <c r="F11" s="14">
        <f t="shared" si="0"/>
        <v>9115.05</v>
      </c>
      <c r="G11" s="14">
        <f t="shared" si="1"/>
        <v>364.602</v>
      </c>
    </row>
    <row r="12" spans="1:7">
      <c r="A12" s="11">
        <v>11</v>
      </c>
      <c r="B12" s="11">
        <v>107728</v>
      </c>
      <c r="C12" s="12" t="s">
        <v>36</v>
      </c>
      <c r="D12" s="11" t="s">
        <v>8</v>
      </c>
      <c r="E12" s="13">
        <v>8466.64875</v>
      </c>
      <c r="F12" s="14">
        <f t="shared" si="0"/>
        <v>3386.6595</v>
      </c>
      <c r="G12" s="14">
        <f t="shared" si="1"/>
        <v>135.46638</v>
      </c>
    </row>
    <row r="13" spans="1:7">
      <c r="A13" s="11">
        <v>12</v>
      </c>
      <c r="B13" s="11">
        <v>594</v>
      </c>
      <c r="C13" s="12" t="s">
        <v>37</v>
      </c>
      <c r="D13" s="11" t="s">
        <v>8</v>
      </c>
      <c r="E13" s="13">
        <v>10577.07875</v>
      </c>
      <c r="F13" s="14">
        <f t="shared" si="0"/>
        <v>4230.8315</v>
      </c>
      <c r="G13" s="14">
        <f t="shared" si="1"/>
        <v>169.23326</v>
      </c>
    </row>
    <row r="14" spans="1:7">
      <c r="A14" s="11">
        <v>13</v>
      </c>
      <c r="B14" s="11">
        <v>738</v>
      </c>
      <c r="C14" s="12" t="s">
        <v>38</v>
      </c>
      <c r="D14" s="11" t="s">
        <v>8</v>
      </c>
      <c r="E14" s="13">
        <v>18451.52</v>
      </c>
      <c r="F14" s="14">
        <f t="shared" si="0"/>
        <v>7380.608</v>
      </c>
      <c r="G14" s="14">
        <f t="shared" si="1"/>
        <v>295.22432</v>
      </c>
    </row>
    <row r="15" spans="1:7">
      <c r="A15" s="11">
        <v>14</v>
      </c>
      <c r="B15" s="11">
        <v>706</v>
      </c>
      <c r="C15" s="12" t="s">
        <v>39</v>
      </c>
      <c r="D15" s="11" t="s">
        <v>8</v>
      </c>
      <c r="E15" s="13">
        <v>27498.38875</v>
      </c>
      <c r="F15" s="14">
        <f t="shared" si="0"/>
        <v>10999.3555</v>
      </c>
      <c r="G15" s="14">
        <f t="shared" si="1"/>
        <v>439.97422</v>
      </c>
    </row>
    <row r="16" spans="1:7">
      <c r="A16" s="11">
        <v>15</v>
      </c>
      <c r="B16" s="11">
        <v>732</v>
      </c>
      <c r="C16" s="12" t="s">
        <v>40</v>
      </c>
      <c r="D16" s="11" t="s">
        <v>8</v>
      </c>
      <c r="E16" s="13">
        <v>2492.875</v>
      </c>
      <c r="F16" s="14">
        <f t="shared" si="0"/>
        <v>997.15</v>
      </c>
      <c r="G16" s="14">
        <f t="shared" si="1"/>
        <v>39.886</v>
      </c>
    </row>
    <row r="17" spans="1:7">
      <c r="A17" s="11">
        <v>16</v>
      </c>
      <c r="B17" s="11">
        <v>713</v>
      </c>
      <c r="C17" s="12" t="s">
        <v>41</v>
      </c>
      <c r="D17" s="11" t="s">
        <v>8</v>
      </c>
      <c r="E17" s="13">
        <v>19229.02625</v>
      </c>
      <c r="F17" s="14">
        <f t="shared" si="0"/>
        <v>7691.6105</v>
      </c>
      <c r="G17" s="14">
        <f t="shared" si="1"/>
        <v>307.66442</v>
      </c>
    </row>
    <row r="18" spans="1:7">
      <c r="A18" s="11">
        <v>17</v>
      </c>
      <c r="B18" s="11">
        <v>102564</v>
      </c>
      <c r="C18" s="12" t="s">
        <v>42</v>
      </c>
      <c r="D18" s="11" t="s">
        <v>8</v>
      </c>
      <c r="E18" s="13">
        <v>12343.9925</v>
      </c>
      <c r="F18" s="14">
        <f t="shared" si="0"/>
        <v>4937.597</v>
      </c>
      <c r="G18" s="14">
        <f t="shared" si="1"/>
        <v>197.50388</v>
      </c>
    </row>
    <row r="19" spans="1:7">
      <c r="A19" s="11">
        <v>18</v>
      </c>
      <c r="B19" s="11">
        <v>710</v>
      </c>
      <c r="C19" s="12" t="s">
        <v>43</v>
      </c>
      <c r="D19" s="11" t="s">
        <v>8</v>
      </c>
      <c r="E19" s="13">
        <v>11474.37375</v>
      </c>
      <c r="F19" s="14">
        <f t="shared" si="0"/>
        <v>4589.7495</v>
      </c>
      <c r="G19" s="14">
        <f t="shared" si="1"/>
        <v>183.58998</v>
      </c>
    </row>
    <row r="20" spans="1:7">
      <c r="A20" s="11">
        <v>19</v>
      </c>
      <c r="B20" s="11">
        <v>720</v>
      </c>
      <c r="C20" s="12" t="s">
        <v>44</v>
      </c>
      <c r="D20" s="11" t="s">
        <v>8</v>
      </c>
      <c r="E20" s="13">
        <v>5625.08625</v>
      </c>
      <c r="F20" s="14">
        <f t="shared" si="0"/>
        <v>2250.0345</v>
      </c>
      <c r="G20" s="14">
        <f t="shared" si="1"/>
        <v>90.00138</v>
      </c>
    </row>
    <row r="21" spans="1:7">
      <c r="A21" s="11">
        <v>20</v>
      </c>
      <c r="B21" s="11">
        <v>104533</v>
      </c>
      <c r="C21" s="12" t="s">
        <v>45</v>
      </c>
      <c r="D21" s="11" t="s">
        <v>8</v>
      </c>
      <c r="E21" s="13">
        <v>8962.7125</v>
      </c>
      <c r="F21" s="14">
        <f t="shared" si="0"/>
        <v>3585.085</v>
      </c>
      <c r="G21" s="14">
        <f t="shared" si="1"/>
        <v>143.4034</v>
      </c>
    </row>
    <row r="22" spans="1:7">
      <c r="A22" s="11">
        <v>21</v>
      </c>
      <c r="B22" s="11">
        <v>351</v>
      </c>
      <c r="C22" s="12" t="s">
        <v>46</v>
      </c>
      <c r="D22" s="11" t="s">
        <v>8</v>
      </c>
      <c r="E22" s="13">
        <v>18282.075</v>
      </c>
      <c r="F22" s="14">
        <f t="shared" si="0"/>
        <v>7312.83</v>
      </c>
      <c r="G22" s="14">
        <f t="shared" si="1"/>
        <v>292.5132</v>
      </c>
    </row>
    <row r="23" spans="1:7">
      <c r="A23" s="11">
        <v>22</v>
      </c>
      <c r="B23" s="11">
        <v>549</v>
      </c>
      <c r="C23" s="12" t="s">
        <v>47</v>
      </c>
      <c r="D23" s="11" t="s">
        <v>8</v>
      </c>
      <c r="E23" s="13">
        <v>10047.1525</v>
      </c>
      <c r="F23" s="14">
        <f t="shared" si="0"/>
        <v>4018.861</v>
      </c>
      <c r="G23" s="14">
        <f t="shared" si="1"/>
        <v>160.75444</v>
      </c>
    </row>
    <row r="24" spans="1:7">
      <c r="A24" s="11">
        <v>23</v>
      </c>
      <c r="B24" s="11">
        <v>110378</v>
      </c>
      <c r="C24" s="12" t="s">
        <v>48</v>
      </c>
      <c r="D24" s="11" t="s">
        <v>8</v>
      </c>
      <c r="E24" s="13">
        <v>18805.12375</v>
      </c>
      <c r="F24" s="14">
        <f t="shared" si="0"/>
        <v>7522.0495</v>
      </c>
      <c r="G24" s="14">
        <f t="shared" si="1"/>
        <v>300.88198</v>
      </c>
    </row>
    <row r="25" spans="1:7">
      <c r="A25" s="11">
        <v>24</v>
      </c>
      <c r="B25" s="11">
        <v>117923</v>
      </c>
      <c r="C25" s="12" t="s">
        <v>49</v>
      </c>
      <c r="D25" s="11" t="s">
        <v>8</v>
      </c>
      <c r="E25" s="13">
        <v>4702.59125</v>
      </c>
      <c r="F25" s="14">
        <f t="shared" si="0"/>
        <v>1881.0365</v>
      </c>
      <c r="G25" s="14">
        <f t="shared" si="1"/>
        <v>75.24146</v>
      </c>
    </row>
    <row r="26" spans="1:7">
      <c r="A26" s="11">
        <v>25</v>
      </c>
      <c r="B26" s="11">
        <v>117637</v>
      </c>
      <c r="C26" s="12" t="s">
        <v>50</v>
      </c>
      <c r="D26" s="11" t="s">
        <v>8</v>
      </c>
      <c r="E26" s="13">
        <v>5245.5</v>
      </c>
      <c r="F26" s="14">
        <f t="shared" si="0"/>
        <v>2098.2</v>
      </c>
      <c r="G26" s="14">
        <f t="shared" si="1"/>
        <v>83.928</v>
      </c>
    </row>
    <row r="27" spans="1:7">
      <c r="A27" s="11">
        <v>26</v>
      </c>
      <c r="B27" s="11">
        <v>123007</v>
      </c>
      <c r="C27" s="12" t="s">
        <v>51</v>
      </c>
      <c r="D27" s="11" t="s">
        <v>8</v>
      </c>
      <c r="E27" s="13">
        <v>7592.94375</v>
      </c>
      <c r="F27" s="14">
        <f t="shared" si="0"/>
        <v>3037.1775</v>
      </c>
      <c r="G27" s="14">
        <f t="shared" si="1"/>
        <v>121.4871</v>
      </c>
    </row>
    <row r="28" spans="1:7">
      <c r="A28" s="11">
        <v>27</v>
      </c>
      <c r="B28" s="11">
        <v>122686</v>
      </c>
      <c r="C28" s="12" t="s">
        <v>52</v>
      </c>
      <c r="D28" s="11" t="s">
        <v>8</v>
      </c>
      <c r="E28" s="13">
        <v>3579.26625</v>
      </c>
      <c r="F28" s="14">
        <f t="shared" si="0"/>
        <v>1431.7065</v>
      </c>
      <c r="G28" s="14">
        <f t="shared" si="1"/>
        <v>57.26826</v>
      </c>
    </row>
    <row r="29" spans="1:7">
      <c r="A29" s="11">
        <v>28</v>
      </c>
      <c r="B29" s="11">
        <v>122718</v>
      </c>
      <c r="C29" s="12" t="s">
        <v>53</v>
      </c>
      <c r="D29" s="11" t="s">
        <v>8</v>
      </c>
      <c r="E29" s="13">
        <v>3320.45</v>
      </c>
      <c r="F29" s="14">
        <f t="shared" si="0"/>
        <v>1328.18</v>
      </c>
      <c r="G29" s="14">
        <f t="shared" si="1"/>
        <v>53.1272</v>
      </c>
    </row>
    <row r="30" spans="1:7">
      <c r="A30" s="11">
        <v>29</v>
      </c>
      <c r="B30" s="11">
        <v>591</v>
      </c>
      <c r="C30" s="12" t="s">
        <v>54</v>
      </c>
      <c r="D30" s="11" t="s">
        <v>8</v>
      </c>
      <c r="E30" s="13">
        <v>4341.75</v>
      </c>
      <c r="F30" s="14">
        <f t="shared" si="0"/>
        <v>1736.7</v>
      </c>
      <c r="G30" s="14">
        <f t="shared" si="1"/>
        <v>69.468</v>
      </c>
    </row>
    <row r="31" spans="1:7">
      <c r="A31" s="11">
        <v>30</v>
      </c>
      <c r="B31" s="11">
        <v>54</v>
      </c>
      <c r="C31" s="12" t="s">
        <v>55</v>
      </c>
      <c r="D31" s="11" t="s">
        <v>9</v>
      </c>
      <c r="E31" s="13">
        <v>28137.7775</v>
      </c>
      <c r="F31" s="14">
        <f t="shared" si="0"/>
        <v>11255.111</v>
      </c>
      <c r="G31" s="14">
        <f t="shared" si="1"/>
        <v>450.20444</v>
      </c>
    </row>
    <row r="32" spans="1:7">
      <c r="A32" s="11">
        <v>31</v>
      </c>
      <c r="B32" s="11">
        <v>104428</v>
      </c>
      <c r="C32" s="12" t="s">
        <v>56</v>
      </c>
      <c r="D32" s="11" t="s">
        <v>9</v>
      </c>
      <c r="E32" s="13">
        <v>28495.88</v>
      </c>
      <c r="F32" s="14">
        <f t="shared" si="0"/>
        <v>11398.352</v>
      </c>
      <c r="G32" s="14">
        <f t="shared" si="1"/>
        <v>455.93408</v>
      </c>
    </row>
    <row r="33" spans="1:7">
      <c r="A33" s="11">
        <v>32</v>
      </c>
      <c r="B33" s="11">
        <v>367</v>
      </c>
      <c r="C33" s="12" t="s">
        <v>57</v>
      </c>
      <c r="D33" s="11" t="s">
        <v>9</v>
      </c>
      <c r="E33" s="13">
        <v>18828.6525</v>
      </c>
      <c r="F33" s="14">
        <f t="shared" si="0"/>
        <v>7531.461</v>
      </c>
      <c r="G33" s="14">
        <f t="shared" si="1"/>
        <v>301.25844</v>
      </c>
    </row>
    <row r="34" spans="1:7">
      <c r="A34" s="11">
        <v>33</v>
      </c>
      <c r="B34" s="11">
        <v>104838</v>
      </c>
      <c r="C34" s="12" t="s">
        <v>58</v>
      </c>
      <c r="D34" s="11" t="s">
        <v>9</v>
      </c>
      <c r="E34" s="13">
        <v>10339.84875</v>
      </c>
      <c r="F34" s="14">
        <f t="shared" si="0"/>
        <v>4135.9395</v>
      </c>
      <c r="G34" s="14">
        <f t="shared" si="1"/>
        <v>165.43758</v>
      </c>
    </row>
    <row r="35" spans="1:7">
      <c r="A35" s="11">
        <v>34</v>
      </c>
      <c r="B35" s="11">
        <v>754</v>
      </c>
      <c r="C35" s="12" t="s">
        <v>59</v>
      </c>
      <c r="D35" s="11" t="s">
        <v>9</v>
      </c>
      <c r="E35" s="13">
        <v>10009.02875</v>
      </c>
      <c r="F35" s="14">
        <f t="shared" ref="F35:F66" si="2">E35*0.4</f>
        <v>4003.6115</v>
      </c>
      <c r="G35" s="14">
        <f t="shared" ref="G35:G66" si="3">F35/25</f>
        <v>160.14446</v>
      </c>
    </row>
    <row r="36" spans="1:7">
      <c r="A36" s="11">
        <v>35</v>
      </c>
      <c r="B36" s="11">
        <v>56</v>
      </c>
      <c r="C36" s="12" t="s">
        <v>60</v>
      </c>
      <c r="D36" s="11" t="s">
        <v>9</v>
      </c>
      <c r="E36" s="13">
        <v>9250.5</v>
      </c>
      <c r="F36" s="14">
        <f t="shared" si="2"/>
        <v>3700.2</v>
      </c>
      <c r="G36" s="14">
        <f t="shared" si="3"/>
        <v>148.008</v>
      </c>
    </row>
    <row r="37" spans="1:7">
      <c r="A37" s="11">
        <v>36</v>
      </c>
      <c r="B37" s="11">
        <v>52</v>
      </c>
      <c r="C37" s="12" t="s">
        <v>61</v>
      </c>
      <c r="D37" s="11" t="s">
        <v>9</v>
      </c>
      <c r="E37" s="13">
        <v>7469.21875</v>
      </c>
      <c r="F37" s="14">
        <f t="shared" si="2"/>
        <v>2987.6875</v>
      </c>
      <c r="G37" s="14">
        <f t="shared" si="3"/>
        <v>119.5075</v>
      </c>
    </row>
    <row r="38" spans="1:7">
      <c r="A38" s="11">
        <v>37</v>
      </c>
      <c r="B38" s="11">
        <v>571</v>
      </c>
      <c r="C38" s="12" t="s">
        <v>62</v>
      </c>
      <c r="D38" s="11" t="s">
        <v>10</v>
      </c>
      <c r="E38" s="13">
        <v>20651.11125</v>
      </c>
      <c r="F38" s="14">
        <f t="shared" si="2"/>
        <v>8260.4445</v>
      </c>
      <c r="G38" s="14">
        <f t="shared" si="3"/>
        <v>330.41778</v>
      </c>
    </row>
    <row r="39" spans="1:7">
      <c r="A39" s="11">
        <v>38</v>
      </c>
      <c r="B39" s="11">
        <v>707</v>
      </c>
      <c r="C39" s="12" t="s">
        <v>63</v>
      </c>
      <c r="D39" s="11" t="s">
        <v>10</v>
      </c>
      <c r="E39" s="13">
        <v>42778.93375</v>
      </c>
      <c r="F39" s="14">
        <f t="shared" si="2"/>
        <v>17111.5735</v>
      </c>
      <c r="G39" s="14">
        <f t="shared" si="3"/>
        <v>684.46294</v>
      </c>
    </row>
    <row r="40" spans="1:7">
      <c r="A40" s="11">
        <v>39</v>
      </c>
      <c r="B40" s="11">
        <v>511</v>
      </c>
      <c r="C40" s="12" t="s">
        <v>64</v>
      </c>
      <c r="D40" s="11" t="s">
        <v>10</v>
      </c>
      <c r="E40" s="13">
        <v>30583.1</v>
      </c>
      <c r="F40" s="14">
        <f t="shared" si="2"/>
        <v>12233.24</v>
      </c>
      <c r="G40" s="14">
        <f t="shared" si="3"/>
        <v>489.3296</v>
      </c>
    </row>
    <row r="41" spans="1:7">
      <c r="A41" s="11">
        <v>40</v>
      </c>
      <c r="B41" s="11">
        <v>373</v>
      </c>
      <c r="C41" s="12" t="s">
        <v>65</v>
      </c>
      <c r="D41" s="11" t="s">
        <v>10</v>
      </c>
      <c r="E41" s="13">
        <v>34017.9545</v>
      </c>
      <c r="F41" s="14">
        <f t="shared" si="2"/>
        <v>13607.1818</v>
      </c>
      <c r="G41" s="14">
        <f t="shared" si="3"/>
        <v>544.287272</v>
      </c>
    </row>
    <row r="42" spans="1:7">
      <c r="A42" s="11">
        <v>41</v>
      </c>
      <c r="B42" s="11">
        <v>377</v>
      </c>
      <c r="C42" s="12" t="s">
        <v>66</v>
      </c>
      <c r="D42" s="11" t="s">
        <v>10</v>
      </c>
      <c r="E42" s="13">
        <v>11508.25375</v>
      </c>
      <c r="F42" s="14">
        <f t="shared" si="2"/>
        <v>4603.3015</v>
      </c>
      <c r="G42" s="14">
        <f t="shared" si="3"/>
        <v>184.13206</v>
      </c>
    </row>
    <row r="43" spans="1:7">
      <c r="A43" s="11">
        <v>42</v>
      </c>
      <c r="B43" s="11">
        <v>546</v>
      </c>
      <c r="C43" s="12" t="s">
        <v>67</v>
      </c>
      <c r="D43" s="11" t="s">
        <v>10</v>
      </c>
      <c r="E43" s="13">
        <v>20386.8</v>
      </c>
      <c r="F43" s="14">
        <f t="shared" si="2"/>
        <v>8154.72</v>
      </c>
      <c r="G43" s="14">
        <f t="shared" si="3"/>
        <v>326.1888</v>
      </c>
    </row>
    <row r="44" spans="1:7">
      <c r="A44" s="11">
        <v>43</v>
      </c>
      <c r="B44" s="11">
        <v>118074</v>
      </c>
      <c r="C44" s="12" t="s">
        <v>68</v>
      </c>
      <c r="D44" s="11" t="s">
        <v>10</v>
      </c>
      <c r="E44" s="13">
        <v>27215.27375</v>
      </c>
      <c r="F44" s="14">
        <f t="shared" si="2"/>
        <v>10886.1095</v>
      </c>
      <c r="G44" s="14">
        <f t="shared" si="3"/>
        <v>435.44438</v>
      </c>
    </row>
    <row r="45" spans="1:7">
      <c r="A45" s="11">
        <v>44</v>
      </c>
      <c r="B45" s="11">
        <v>712</v>
      </c>
      <c r="C45" s="12" t="s">
        <v>69</v>
      </c>
      <c r="D45" s="11" t="s">
        <v>10</v>
      </c>
      <c r="E45" s="13">
        <v>12152.00875</v>
      </c>
      <c r="F45" s="14">
        <f t="shared" si="2"/>
        <v>4860.8035</v>
      </c>
      <c r="G45" s="14">
        <f t="shared" si="3"/>
        <v>194.43214</v>
      </c>
    </row>
    <row r="46" spans="1:7">
      <c r="A46" s="11">
        <v>45</v>
      </c>
      <c r="B46" s="11">
        <v>737</v>
      </c>
      <c r="C46" s="12" t="s">
        <v>70</v>
      </c>
      <c r="D46" s="11" t="s">
        <v>10</v>
      </c>
      <c r="E46" s="13">
        <v>60000</v>
      </c>
      <c r="F46" s="14">
        <f t="shared" si="2"/>
        <v>24000</v>
      </c>
      <c r="G46" s="14">
        <f t="shared" si="3"/>
        <v>960</v>
      </c>
    </row>
    <row r="47" spans="1:7">
      <c r="A47" s="11">
        <v>46</v>
      </c>
      <c r="B47" s="11">
        <v>724</v>
      </c>
      <c r="C47" s="12" t="s">
        <v>71</v>
      </c>
      <c r="D47" s="11" t="s">
        <v>10</v>
      </c>
      <c r="E47" s="13">
        <v>24274.6175</v>
      </c>
      <c r="F47" s="14">
        <f t="shared" si="2"/>
        <v>9709.847</v>
      </c>
      <c r="G47" s="14">
        <f t="shared" si="3"/>
        <v>388.39388</v>
      </c>
    </row>
    <row r="48" spans="1:7">
      <c r="A48" s="11">
        <v>47</v>
      </c>
      <c r="B48" s="11">
        <v>387</v>
      </c>
      <c r="C48" s="12" t="s">
        <v>72</v>
      </c>
      <c r="D48" s="11" t="s">
        <v>10</v>
      </c>
      <c r="E48" s="13">
        <v>12682.8625</v>
      </c>
      <c r="F48" s="14">
        <f t="shared" si="2"/>
        <v>5073.145</v>
      </c>
      <c r="G48" s="14">
        <f t="shared" si="3"/>
        <v>202.9258</v>
      </c>
    </row>
    <row r="49" spans="1:7">
      <c r="A49" s="11">
        <v>48</v>
      </c>
      <c r="B49" s="11">
        <v>515</v>
      </c>
      <c r="C49" s="12" t="s">
        <v>73</v>
      </c>
      <c r="D49" s="11" t="s">
        <v>10</v>
      </c>
      <c r="E49" s="13">
        <v>13927.9</v>
      </c>
      <c r="F49" s="14">
        <f t="shared" si="2"/>
        <v>5571.16</v>
      </c>
      <c r="G49" s="14">
        <f t="shared" si="3"/>
        <v>222.8464</v>
      </c>
    </row>
    <row r="50" spans="1:7">
      <c r="A50" s="11">
        <v>49</v>
      </c>
      <c r="B50" s="11">
        <v>103639</v>
      </c>
      <c r="C50" s="12" t="s">
        <v>74</v>
      </c>
      <c r="D50" s="11" t="s">
        <v>10</v>
      </c>
      <c r="E50" s="13">
        <v>13336.86375</v>
      </c>
      <c r="F50" s="14">
        <f t="shared" si="2"/>
        <v>5334.7455</v>
      </c>
      <c r="G50" s="14">
        <f t="shared" si="3"/>
        <v>213.38982</v>
      </c>
    </row>
    <row r="51" spans="1:7">
      <c r="A51" s="11">
        <v>50</v>
      </c>
      <c r="B51" s="11">
        <v>105751</v>
      </c>
      <c r="C51" s="12" t="s">
        <v>75</v>
      </c>
      <c r="D51" s="11" t="s">
        <v>10</v>
      </c>
      <c r="E51" s="13">
        <v>15957.6</v>
      </c>
      <c r="F51" s="14">
        <f t="shared" si="2"/>
        <v>6383.04</v>
      </c>
      <c r="G51" s="14">
        <f t="shared" si="3"/>
        <v>255.3216</v>
      </c>
    </row>
    <row r="52" spans="1:7">
      <c r="A52" s="11">
        <v>51</v>
      </c>
      <c r="B52" s="11">
        <v>117184</v>
      </c>
      <c r="C52" s="12" t="s">
        <v>76</v>
      </c>
      <c r="D52" s="11" t="s">
        <v>10</v>
      </c>
      <c r="E52" s="13">
        <v>11944.35375</v>
      </c>
      <c r="F52" s="14">
        <f t="shared" si="2"/>
        <v>4777.7415</v>
      </c>
      <c r="G52" s="14">
        <f t="shared" si="3"/>
        <v>191.10966</v>
      </c>
    </row>
    <row r="53" spans="1:7">
      <c r="A53" s="11">
        <v>52</v>
      </c>
      <c r="B53" s="11">
        <v>598</v>
      </c>
      <c r="C53" s="12" t="s">
        <v>77</v>
      </c>
      <c r="D53" s="11" t="s">
        <v>10</v>
      </c>
      <c r="E53" s="13">
        <v>13248.87375</v>
      </c>
      <c r="F53" s="14">
        <f t="shared" si="2"/>
        <v>5299.5495</v>
      </c>
      <c r="G53" s="14">
        <f t="shared" si="3"/>
        <v>211.98198</v>
      </c>
    </row>
    <row r="54" spans="1:7">
      <c r="A54" s="11">
        <v>53</v>
      </c>
      <c r="B54" s="11">
        <v>723</v>
      </c>
      <c r="C54" s="12" t="s">
        <v>78</v>
      </c>
      <c r="D54" s="11" t="s">
        <v>10</v>
      </c>
      <c r="E54" s="13">
        <v>12446.13125</v>
      </c>
      <c r="F54" s="14">
        <f t="shared" si="2"/>
        <v>4978.4525</v>
      </c>
      <c r="G54" s="14">
        <f t="shared" si="3"/>
        <v>199.1381</v>
      </c>
    </row>
    <row r="55" spans="1:7">
      <c r="A55" s="11">
        <v>54</v>
      </c>
      <c r="B55" s="11">
        <v>115971</v>
      </c>
      <c r="C55" s="12" t="s">
        <v>79</v>
      </c>
      <c r="D55" s="11" t="s">
        <v>10</v>
      </c>
      <c r="E55" s="13">
        <v>9761.4825</v>
      </c>
      <c r="F55" s="14">
        <f t="shared" si="2"/>
        <v>3904.593</v>
      </c>
      <c r="G55" s="14">
        <f t="shared" si="3"/>
        <v>156.18372</v>
      </c>
    </row>
    <row r="56" spans="1:7">
      <c r="A56" s="11">
        <v>55</v>
      </c>
      <c r="B56" s="11">
        <v>122198</v>
      </c>
      <c r="C56" s="12" t="s">
        <v>80</v>
      </c>
      <c r="D56" s="11" t="s">
        <v>10</v>
      </c>
      <c r="E56" s="13">
        <v>26376</v>
      </c>
      <c r="F56" s="14">
        <f t="shared" si="2"/>
        <v>10550.4</v>
      </c>
      <c r="G56" s="14">
        <f t="shared" si="3"/>
        <v>422.016</v>
      </c>
    </row>
    <row r="57" spans="1:7">
      <c r="A57" s="11">
        <v>56</v>
      </c>
      <c r="B57" s="11">
        <v>743</v>
      </c>
      <c r="C57" s="12" t="s">
        <v>81</v>
      </c>
      <c r="D57" s="11" t="s">
        <v>10</v>
      </c>
      <c r="E57" s="13">
        <v>19514.85375</v>
      </c>
      <c r="F57" s="14">
        <f t="shared" si="2"/>
        <v>7805.9415</v>
      </c>
      <c r="G57" s="14">
        <f t="shared" si="3"/>
        <v>312.23766</v>
      </c>
    </row>
    <row r="58" spans="1:7">
      <c r="A58" s="11">
        <v>57</v>
      </c>
      <c r="B58" s="11">
        <v>102479</v>
      </c>
      <c r="C58" s="12" t="s">
        <v>82</v>
      </c>
      <c r="D58" s="11" t="s">
        <v>10</v>
      </c>
      <c r="E58" s="13">
        <v>12859.6125</v>
      </c>
      <c r="F58" s="14">
        <f t="shared" si="2"/>
        <v>5143.845</v>
      </c>
      <c r="G58" s="14">
        <f t="shared" si="3"/>
        <v>205.7538</v>
      </c>
    </row>
    <row r="59" spans="1:7">
      <c r="A59" s="11">
        <v>58</v>
      </c>
      <c r="B59" s="11">
        <v>355</v>
      </c>
      <c r="C59" s="12" t="s">
        <v>83</v>
      </c>
      <c r="D59" s="11" t="s">
        <v>10</v>
      </c>
      <c r="E59" s="13">
        <v>24705.6</v>
      </c>
      <c r="F59" s="14">
        <f t="shared" si="2"/>
        <v>9882.24</v>
      </c>
      <c r="G59" s="14">
        <f t="shared" si="3"/>
        <v>395.2896</v>
      </c>
    </row>
    <row r="60" spans="1:7">
      <c r="A60" s="11">
        <v>59</v>
      </c>
      <c r="B60" s="11">
        <v>740</v>
      </c>
      <c r="C60" s="12" t="s">
        <v>84</v>
      </c>
      <c r="D60" s="11" t="s">
        <v>10</v>
      </c>
      <c r="E60" s="13">
        <v>11212.5</v>
      </c>
      <c r="F60" s="14">
        <f t="shared" si="2"/>
        <v>4485</v>
      </c>
      <c r="G60" s="14">
        <f t="shared" si="3"/>
        <v>179.4</v>
      </c>
    </row>
    <row r="61" spans="1:7">
      <c r="A61" s="11">
        <v>60</v>
      </c>
      <c r="B61" s="11">
        <v>733</v>
      </c>
      <c r="C61" s="12" t="s">
        <v>85</v>
      </c>
      <c r="D61" s="11" t="s">
        <v>10</v>
      </c>
      <c r="E61" s="13">
        <v>13242.67</v>
      </c>
      <c r="F61" s="14">
        <f t="shared" si="2"/>
        <v>5297.068</v>
      </c>
      <c r="G61" s="14">
        <f t="shared" si="3"/>
        <v>211.88272</v>
      </c>
    </row>
    <row r="62" spans="1:7">
      <c r="A62" s="11">
        <v>61</v>
      </c>
      <c r="B62" s="11">
        <v>573</v>
      </c>
      <c r="C62" s="12" t="s">
        <v>86</v>
      </c>
      <c r="D62" s="11" t="s">
        <v>10</v>
      </c>
      <c r="E62" s="13">
        <v>6869.49375</v>
      </c>
      <c r="F62" s="14">
        <f t="shared" si="2"/>
        <v>2747.7975</v>
      </c>
      <c r="G62" s="14">
        <f t="shared" si="3"/>
        <v>109.9119</v>
      </c>
    </row>
    <row r="63" spans="1:7">
      <c r="A63" s="11">
        <v>62</v>
      </c>
      <c r="B63" s="11">
        <v>106568</v>
      </c>
      <c r="C63" s="12" t="s">
        <v>87</v>
      </c>
      <c r="D63" s="11" t="s">
        <v>10</v>
      </c>
      <c r="E63" s="13">
        <v>5738.6</v>
      </c>
      <c r="F63" s="14">
        <f t="shared" si="2"/>
        <v>2295.44</v>
      </c>
      <c r="G63" s="14">
        <f t="shared" si="3"/>
        <v>91.8176</v>
      </c>
    </row>
    <row r="64" spans="1:7">
      <c r="A64" s="11">
        <v>63</v>
      </c>
      <c r="B64" s="11">
        <v>104430</v>
      </c>
      <c r="C64" s="12" t="s">
        <v>88</v>
      </c>
      <c r="D64" s="11" t="s">
        <v>10</v>
      </c>
      <c r="E64" s="13">
        <v>12279.9425</v>
      </c>
      <c r="F64" s="14">
        <f t="shared" si="2"/>
        <v>4911.977</v>
      </c>
      <c r="G64" s="14">
        <f t="shared" si="3"/>
        <v>196.47908</v>
      </c>
    </row>
    <row r="65" spans="1:7">
      <c r="A65" s="11">
        <v>64</v>
      </c>
      <c r="B65" s="11">
        <v>114848</v>
      </c>
      <c r="C65" s="12" t="s">
        <v>89</v>
      </c>
      <c r="D65" s="11" t="s">
        <v>10</v>
      </c>
      <c r="E65" s="13">
        <v>5266.975</v>
      </c>
      <c r="F65" s="14">
        <f t="shared" si="2"/>
        <v>2106.79</v>
      </c>
      <c r="G65" s="14">
        <f t="shared" si="3"/>
        <v>84.2716</v>
      </c>
    </row>
    <row r="66" spans="1:7">
      <c r="A66" s="11">
        <v>65</v>
      </c>
      <c r="B66" s="11">
        <v>114069</v>
      </c>
      <c r="C66" s="12" t="s">
        <v>90</v>
      </c>
      <c r="D66" s="11" t="s">
        <v>10</v>
      </c>
      <c r="E66" s="13">
        <v>15759.33625</v>
      </c>
      <c r="F66" s="14">
        <f t="shared" si="2"/>
        <v>6303.7345</v>
      </c>
      <c r="G66" s="14">
        <f t="shared" si="3"/>
        <v>252.14938</v>
      </c>
    </row>
    <row r="67" spans="1:7">
      <c r="A67" s="11">
        <v>66</v>
      </c>
      <c r="B67" s="11">
        <v>118758</v>
      </c>
      <c r="C67" s="12" t="s">
        <v>91</v>
      </c>
      <c r="D67" s="11" t="s">
        <v>10</v>
      </c>
      <c r="E67" s="13">
        <v>6251.25</v>
      </c>
      <c r="F67" s="14">
        <f t="shared" ref="F67:F98" si="4">E67*0.4</f>
        <v>2500.5</v>
      </c>
      <c r="G67" s="14">
        <f t="shared" ref="G67:G98" si="5">F67/25</f>
        <v>100.02</v>
      </c>
    </row>
    <row r="68" spans="1:7">
      <c r="A68" s="11">
        <v>67</v>
      </c>
      <c r="B68" s="15">
        <v>307</v>
      </c>
      <c r="C68" s="16" t="s">
        <v>92</v>
      </c>
      <c r="D68" s="15" t="s">
        <v>11</v>
      </c>
      <c r="E68" s="13">
        <v>66651.8625</v>
      </c>
      <c r="F68" s="14">
        <f t="shared" si="4"/>
        <v>26660.745</v>
      </c>
      <c r="G68" s="14">
        <f t="shared" si="5"/>
        <v>1066.4298</v>
      </c>
    </row>
    <row r="69" spans="1:7">
      <c r="A69" s="11">
        <v>68</v>
      </c>
      <c r="B69" s="15">
        <v>119622</v>
      </c>
      <c r="C69" s="16" t="s">
        <v>93</v>
      </c>
      <c r="D69" s="15" t="s">
        <v>11</v>
      </c>
      <c r="E69" s="13">
        <v>1818.95</v>
      </c>
      <c r="F69" s="14">
        <f t="shared" si="4"/>
        <v>727.58</v>
      </c>
      <c r="G69" s="14">
        <f t="shared" si="5"/>
        <v>29.1032</v>
      </c>
    </row>
    <row r="70" spans="1:7">
      <c r="A70" s="11">
        <v>69</v>
      </c>
      <c r="B70" s="11">
        <v>114685</v>
      </c>
      <c r="C70" s="12" t="s">
        <v>94</v>
      </c>
      <c r="D70" s="11" t="s">
        <v>11</v>
      </c>
      <c r="E70" s="13">
        <v>39843.755</v>
      </c>
      <c r="F70" s="14">
        <f t="shared" si="4"/>
        <v>15937.502</v>
      </c>
      <c r="G70" s="14">
        <f t="shared" si="5"/>
        <v>637.50008</v>
      </c>
    </row>
    <row r="71" spans="1:7">
      <c r="A71" s="11">
        <v>70</v>
      </c>
      <c r="B71" s="11">
        <v>399</v>
      </c>
      <c r="C71" s="12" t="s">
        <v>95</v>
      </c>
      <c r="D71" s="11" t="s">
        <v>11</v>
      </c>
      <c r="E71" s="13">
        <v>56492.58125</v>
      </c>
      <c r="F71" s="14">
        <f t="shared" si="4"/>
        <v>22597.0325</v>
      </c>
      <c r="G71" s="14">
        <f t="shared" si="5"/>
        <v>903.8813</v>
      </c>
    </row>
    <row r="72" spans="1:7">
      <c r="A72" s="11">
        <v>71</v>
      </c>
      <c r="B72" s="11">
        <v>337</v>
      </c>
      <c r="C72" s="12" t="s">
        <v>96</v>
      </c>
      <c r="D72" s="11" t="s">
        <v>11</v>
      </c>
      <c r="E72" s="13">
        <v>74657.4325</v>
      </c>
      <c r="F72" s="14">
        <f t="shared" si="4"/>
        <v>29862.973</v>
      </c>
      <c r="G72" s="14">
        <f t="shared" si="5"/>
        <v>1194.51892</v>
      </c>
    </row>
    <row r="73" spans="1:7">
      <c r="A73" s="11">
        <v>72</v>
      </c>
      <c r="B73" s="11">
        <v>742</v>
      </c>
      <c r="C73" s="12" t="s">
        <v>97</v>
      </c>
      <c r="D73" s="11" t="s">
        <v>11</v>
      </c>
      <c r="E73" s="13">
        <v>9576</v>
      </c>
      <c r="F73" s="14">
        <f t="shared" si="4"/>
        <v>3830.4</v>
      </c>
      <c r="G73" s="14">
        <f t="shared" si="5"/>
        <v>153.216</v>
      </c>
    </row>
    <row r="74" spans="1:7">
      <c r="A74" s="11">
        <v>73</v>
      </c>
      <c r="B74" s="11">
        <v>106066</v>
      </c>
      <c r="C74" s="12" t="s">
        <v>98</v>
      </c>
      <c r="D74" s="11" t="s">
        <v>11</v>
      </c>
      <c r="E74" s="13">
        <v>76443.885</v>
      </c>
      <c r="F74" s="14">
        <f t="shared" si="4"/>
        <v>30577.554</v>
      </c>
      <c r="G74" s="14">
        <f t="shared" si="5"/>
        <v>1223.10216</v>
      </c>
    </row>
    <row r="75" spans="1:7">
      <c r="A75" s="11">
        <v>74</v>
      </c>
      <c r="B75" s="11">
        <v>744</v>
      </c>
      <c r="C75" s="12" t="s">
        <v>99</v>
      </c>
      <c r="D75" s="11" t="s">
        <v>11</v>
      </c>
      <c r="E75" s="13">
        <v>28522.8</v>
      </c>
      <c r="F75" s="14">
        <f t="shared" si="4"/>
        <v>11409.12</v>
      </c>
      <c r="G75" s="14">
        <f t="shared" si="5"/>
        <v>456.3648</v>
      </c>
    </row>
    <row r="76" spans="1:7">
      <c r="A76" s="11">
        <v>75</v>
      </c>
      <c r="B76" s="11">
        <v>106485</v>
      </c>
      <c r="C76" s="12" t="s">
        <v>100</v>
      </c>
      <c r="D76" s="11" t="s">
        <v>11</v>
      </c>
      <c r="E76" s="13">
        <v>13198.4825</v>
      </c>
      <c r="F76" s="14">
        <f t="shared" si="4"/>
        <v>5279.393</v>
      </c>
      <c r="G76" s="14">
        <f t="shared" si="5"/>
        <v>211.17572</v>
      </c>
    </row>
    <row r="77" spans="1:7">
      <c r="A77" s="11">
        <v>76</v>
      </c>
      <c r="B77" s="11">
        <v>105910</v>
      </c>
      <c r="C77" s="12" t="s">
        <v>101</v>
      </c>
      <c r="D77" s="11" t="s">
        <v>11</v>
      </c>
      <c r="E77" s="13">
        <v>24165.81125</v>
      </c>
      <c r="F77" s="14">
        <f t="shared" si="4"/>
        <v>9666.3245</v>
      </c>
      <c r="G77" s="14">
        <f t="shared" si="5"/>
        <v>386.65298</v>
      </c>
    </row>
    <row r="78" spans="1:7">
      <c r="A78" s="11">
        <v>77</v>
      </c>
      <c r="B78" s="11">
        <v>308</v>
      </c>
      <c r="C78" s="12" t="s">
        <v>102</v>
      </c>
      <c r="D78" s="11" t="s">
        <v>11</v>
      </c>
      <c r="E78" s="13">
        <v>6448.995</v>
      </c>
      <c r="F78" s="14">
        <f t="shared" si="4"/>
        <v>2579.598</v>
      </c>
      <c r="G78" s="14">
        <f t="shared" si="5"/>
        <v>103.18392</v>
      </c>
    </row>
    <row r="79" spans="1:7">
      <c r="A79" s="11">
        <v>78</v>
      </c>
      <c r="B79" s="11">
        <v>116919</v>
      </c>
      <c r="C79" s="12" t="s">
        <v>103</v>
      </c>
      <c r="D79" s="11" t="s">
        <v>11</v>
      </c>
      <c r="E79" s="13">
        <v>27340.6875</v>
      </c>
      <c r="F79" s="14">
        <f t="shared" si="4"/>
        <v>10936.275</v>
      </c>
      <c r="G79" s="14">
        <f t="shared" si="5"/>
        <v>437.451</v>
      </c>
    </row>
    <row r="80" spans="1:7">
      <c r="A80" s="11">
        <v>79</v>
      </c>
      <c r="B80" s="11">
        <v>102935</v>
      </c>
      <c r="C80" s="12" t="s">
        <v>104</v>
      </c>
      <c r="D80" s="11" t="s">
        <v>11</v>
      </c>
      <c r="E80" s="13">
        <v>18669.28875</v>
      </c>
      <c r="F80" s="14">
        <f t="shared" si="4"/>
        <v>7467.7155</v>
      </c>
      <c r="G80" s="14">
        <f t="shared" si="5"/>
        <v>298.70862</v>
      </c>
    </row>
    <row r="81" spans="1:7">
      <c r="A81" s="11">
        <v>80</v>
      </c>
      <c r="B81" s="11">
        <v>116482</v>
      </c>
      <c r="C81" s="12" t="s">
        <v>105</v>
      </c>
      <c r="D81" s="11" t="s">
        <v>11</v>
      </c>
      <c r="E81" s="13">
        <v>18214.5</v>
      </c>
      <c r="F81" s="14">
        <f t="shared" si="4"/>
        <v>7285.8</v>
      </c>
      <c r="G81" s="14">
        <f t="shared" si="5"/>
        <v>291.432</v>
      </c>
    </row>
    <row r="82" spans="1:7">
      <c r="A82" s="11">
        <v>81</v>
      </c>
      <c r="B82" s="11">
        <v>113299</v>
      </c>
      <c r="C82" s="12" t="s">
        <v>106</v>
      </c>
      <c r="D82" s="11" t="s">
        <v>11</v>
      </c>
      <c r="E82" s="13">
        <v>17069.50875</v>
      </c>
      <c r="F82" s="14">
        <f t="shared" si="4"/>
        <v>6827.8035</v>
      </c>
      <c r="G82" s="14">
        <f t="shared" si="5"/>
        <v>273.11214</v>
      </c>
    </row>
    <row r="83" spans="1:7">
      <c r="A83" s="11">
        <v>82</v>
      </c>
      <c r="B83" s="11">
        <v>106865</v>
      </c>
      <c r="C83" s="12" t="s">
        <v>107</v>
      </c>
      <c r="D83" s="11" t="s">
        <v>11</v>
      </c>
      <c r="E83" s="13">
        <v>24074.295</v>
      </c>
      <c r="F83" s="14">
        <f t="shared" si="4"/>
        <v>9629.718</v>
      </c>
      <c r="G83" s="14">
        <f t="shared" si="5"/>
        <v>385.18872</v>
      </c>
    </row>
    <row r="84" spans="1:7">
      <c r="A84" s="11">
        <v>83</v>
      </c>
      <c r="B84" s="11">
        <v>120844</v>
      </c>
      <c r="C84" s="12" t="s">
        <v>108</v>
      </c>
      <c r="D84" s="11" t="s">
        <v>12</v>
      </c>
      <c r="E84" s="13">
        <v>11386.13875</v>
      </c>
      <c r="F84" s="14">
        <f t="shared" si="4"/>
        <v>4554.4555</v>
      </c>
      <c r="G84" s="14">
        <f t="shared" si="5"/>
        <v>182.17822</v>
      </c>
    </row>
    <row r="85" spans="1:7">
      <c r="A85" s="11">
        <v>84</v>
      </c>
      <c r="B85" s="11">
        <v>107658</v>
      </c>
      <c r="C85" s="12" t="s">
        <v>109</v>
      </c>
      <c r="D85" s="11" t="s">
        <v>12</v>
      </c>
      <c r="E85" s="13">
        <v>34814.77125</v>
      </c>
      <c r="F85" s="14">
        <f t="shared" si="4"/>
        <v>13925.9085</v>
      </c>
      <c r="G85" s="14">
        <f t="shared" si="5"/>
        <v>557.03634</v>
      </c>
    </row>
    <row r="86" spans="1:7">
      <c r="A86" s="11">
        <v>85</v>
      </c>
      <c r="B86" s="11">
        <v>730</v>
      </c>
      <c r="C86" s="12" t="s">
        <v>110</v>
      </c>
      <c r="D86" s="11" t="s">
        <v>12</v>
      </c>
      <c r="E86" s="13">
        <v>24361.8025</v>
      </c>
      <c r="F86" s="14">
        <f t="shared" si="4"/>
        <v>9744.721</v>
      </c>
      <c r="G86" s="14">
        <f t="shared" si="5"/>
        <v>389.78884</v>
      </c>
    </row>
    <row r="87" spans="1:7">
      <c r="A87" s="11">
        <v>86</v>
      </c>
      <c r="B87" s="11">
        <v>709</v>
      </c>
      <c r="C87" s="12" t="s">
        <v>111</v>
      </c>
      <c r="D87" s="11" t="s">
        <v>12</v>
      </c>
      <c r="E87" s="13">
        <v>23018.28375</v>
      </c>
      <c r="F87" s="14">
        <f t="shared" si="4"/>
        <v>9207.3135</v>
      </c>
      <c r="G87" s="14">
        <f t="shared" si="5"/>
        <v>368.29254</v>
      </c>
    </row>
    <row r="88" spans="1:7">
      <c r="A88" s="11">
        <v>87</v>
      </c>
      <c r="B88" s="11">
        <v>106569</v>
      </c>
      <c r="C88" s="12" t="s">
        <v>112</v>
      </c>
      <c r="D88" s="11" t="s">
        <v>12</v>
      </c>
      <c r="E88" s="13">
        <v>27070.19</v>
      </c>
      <c r="F88" s="14">
        <f t="shared" si="4"/>
        <v>10828.076</v>
      </c>
      <c r="G88" s="14">
        <f t="shared" si="5"/>
        <v>433.12304</v>
      </c>
    </row>
    <row r="89" spans="1:7">
      <c r="A89" s="11">
        <v>88</v>
      </c>
      <c r="B89" s="11">
        <v>747</v>
      </c>
      <c r="C89" s="12" t="s">
        <v>113</v>
      </c>
      <c r="D89" s="11" t="s">
        <v>12</v>
      </c>
      <c r="E89" s="13">
        <v>28690.4275</v>
      </c>
      <c r="F89" s="14">
        <f t="shared" si="4"/>
        <v>11476.171</v>
      </c>
      <c r="G89" s="14">
        <f t="shared" si="5"/>
        <v>459.04684</v>
      </c>
    </row>
    <row r="90" spans="1:7">
      <c r="A90" s="11">
        <v>89</v>
      </c>
      <c r="B90" s="11">
        <v>513</v>
      </c>
      <c r="C90" s="12" t="s">
        <v>114</v>
      </c>
      <c r="D90" s="11" t="s">
        <v>12</v>
      </c>
      <c r="E90" s="13">
        <v>40539.51125</v>
      </c>
      <c r="F90" s="14">
        <f t="shared" si="4"/>
        <v>16215.8045</v>
      </c>
      <c r="G90" s="14">
        <f t="shared" si="5"/>
        <v>648.63218</v>
      </c>
    </row>
    <row r="91" spans="1:7">
      <c r="A91" s="11">
        <v>90</v>
      </c>
      <c r="B91" s="11">
        <v>106399</v>
      </c>
      <c r="C91" s="12" t="s">
        <v>115</v>
      </c>
      <c r="D91" s="11" t="s">
        <v>12</v>
      </c>
      <c r="E91" s="13">
        <v>56865.445</v>
      </c>
      <c r="F91" s="14">
        <f t="shared" si="4"/>
        <v>22746.178</v>
      </c>
      <c r="G91" s="14">
        <f t="shared" si="5"/>
        <v>909.84712</v>
      </c>
    </row>
    <row r="92" spans="1:7">
      <c r="A92" s="11">
        <v>91</v>
      </c>
      <c r="B92" s="11">
        <v>329</v>
      </c>
      <c r="C92" s="12" t="s">
        <v>116</v>
      </c>
      <c r="D92" s="11" t="s">
        <v>12</v>
      </c>
      <c r="E92" s="13">
        <v>26246.0975</v>
      </c>
      <c r="F92" s="14">
        <f t="shared" si="4"/>
        <v>10498.439</v>
      </c>
      <c r="G92" s="14">
        <f t="shared" si="5"/>
        <v>419.93756</v>
      </c>
    </row>
    <row r="93" spans="1:7">
      <c r="A93" s="11">
        <v>92</v>
      </c>
      <c r="B93" s="11">
        <v>114286</v>
      </c>
      <c r="C93" s="12" t="s">
        <v>117</v>
      </c>
      <c r="D93" s="11" t="s">
        <v>12</v>
      </c>
      <c r="E93" s="13">
        <v>23855.34375</v>
      </c>
      <c r="F93" s="14">
        <f t="shared" si="4"/>
        <v>9542.1375</v>
      </c>
      <c r="G93" s="14">
        <f t="shared" si="5"/>
        <v>381.6855</v>
      </c>
    </row>
    <row r="94" spans="1:7">
      <c r="A94" s="11">
        <v>93</v>
      </c>
      <c r="B94" s="11">
        <v>113008</v>
      </c>
      <c r="C94" s="12" t="s">
        <v>118</v>
      </c>
      <c r="D94" s="11" t="s">
        <v>12</v>
      </c>
      <c r="E94" s="13">
        <v>6619.13</v>
      </c>
      <c r="F94" s="14">
        <f t="shared" si="4"/>
        <v>2647.652</v>
      </c>
      <c r="G94" s="14">
        <f t="shared" si="5"/>
        <v>105.90608</v>
      </c>
    </row>
    <row r="95" spans="1:7">
      <c r="A95" s="11">
        <v>94</v>
      </c>
      <c r="B95" s="11">
        <v>101453</v>
      </c>
      <c r="C95" s="12" t="s">
        <v>119</v>
      </c>
      <c r="D95" s="11" t="s">
        <v>12</v>
      </c>
      <c r="E95" s="13">
        <v>27839.1925</v>
      </c>
      <c r="F95" s="14">
        <f t="shared" si="4"/>
        <v>11135.677</v>
      </c>
      <c r="G95" s="14">
        <f t="shared" si="5"/>
        <v>445.42708</v>
      </c>
    </row>
    <row r="96" spans="1:7">
      <c r="A96" s="11">
        <v>95</v>
      </c>
      <c r="B96" s="11">
        <v>572</v>
      </c>
      <c r="C96" s="12" t="s">
        <v>120</v>
      </c>
      <c r="D96" s="11" t="s">
        <v>12</v>
      </c>
      <c r="E96" s="13">
        <v>12585.16</v>
      </c>
      <c r="F96" s="14">
        <f t="shared" si="4"/>
        <v>5034.064</v>
      </c>
      <c r="G96" s="14">
        <f t="shared" si="5"/>
        <v>201.36256</v>
      </c>
    </row>
    <row r="97" spans="1:7">
      <c r="A97" s="11">
        <v>96</v>
      </c>
      <c r="B97" s="11">
        <v>570</v>
      </c>
      <c r="C97" s="12" t="s">
        <v>121</v>
      </c>
      <c r="D97" s="11" t="s">
        <v>12</v>
      </c>
      <c r="E97" s="13">
        <v>6459.6</v>
      </c>
      <c r="F97" s="14">
        <f t="shared" si="4"/>
        <v>2583.84</v>
      </c>
      <c r="G97" s="14">
        <f t="shared" si="5"/>
        <v>103.3536</v>
      </c>
    </row>
    <row r="98" spans="1:7">
      <c r="A98" s="11">
        <v>97</v>
      </c>
      <c r="B98" s="11">
        <v>113025</v>
      </c>
      <c r="C98" s="12" t="s">
        <v>122</v>
      </c>
      <c r="D98" s="11" t="s">
        <v>12</v>
      </c>
      <c r="E98" s="13">
        <v>8269.10875</v>
      </c>
      <c r="F98" s="14">
        <f t="shared" si="4"/>
        <v>3307.6435</v>
      </c>
      <c r="G98" s="14">
        <f t="shared" si="5"/>
        <v>132.30574</v>
      </c>
    </row>
    <row r="99" spans="1:7">
      <c r="A99" s="11">
        <v>98</v>
      </c>
      <c r="B99" s="11">
        <v>113833</v>
      </c>
      <c r="C99" s="12" t="s">
        <v>123</v>
      </c>
      <c r="D99" s="11" t="s">
        <v>12</v>
      </c>
      <c r="E99" s="13">
        <v>17272.815</v>
      </c>
      <c r="F99" s="14">
        <f t="shared" ref="F99:F143" si="6">E99*0.4</f>
        <v>6909.126</v>
      </c>
      <c r="G99" s="14">
        <f t="shared" ref="G99:G143" si="7">F99/25</f>
        <v>276.36504</v>
      </c>
    </row>
    <row r="100" spans="1:7">
      <c r="A100" s="11">
        <v>99</v>
      </c>
      <c r="B100" s="11">
        <v>118951</v>
      </c>
      <c r="C100" s="12" t="s">
        <v>124</v>
      </c>
      <c r="D100" s="11" t="s">
        <v>12</v>
      </c>
      <c r="E100" s="13">
        <v>7455.30625</v>
      </c>
      <c r="F100" s="14">
        <f t="shared" si="6"/>
        <v>2982.1225</v>
      </c>
      <c r="G100" s="14">
        <f t="shared" si="7"/>
        <v>119.2849</v>
      </c>
    </row>
    <row r="101" spans="1:7">
      <c r="A101" s="11">
        <v>100</v>
      </c>
      <c r="B101" s="11">
        <v>122906</v>
      </c>
      <c r="C101" s="12" t="s">
        <v>125</v>
      </c>
      <c r="D101" s="11" t="s">
        <v>12</v>
      </c>
      <c r="E101" s="13">
        <v>9427.7225</v>
      </c>
      <c r="F101" s="14">
        <f t="shared" si="6"/>
        <v>3771.089</v>
      </c>
      <c r="G101" s="14">
        <f t="shared" si="7"/>
        <v>150.84356</v>
      </c>
    </row>
    <row r="102" spans="1:7">
      <c r="A102" s="11">
        <v>101</v>
      </c>
      <c r="B102" s="11">
        <v>104429</v>
      </c>
      <c r="C102" s="12" t="s">
        <v>126</v>
      </c>
      <c r="D102" s="11" t="s">
        <v>12</v>
      </c>
      <c r="E102" s="13">
        <v>8118.005</v>
      </c>
      <c r="F102" s="14">
        <f t="shared" si="6"/>
        <v>3247.202</v>
      </c>
      <c r="G102" s="14">
        <f t="shared" si="7"/>
        <v>129.88808</v>
      </c>
    </row>
    <row r="103" spans="1:7">
      <c r="A103" s="11">
        <v>102</v>
      </c>
      <c r="B103" s="11">
        <v>119263</v>
      </c>
      <c r="C103" s="12" t="s">
        <v>127</v>
      </c>
      <c r="D103" s="11" t="s">
        <v>12</v>
      </c>
      <c r="E103" s="13">
        <v>7727.13375</v>
      </c>
      <c r="F103" s="14">
        <f t="shared" si="6"/>
        <v>3090.8535</v>
      </c>
      <c r="G103" s="14">
        <f t="shared" si="7"/>
        <v>123.63414</v>
      </c>
    </row>
    <row r="104" spans="1:7">
      <c r="A104" s="11">
        <v>103</v>
      </c>
      <c r="B104" s="11">
        <v>752</v>
      </c>
      <c r="C104" s="12" t="s">
        <v>128</v>
      </c>
      <c r="D104" s="11" t="s">
        <v>12</v>
      </c>
      <c r="E104" s="13">
        <v>30789.99</v>
      </c>
      <c r="F104" s="14">
        <f t="shared" si="6"/>
        <v>12315.996</v>
      </c>
      <c r="G104" s="14">
        <f t="shared" si="7"/>
        <v>492.63984</v>
      </c>
    </row>
    <row r="105" spans="1:7">
      <c r="A105" s="11">
        <v>104</v>
      </c>
      <c r="B105" s="11">
        <v>116773</v>
      </c>
      <c r="C105" s="12" t="s">
        <v>129</v>
      </c>
      <c r="D105" s="11" t="s">
        <v>12</v>
      </c>
      <c r="E105" s="13">
        <v>11171.60625</v>
      </c>
      <c r="F105" s="14">
        <f t="shared" si="6"/>
        <v>4468.6425</v>
      </c>
      <c r="G105" s="14">
        <f t="shared" si="7"/>
        <v>178.7457</v>
      </c>
    </row>
    <row r="106" spans="1:7">
      <c r="A106" s="11">
        <v>105</v>
      </c>
      <c r="B106" s="11">
        <v>112888</v>
      </c>
      <c r="C106" s="12" t="s">
        <v>130</v>
      </c>
      <c r="D106" s="11" t="s">
        <v>12</v>
      </c>
      <c r="E106" s="13">
        <v>10034.325</v>
      </c>
      <c r="F106" s="14">
        <f t="shared" si="6"/>
        <v>4013.73</v>
      </c>
      <c r="G106" s="14">
        <f t="shared" si="7"/>
        <v>160.5492</v>
      </c>
    </row>
    <row r="107" spans="1:7">
      <c r="A107" s="11">
        <v>106</v>
      </c>
      <c r="B107" s="11">
        <v>138202</v>
      </c>
      <c r="C107" s="12" t="s">
        <v>131</v>
      </c>
      <c r="D107" s="11" t="s">
        <v>12</v>
      </c>
      <c r="E107" s="13">
        <v>2234.39125</v>
      </c>
      <c r="F107" s="14">
        <f t="shared" si="6"/>
        <v>893.7565</v>
      </c>
      <c r="G107" s="14">
        <f t="shared" si="7"/>
        <v>35.75026</v>
      </c>
    </row>
    <row r="108" spans="1:7">
      <c r="A108" s="11">
        <v>107</v>
      </c>
      <c r="B108" s="11">
        <v>113298</v>
      </c>
      <c r="C108" s="12" t="s">
        <v>132</v>
      </c>
      <c r="D108" s="11" t="s">
        <v>12</v>
      </c>
      <c r="E108" s="13">
        <v>11821.71375</v>
      </c>
      <c r="F108" s="14">
        <f t="shared" si="6"/>
        <v>4728.6855</v>
      </c>
      <c r="G108" s="14">
        <f t="shared" si="7"/>
        <v>189.14742</v>
      </c>
    </row>
    <row r="109" spans="1:7">
      <c r="A109" s="11">
        <v>108</v>
      </c>
      <c r="B109" s="11">
        <v>128640</v>
      </c>
      <c r="C109" s="12" t="s">
        <v>133</v>
      </c>
      <c r="D109" s="11" t="s">
        <v>12</v>
      </c>
      <c r="E109" s="13">
        <v>5869.9025</v>
      </c>
      <c r="F109" s="14">
        <f t="shared" si="6"/>
        <v>2347.961</v>
      </c>
      <c r="G109" s="14">
        <f t="shared" si="7"/>
        <v>93.91844</v>
      </c>
    </row>
    <row r="110" spans="1:7">
      <c r="A110" s="11">
        <v>109</v>
      </c>
      <c r="B110" s="11">
        <v>343</v>
      </c>
      <c r="C110" s="12" t="s">
        <v>134</v>
      </c>
      <c r="D110" s="11" t="s">
        <v>13</v>
      </c>
      <c r="E110" s="13">
        <v>76778.911</v>
      </c>
      <c r="F110" s="14">
        <f t="shared" si="6"/>
        <v>30711.5644</v>
      </c>
      <c r="G110" s="14">
        <f t="shared" si="7"/>
        <v>1228.462576</v>
      </c>
    </row>
    <row r="111" spans="1:7">
      <c r="A111" s="11">
        <v>110</v>
      </c>
      <c r="B111" s="11">
        <v>117491</v>
      </c>
      <c r="C111" s="12" t="s">
        <v>135</v>
      </c>
      <c r="D111" s="11" t="s">
        <v>13</v>
      </c>
      <c r="E111" s="13">
        <v>969.5</v>
      </c>
      <c r="F111" s="14">
        <f t="shared" si="6"/>
        <v>387.8</v>
      </c>
      <c r="G111" s="14">
        <f t="shared" si="7"/>
        <v>15.512</v>
      </c>
    </row>
    <row r="112" spans="1:7">
      <c r="A112" s="11">
        <v>111</v>
      </c>
      <c r="B112" s="11">
        <v>311</v>
      </c>
      <c r="C112" s="12" t="s">
        <v>136</v>
      </c>
      <c r="D112" s="11" t="s">
        <v>13</v>
      </c>
      <c r="E112" s="13">
        <v>12667.78625</v>
      </c>
      <c r="F112" s="14">
        <f t="shared" si="6"/>
        <v>5067.1145</v>
      </c>
      <c r="G112" s="14">
        <f t="shared" si="7"/>
        <v>202.68458</v>
      </c>
    </row>
    <row r="113" spans="1:7">
      <c r="A113" s="11">
        <v>112</v>
      </c>
      <c r="B113" s="11">
        <v>365</v>
      </c>
      <c r="C113" s="12" t="s">
        <v>137</v>
      </c>
      <c r="D113" s="11" t="s">
        <v>13</v>
      </c>
      <c r="E113" s="13">
        <v>74773</v>
      </c>
      <c r="F113" s="14">
        <f t="shared" si="6"/>
        <v>29909.2</v>
      </c>
      <c r="G113" s="14">
        <f t="shared" si="7"/>
        <v>1196.368</v>
      </c>
    </row>
    <row r="114" spans="1:7">
      <c r="A114" s="11">
        <v>113</v>
      </c>
      <c r="B114" s="11">
        <v>111219</v>
      </c>
      <c r="C114" s="12" t="s">
        <v>138</v>
      </c>
      <c r="D114" s="11" t="s">
        <v>13</v>
      </c>
      <c r="E114" s="13">
        <v>37684.98125</v>
      </c>
      <c r="F114" s="14">
        <f t="shared" si="6"/>
        <v>15073.9925</v>
      </c>
      <c r="G114" s="14">
        <f t="shared" si="7"/>
        <v>602.9597</v>
      </c>
    </row>
    <row r="115" spans="1:7">
      <c r="A115" s="11">
        <v>114</v>
      </c>
      <c r="B115" s="11">
        <v>114844</v>
      </c>
      <c r="C115" s="12" t="s">
        <v>139</v>
      </c>
      <c r="D115" s="11" t="s">
        <v>13</v>
      </c>
      <c r="E115" s="13">
        <v>10488.80875</v>
      </c>
      <c r="F115" s="14">
        <f t="shared" si="6"/>
        <v>4195.5235</v>
      </c>
      <c r="G115" s="14">
        <f t="shared" si="7"/>
        <v>167.82094</v>
      </c>
    </row>
    <row r="116" spans="1:7">
      <c r="A116" s="11">
        <v>115</v>
      </c>
      <c r="B116" s="11">
        <v>357</v>
      </c>
      <c r="C116" s="12" t="s">
        <v>140</v>
      </c>
      <c r="D116" s="11" t="s">
        <v>13</v>
      </c>
      <c r="E116" s="13">
        <v>44029.90375</v>
      </c>
      <c r="F116" s="14">
        <f t="shared" si="6"/>
        <v>17611.9615</v>
      </c>
      <c r="G116" s="14">
        <f t="shared" si="7"/>
        <v>704.47846</v>
      </c>
    </row>
    <row r="117" spans="1:7">
      <c r="A117" s="11">
        <v>116</v>
      </c>
      <c r="B117" s="11">
        <v>103198</v>
      </c>
      <c r="C117" s="12" t="s">
        <v>141</v>
      </c>
      <c r="D117" s="11" t="s">
        <v>13</v>
      </c>
      <c r="E117" s="13">
        <v>19358.2025</v>
      </c>
      <c r="F117" s="14">
        <f t="shared" si="6"/>
        <v>7743.281</v>
      </c>
      <c r="G117" s="14">
        <f t="shared" si="7"/>
        <v>309.73124</v>
      </c>
    </row>
    <row r="118" spans="1:7">
      <c r="A118" s="11">
        <v>117</v>
      </c>
      <c r="B118" s="11">
        <v>585</v>
      </c>
      <c r="C118" s="12" t="s">
        <v>142</v>
      </c>
      <c r="D118" s="11" t="s">
        <v>13</v>
      </c>
      <c r="E118" s="13">
        <v>33137.57125</v>
      </c>
      <c r="F118" s="14">
        <f t="shared" si="6"/>
        <v>13255.0285</v>
      </c>
      <c r="G118" s="14">
        <f t="shared" si="7"/>
        <v>530.20114</v>
      </c>
    </row>
    <row r="119" spans="1:7">
      <c r="A119" s="11">
        <v>118</v>
      </c>
      <c r="B119" s="11">
        <v>359</v>
      </c>
      <c r="C119" s="12" t="s">
        <v>143</v>
      </c>
      <c r="D119" s="11" t="s">
        <v>13</v>
      </c>
      <c r="E119" s="13">
        <v>13721.96</v>
      </c>
      <c r="F119" s="14">
        <f t="shared" si="6"/>
        <v>5488.784</v>
      </c>
      <c r="G119" s="14">
        <f t="shared" si="7"/>
        <v>219.55136</v>
      </c>
    </row>
    <row r="120" spans="1:7">
      <c r="A120" s="11">
        <v>119</v>
      </c>
      <c r="B120" s="11">
        <v>105267</v>
      </c>
      <c r="C120" s="12" t="s">
        <v>144</v>
      </c>
      <c r="D120" s="11" t="s">
        <v>13</v>
      </c>
      <c r="E120" s="13">
        <v>34931.575</v>
      </c>
      <c r="F120" s="14">
        <f t="shared" si="6"/>
        <v>13972.63</v>
      </c>
      <c r="G120" s="14">
        <f t="shared" si="7"/>
        <v>558.9052</v>
      </c>
    </row>
    <row r="121" spans="1:7">
      <c r="A121" s="11">
        <v>120</v>
      </c>
      <c r="B121" s="11">
        <v>726</v>
      </c>
      <c r="C121" s="12" t="s">
        <v>145</v>
      </c>
      <c r="D121" s="11" t="s">
        <v>13</v>
      </c>
      <c r="E121" s="13">
        <v>44964.7625</v>
      </c>
      <c r="F121" s="14">
        <f t="shared" si="6"/>
        <v>17985.905</v>
      </c>
      <c r="G121" s="14">
        <f t="shared" si="7"/>
        <v>719.4362</v>
      </c>
    </row>
    <row r="122" spans="1:7">
      <c r="A122" s="11">
        <v>121</v>
      </c>
      <c r="B122" s="11">
        <v>379</v>
      </c>
      <c r="C122" s="12" t="s">
        <v>146</v>
      </c>
      <c r="D122" s="11" t="s">
        <v>13</v>
      </c>
      <c r="E122" s="13">
        <v>15251.88</v>
      </c>
      <c r="F122" s="14">
        <f t="shared" si="6"/>
        <v>6100.752</v>
      </c>
      <c r="G122" s="14">
        <f t="shared" si="7"/>
        <v>244.03008</v>
      </c>
    </row>
    <row r="123" spans="1:7">
      <c r="A123" s="11">
        <v>122</v>
      </c>
      <c r="B123" s="11">
        <v>114622</v>
      </c>
      <c r="C123" s="12" t="s">
        <v>147</v>
      </c>
      <c r="D123" s="11" t="s">
        <v>13</v>
      </c>
      <c r="E123" s="13">
        <v>23287.2</v>
      </c>
      <c r="F123" s="14">
        <f t="shared" si="6"/>
        <v>9314.88</v>
      </c>
      <c r="G123" s="14">
        <f t="shared" si="7"/>
        <v>372.5952</v>
      </c>
    </row>
    <row r="124" spans="1:7">
      <c r="A124" s="11">
        <v>123</v>
      </c>
      <c r="B124" s="11">
        <v>581</v>
      </c>
      <c r="C124" s="12" t="s">
        <v>148</v>
      </c>
      <c r="D124" s="11" t="s">
        <v>13</v>
      </c>
      <c r="E124" s="13">
        <v>46005.234</v>
      </c>
      <c r="F124" s="14">
        <f t="shared" si="6"/>
        <v>18402.0936</v>
      </c>
      <c r="G124" s="14">
        <f t="shared" si="7"/>
        <v>736.083744</v>
      </c>
    </row>
    <row r="125" spans="1:7">
      <c r="A125" s="11">
        <v>124</v>
      </c>
      <c r="B125" s="11">
        <v>102934</v>
      </c>
      <c r="C125" s="12" t="s">
        <v>149</v>
      </c>
      <c r="D125" s="11" t="s">
        <v>13</v>
      </c>
      <c r="E125" s="13">
        <v>18332.2475</v>
      </c>
      <c r="F125" s="14">
        <f t="shared" si="6"/>
        <v>7332.899</v>
      </c>
      <c r="G125" s="14">
        <f t="shared" si="7"/>
        <v>293.31596</v>
      </c>
    </row>
    <row r="126" spans="1:7">
      <c r="A126" s="11">
        <v>125</v>
      </c>
      <c r="B126" s="11">
        <v>391</v>
      </c>
      <c r="C126" s="12" t="s">
        <v>150</v>
      </c>
      <c r="D126" s="11" t="s">
        <v>13</v>
      </c>
      <c r="E126" s="13">
        <v>11190.7775</v>
      </c>
      <c r="F126" s="14">
        <f t="shared" si="6"/>
        <v>4476.311</v>
      </c>
      <c r="G126" s="14">
        <f t="shared" si="7"/>
        <v>179.05244</v>
      </c>
    </row>
    <row r="127" spans="1:7">
      <c r="A127" s="11">
        <v>126</v>
      </c>
      <c r="B127" s="11">
        <v>578</v>
      </c>
      <c r="C127" s="12" t="s">
        <v>151</v>
      </c>
      <c r="D127" s="11" t="s">
        <v>13</v>
      </c>
      <c r="E127" s="13">
        <v>47871.05</v>
      </c>
      <c r="F127" s="14">
        <f t="shared" si="6"/>
        <v>19148.42</v>
      </c>
      <c r="G127" s="14">
        <f t="shared" si="7"/>
        <v>765.9368</v>
      </c>
    </row>
    <row r="128" spans="1:7">
      <c r="A128" s="11">
        <v>127</v>
      </c>
      <c r="B128" s="11">
        <v>108277</v>
      </c>
      <c r="C128" s="12" t="s">
        <v>152</v>
      </c>
      <c r="D128" s="11" t="s">
        <v>13</v>
      </c>
      <c r="E128" s="13">
        <v>10154.2875</v>
      </c>
      <c r="F128" s="14">
        <f t="shared" si="6"/>
        <v>4061.715</v>
      </c>
      <c r="G128" s="14">
        <f t="shared" si="7"/>
        <v>162.4686</v>
      </c>
    </row>
    <row r="129" spans="1:7">
      <c r="A129" s="11">
        <v>128</v>
      </c>
      <c r="B129" s="11">
        <v>745</v>
      </c>
      <c r="C129" s="12" t="s">
        <v>153</v>
      </c>
      <c r="D129" s="11" t="s">
        <v>13</v>
      </c>
      <c r="E129" s="13">
        <v>20262</v>
      </c>
      <c r="F129" s="14">
        <f t="shared" si="6"/>
        <v>8104.8</v>
      </c>
      <c r="G129" s="14">
        <f t="shared" si="7"/>
        <v>324.192</v>
      </c>
    </row>
    <row r="130" spans="1:7">
      <c r="A130" s="11">
        <v>129</v>
      </c>
      <c r="B130" s="11">
        <v>102565</v>
      </c>
      <c r="C130" s="12" t="s">
        <v>154</v>
      </c>
      <c r="D130" s="11" t="s">
        <v>13</v>
      </c>
      <c r="E130" s="13">
        <v>18739.1925</v>
      </c>
      <c r="F130" s="14">
        <f t="shared" si="6"/>
        <v>7495.677</v>
      </c>
      <c r="G130" s="14">
        <f t="shared" si="7"/>
        <v>299.82708</v>
      </c>
    </row>
    <row r="131" spans="1:7">
      <c r="A131" s="11">
        <v>130</v>
      </c>
      <c r="B131" s="11">
        <v>103199</v>
      </c>
      <c r="C131" s="12" t="s">
        <v>155</v>
      </c>
      <c r="D131" s="11" t="s">
        <v>13</v>
      </c>
      <c r="E131" s="13">
        <v>31953.81</v>
      </c>
      <c r="F131" s="14">
        <f t="shared" si="6"/>
        <v>12781.524</v>
      </c>
      <c r="G131" s="14">
        <f t="shared" si="7"/>
        <v>511.26096</v>
      </c>
    </row>
    <row r="132" spans="1:7">
      <c r="A132" s="11">
        <v>131</v>
      </c>
      <c r="B132" s="11">
        <v>118151</v>
      </c>
      <c r="C132" s="12" t="s">
        <v>156</v>
      </c>
      <c r="D132" s="11" t="s">
        <v>13</v>
      </c>
      <c r="E132" s="13">
        <v>9688.7875</v>
      </c>
      <c r="F132" s="14">
        <f t="shared" si="6"/>
        <v>3875.515</v>
      </c>
      <c r="G132" s="14">
        <f t="shared" si="7"/>
        <v>155.0206</v>
      </c>
    </row>
    <row r="133" spans="1:7">
      <c r="A133" s="11">
        <v>132</v>
      </c>
      <c r="B133" s="11">
        <v>112415</v>
      </c>
      <c r="C133" s="12" t="s">
        <v>157</v>
      </c>
      <c r="D133" s="11" t="s">
        <v>13</v>
      </c>
      <c r="E133" s="13">
        <v>9567.73125</v>
      </c>
      <c r="F133" s="14">
        <f t="shared" si="6"/>
        <v>3827.0925</v>
      </c>
      <c r="G133" s="14">
        <f t="shared" si="7"/>
        <v>153.0837</v>
      </c>
    </row>
    <row r="134" spans="1:7">
      <c r="A134" s="11">
        <v>133</v>
      </c>
      <c r="B134" s="11">
        <v>117310</v>
      </c>
      <c r="C134" s="12" t="s">
        <v>158</v>
      </c>
      <c r="D134" s="11" t="s">
        <v>13</v>
      </c>
      <c r="E134" s="13">
        <v>23203.4775</v>
      </c>
      <c r="F134" s="14">
        <f t="shared" si="6"/>
        <v>9281.391</v>
      </c>
      <c r="G134" s="14">
        <f t="shared" si="7"/>
        <v>371.25564</v>
      </c>
    </row>
    <row r="135" spans="1:7">
      <c r="A135" s="11">
        <v>134</v>
      </c>
      <c r="B135" s="11">
        <v>119262</v>
      </c>
      <c r="C135" s="12" t="s">
        <v>159</v>
      </c>
      <c r="D135" s="11" t="s">
        <v>13</v>
      </c>
      <c r="E135" s="13">
        <v>7633.22875</v>
      </c>
      <c r="F135" s="14">
        <f t="shared" si="6"/>
        <v>3053.2915</v>
      </c>
      <c r="G135" s="14">
        <f t="shared" si="7"/>
        <v>122.13166</v>
      </c>
    </row>
    <row r="136" spans="1:7">
      <c r="A136" s="11">
        <v>135</v>
      </c>
      <c r="B136" s="11">
        <v>727</v>
      </c>
      <c r="C136" s="12" t="s">
        <v>160</v>
      </c>
      <c r="D136" s="11" t="s">
        <v>13</v>
      </c>
      <c r="E136" s="13">
        <v>4810.49625</v>
      </c>
      <c r="F136" s="14">
        <f t="shared" si="6"/>
        <v>1924.1985</v>
      </c>
      <c r="G136" s="14">
        <f t="shared" si="7"/>
        <v>76.96794</v>
      </c>
    </row>
    <row r="137" spans="1:7">
      <c r="A137" s="11">
        <v>136</v>
      </c>
      <c r="B137" s="11">
        <v>339</v>
      </c>
      <c r="C137" s="12" t="s">
        <v>161</v>
      </c>
      <c r="D137" s="11" t="s">
        <v>13</v>
      </c>
      <c r="E137" s="13">
        <v>5601.6375</v>
      </c>
      <c r="F137" s="14">
        <f t="shared" si="6"/>
        <v>2240.655</v>
      </c>
      <c r="G137" s="14">
        <f t="shared" si="7"/>
        <v>89.6262</v>
      </c>
    </row>
    <row r="138" spans="1:7">
      <c r="A138" s="11">
        <v>137</v>
      </c>
      <c r="B138" s="11">
        <v>385</v>
      </c>
      <c r="C138" s="12" t="s">
        <v>162</v>
      </c>
      <c r="D138" s="11" t="s">
        <v>14</v>
      </c>
      <c r="E138" s="13">
        <v>40805.45</v>
      </c>
      <c r="F138" s="14">
        <f t="shared" si="6"/>
        <v>16322.18</v>
      </c>
      <c r="G138" s="14">
        <f t="shared" si="7"/>
        <v>652.8872</v>
      </c>
    </row>
    <row r="139" spans="1:7">
      <c r="A139" s="11">
        <v>138</v>
      </c>
      <c r="B139" s="11">
        <v>514</v>
      </c>
      <c r="C139" s="12" t="s">
        <v>163</v>
      </c>
      <c r="D139" s="11" t="s">
        <v>14</v>
      </c>
      <c r="E139" s="13">
        <v>32741.1175</v>
      </c>
      <c r="F139" s="14">
        <f t="shared" si="6"/>
        <v>13096.447</v>
      </c>
      <c r="G139" s="14">
        <f t="shared" si="7"/>
        <v>523.85788</v>
      </c>
    </row>
    <row r="140" spans="1:7">
      <c r="A140" s="11">
        <v>139</v>
      </c>
      <c r="B140" s="11">
        <v>108656</v>
      </c>
      <c r="C140" s="12" t="s">
        <v>164</v>
      </c>
      <c r="D140" s="11" t="s">
        <v>14</v>
      </c>
      <c r="E140" s="13">
        <v>35265.6</v>
      </c>
      <c r="F140" s="14">
        <f t="shared" si="6"/>
        <v>14106.24</v>
      </c>
      <c r="G140" s="14">
        <f t="shared" si="7"/>
        <v>564.2496</v>
      </c>
    </row>
    <row r="141" spans="1:7">
      <c r="A141" s="11">
        <v>140</v>
      </c>
      <c r="B141" s="11">
        <v>102567</v>
      </c>
      <c r="C141" s="12" t="s">
        <v>165</v>
      </c>
      <c r="D141" s="11" t="s">
        <v>14</v>
      </c>
      <c r="E141" s="13">
        <v>13891.85</v>
      </c>
      <c r="F141" s="14">
        <f t="shared" si="6"/>
        <v>5556.74</v>
      </c>
      <c r="G141" s="14">
        <f t="shared" si="7"/>
        <v>222.2696</v>
      </c>
    </row>
    <row r="142" spans="1:7">
      <c r="A142" s="11">
        <v>141</v>
      </c>
      <c r="B142" s="11">
        <v>371</v>
      </c>
      <c r="C142" s="12" t="s">
        <v>166</v>
      </c>
      <c r="D142" s="11" t="s">
        <v>14</v>
      </c>
      <c r="E142" s="13">
        <v>10557</v>
      </c>
      <c r="F142" s="14">
        <f t="shared" si="6"/>
        <v>4222.8</v>
      </c>
      <c r="G142" s="14">
        <f t="shared" si="7"/>
        <v>168.912</v>
      </c>
    </row>
    <row r="143" spans="1:7">
      <c r="A143" s="17"/>
      <c r="B143" s="18"/>
      <c r="C143" s="19"/>
      <c r="D143" s="18"/>
      <c r="E143" s="13">
        <v>2862422.242</v>
      </c>
      <c r="F143" s="14">
        <f t="shared" si="6"/>
        <v>1144968.8968</v>
      </c>
      <c r="G143" s="14">
        <f t="shared" si="7"/>
        <v>45798.755872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片区预售任务</vt:lpstr>
      <vt:lpstr>门店预售登记</vt:lpstr>
      <vt:lpstr>门店任务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Administrator</cp:lastModifiedBy>
  <dcterms:created xsi:type="dcterms:W3CDTF">2023-09-22T13:04:00Z</dcterms:created>
  <dcterms:modified xsi:type="dcterms:W3CDTF">2023-09-25T10:21:32Z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7E07A79BFF5B4979806D21472731EA1F_12</vt:lpwstr>
  </property>
  <property fmtid="{D5CDD505-2E9C-101B-9397-08002B2CF9AE}" pid="3" name="KSOProductBuildVer">
    <vt:lpwstr>2052-12.1.0.15404</vt:lpwstr>
  </property>
</Properties>
</file>