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特价明细" sheetId="1" r:id="rId1"/>
    <sheet name="待门店核实" sheetId="2" r:id="rId2"/>
  </sheets>
  <definedNames>
    <definedName name="_xlnm._FilterDatabase" localSheetId="0" hidden="1">特价明细!$A$1:$AC$265</definedName>
  </definedNames>
  <calcPr calcId="144525"/>
</workbook>
</file>

<file path=xl/sharedStrings.xml><?xml version="1.0" encoding="utf-8"?>
<sst xmlns="http://schemas.openxmlformats.org/spreadsheetml/2006/main" count="2043" uniqueCount="732">
  <si>
    <t>序号</t>
  </si>
  <si>
    <r>
      <rPr>
        <b/>
        <sz val="10"/>
        <rFont val="宋体"/>
        <charset val="134"/>
      </rPr>
      <t>货品</t>
    </r>
    <r>
      <rPr>
        <b/>
        <sz val="10"/>
        <rFont val="Arial"/>
        <charset val="0"/>
      </rPr>
      <t>ID</t>
    </r>
  </si>
  <si>
    <t>货品名</t>
  </si>
  <si>
    <t>规格</t>
  </si>
  <si>
    <t>单位</t>
  </si>
  <si>
    <t>产地</t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</si>
  <si>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</si>
  <si>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t>门店名称</t>
  </si>
  <si>
    <t>进价</t>
  </si>
  <si>
    <t>零售价</t>
  </si>
  <si>
    <t>特价</t>
  </si>
  <si>
    <t>零售毛利率</t>
  </si>
  <si>
    <t>特价毛利率</t>
  </si>
  <si>
    <t>限购
数量</t>
  </si>
  <si>
    <t>会员价</t>
  </si>
  <si>
    <t>前90天销售</t>
  </si>
  <si>
    <t>特价减零售价</t>
  </si>
  <si>
    <t>特价减会员价</t>
  </si>
  <si>
    <t>公司库存</t>
  </si>
  <si>
    <t>仓库库存</t>
  </si>
  <si>
    <t>当前库存数量</t>
  </si>
  <si>
    <t>经营状态</t>
  </si>
  <si>
    <t>申请时间</t>
  </si>
  <si>
    <t>备注</t>
  </si>
  <si>
    <t>健胃消食片</t>
  </si>
  <si>
    <t>0.8gx8片x4板(薄膜衣片)</t>
  </si>
  <si>
    <t>盒</t>
  </si>
  <si>
    <t>江中药业股份有限公司</t>
  </si>
  <si>
    <t>四川太极新都区新都街道万和北路药店</t>
  </si>
  <si>
    <t>在营</t>
  </si>
  <si>
    <t>新增</t>
  </si>
  <si>
    <t>0.5gx12片x3板(小儿)</t>
  </si>
  <si>
    <t>金嗓子喉片</t>
  </si>
  <si>
    <t>2gx6片x2板</t>
  </si>
  <si>
    <t>广西金嗓子有限责任公司</t>
  </si>
  <si>
    <t>感冒灵颗粒</t>
  </si>
  <si>
    <t>10gx9袋</t>
  </si>
  <si>
    <t>华润三九医药股份有限公司</t>
  </si>
  <si>
    <t>参松养心胶囊</t>
  </si>
  <si>
    <t>0.4gx84粒</t>
  </si>
  <si>
    <t>北京以岭药业有限公司</t>
  </si>
  <si>
    <t>四川太极青羊区蜀辉路药店</t>
  </si>
  <si>
    <t>肠内营养粉剂(安素)</t>
  </si>
  <si>
    <t>400g</t>
  </si>
  <si>
    <t>罐</t>
  </si>
  <si>
    <t>(荷兰)Abbott Lad.B.V.Ross Product Manufasturer</t>
  </si>
  <si>
    <t>四川太极大邑县晋原镇东街药店</t>
  </si>
  <si>
    <t>非洛地平缓释片</t>
  </si>
  <si>
    <t>5mgx30片</t>
  </si>
  <si>
    <t>阿斯利康制药有限公司</t>
  </si>
  <si>
    <t>四川太极金牛区交大路第三药店</t>
  </si>
  <si>
    <t>盐酸多奈哌齐片</t>
  </si>
  <si>
    <t>5mgx7片</t>
  </si>
  <si>
    <t>卫材(中国)药业有限公司</t>
  </si>
  <si>
    <t>四川太极新津县五津镇五津西路二药房</t>
  </si>
  <si>
    <t>8月新增</t>
  </si>
  <si>
    <t>复合维生素片(爱乐维)</t>
  </si>
  <si>
    <t>100片</t>
  </si>
  <si>
    <t>拜耳医药保健有限公司启东分公司</t>
  </si>
  <si>
    <t>四川太极武侯区科华北路药店</t>
  </si>
  <si>
    <t>苍鹅鼻炎片</t>
  </si>
  <si>
    <t>4.35gx12片x3板x6小盒</t>
  </si>
  <si>
    <t>广西亿康药业股份有限公司</t>
  </si>
  <si>
    <t>四川太极金牛区银河北街药店</t>
  </si>
  <si>
    <t>鲜竹沥</t>
  </si>
  <si>
    <t>100ml(塑料瓶)</t>
  </si>
  <si>
    <t>瓶</t>
  </si>
  <si>
    <t>四川省通园制药集团有限公司</t>
  </si>
  <si>
    <t>四川太极成华区西林一街药店</t>
  </si>
  <si>
    <t>珍珠明目滴眼液</t>
  </si>
  <si>
    <t>8ml</t>
  </si>
  <si>
    <t>支</t>
  </si>
  <si>
    <t>武汉五景药业有限公司</t>
  </si>
  <si>
    <t>藿香正气水</t>
  </si>
  <si>
    <t>10mlx10支</t>
  </si>
  <si>
    <t>四川彩虹制药有限公司</t>
  </si>
  <si>
    <t>缬沙坦胶囊</t>
  </si>
  <si>
    <t>80mgx7粒</t>
  </si>
  <si>
    <t>北京诺华制药有限公司</t>
  </si>
  <si>
    <t>四川太极武侯区逸都路药店</t>
  </si>
  <si>
    <t>猴耳环消炎片</t>
  </si>
  <si>
    <t>0.24gx100片(薄膜衣片)</t>
  </si>
  <si>
    <t>广州花城药业有限公司</t>
  </si>
  <si>
    <t>舒筋活血片</t>
  </si>
  <si>
    <t>100片(糖衣)</t>
  </si>
  <si>
    <t>太极集团四川绵阳制药有限公司</t>
  </si>
  <si>
    <t>五子衍宗丸</t>
  </si>
  <si>
    <t>60g</t>
  </si>
  <si>
    <t>北京同仁堂股份有限公司同仁堂制药厂</t>
  </si>
  <si>
    <t>复方醋酸氟轻松酊(三花皮炎宁酊)</t>
  </si>
  <si>
    <t>50ml</t>
  </si>
  <si>
    <t>内蒙古大唐药业股份有限公司(内蒙古大唐药业有限公司)</t>
  </si>
  <si>
    <t>三九胃泰颗粒</t>
  </si>
  <si>
    <t>20gx6袋</t>
  </si>
  <si>
    <t>丁桂儿脐贴</t>
  </si>
  <si>
    <t>1.6gx2贴</t>
  </si>
  <si>
    <t>山西亚宝药业集团股份有限公司</t>
  </si>
  <si>
    <t>四川太极高新区大源北街药店</t>
  </si>
  <si>
    <t>米格列醇片(奥恬苹)</t>
  </si>
  <si>
    <t>50mgx10片x2板</t>
  </si>
  <si>
    <t>四川维奥制药有限公司</t>
  </si>
  <si>
    <t>复方罗布麻片Ⅰ</t>
  </si>
  <si>
    <t>地屈孕酮片</t>
  </si>
  <si>
    <t>10mgx20片</t>
  </si>
  <si>
    <t>荷兰Abbott Biologicals B.V</t>
  </si>
  <si>
    <t>碧生源牌常润茶</t>
  </si>
  <si>
    <t>62.5g（2.5gx25袋)</t>
  </si>
  <si>
    <t>北京澳特舒尔保健品开发有限公司</t>
  </si>
  <si>
    <t>小儿消积止咳口服液</t>
  </si>
  <si>
    <t>鲁南厚普制药有限公司</t>
  </si>
  <si>
    <t>桂林西瓜霜</t>
  </si>
  <si>
    <t>3.5g</t>
  </si>
  <si>
    <t>桂林三金药业股份有限公司</t>
  </si>
  <si>
    <t>铝碳酸镁咀嚼片</t>
  </si>
  <si>
    <t>0.5gx30片</t>
  </si>
  <si>
    <t>拜耳医药保健有限公司</t>
  </si>
  <si>
    <t>板蓝根颗粒</t>
  </si>
  <si>
    <t>10gx20袋</t>
  </si>
  <si>
    <t>袋</t>
  </si>
  <si>
    <t>广州白云山和记黄埔中药有限公司(原广州白云山中药厂</t>
  </si>
  <si>
    <t>四川太极大邑县晋原街道南街药店</t>
  </si>
  <si>
    <t>利格列汀片</t>
  </si>
  <si>
    <t/>
  </si>
  <si>
    <t>四川太极武侯区科华街药店</t>
  </si>
  <si>
    <t>胃康灵胶囊</t>
  </si>
  <si>
    <t>0.4gx24粒</t>
  </si>
  <si>
    <t>黑龙江葵花药业股份有限公司</t>
  </si>
  <si>
    <t>利培酮片(维思通)</t>
  </si>
  <si>
    <t>1mgx20片</t>
  </si>
  <si>
    <t>西安杨森制药有限公司</t>
  </si>
  <si>
    <t>复方血栓通胶囊</t>
  </si>
  <si>
    <t>0.5gx60粒</t>
  </si>
  <si>
    <t>广东众生药业股份有限公司</t>
  </si>
  <si>
    <t>冰樟桉氟轻松贴膏</t>
  </si>
  <si>
    <t>4cmx6.5cmx4贴</t>
  </si>
  <si>
    <t>河南羚锐制药股份有限公司</t>
  </si>
  <si>
    <t>云南白药痔疮膏</t>
  </si>
  <si>
    <t>1.5gx6支</t>
  </si>
  <si>
    <t>云南白药集团股份有限公司</t>
  </si>
  <si>
    <t>富马酸丙酚替诺福韦片</t>
  </si>
  <si>
    <t>25mgx30片</t>
  </si>
  <si>
    <t>加拿大Patheon Inc.</t>
  </si>
  <si>
    <t>1.5gx4支+卫生护垫4片</t>
  </si>
  <si>
    <t>养阴口香合剂</t>
  </si>
  <si>
    <t>30mlx4瓶</t>
  </si>
  <si>
    <t>贵州万顺堂药业有限公司</t>
  </si>
  <si>
    <t>1.6gx5贴</t>
  </si>
  <si>
    <t>联苯苄唑溶液</t>
  </si>
  <si>
    <t>25ml:250mgx60ml</t>
  </si>
  <si>
    <t>江苏知原药业有限公司</t>
  </si>
  <si>
    <t>云南白药创可贴</t>
  </si>
  <si>
    <t>6片x18袋(便携型)</t>
  </si>
  <si>
    <t>常州南方卫生器材厂有限公司</t>
  </si>
  <si>
    <t>1.5cmx2.3cmx100片(轻巧透气型)</t>
  </si>
  <si>
    <t>多维元素片（29）</t>
  </si>
  <si>
    <t>60片</t>
  </si>
  <si>
    <t>惠氏制药有限公司</t>
  </si>
  <si>
    <t>甲磺酸多沙唑嗪缓释片</t>
  </si>
  <si>
    <t>4mgx10片(薄膜衣片)</t>
  </si>
  <si>
    <t>辉瑞制药有限公司</t>
  </si>
  <si>
    <t>淘汰</t>
  </si>
  <si>
    <t>十味龙胆花颗粒</t>
  </si>
  <si>
    <t>3gx6袋</t>
  </si>
  <si>
    <t>西藏藏药集团股份有限公司</t>
  </si>
  <si>
    <t>维生素C泡腾片(力度伸)</t>
  </si>
  <si>
    <t>1gx15片x2支(橙味)</t>
  </si>
  <si>
    <t>沙美特罗替卡松吸入粉雾剂</t>
  </si>
  <si>
    <t>50ug:500ugx60喷(含准纳器)</t>
  </si>
  <si>
    <t xml:space="preserve">Glaxo Wellcome Production(法国) </t>
  </si>
  <si>
    <t>四川太极都江堰奎光路中段药店</t>
  </si>
  <si>
    <t>非那雄胺片</t>
  </si>
  <si>
    <t>1mgx28片</t>
  </si>
  <si>
    <t>AIAC International Pharma LLC</t>
  </si>
  <si>
    <t>四川太极新乐中街药店</t>
  </si>
  <si>
    <t>艾司奥美拉唑镁肠溶胶囊</t>
  </si>
  <si>
    <t>20mgx7粒</t>
  </si>
  <si>
    <t>正大天晴药业集团股份有限公司</t>
  </si>
  <si>
    <t>四川太极双林路药店</t>
  </si>
  <si>
    <t>新增效期</t>
  </si>
  <si>
    <t>化积口服液</t>
  </si>
  <si>
    <t>10mLx12支</t>
  </si>
  <si>
    <t>恩威(江西)制药有限公司</t>
  </si>
  <si>
    <t>四川太极高新区天顺路药店</t>
  </si>
  <si>
    <t>羟丙基甲基纤维素喷鼻器</t>
  </si>
  <si>
    <t>500mg</t>
  </si>
  <si>
    <t>诺舒易有限公司Nasaleze Ltd</t>
  </si>
  <si>
    <t>保妇康栓</t>
  </si>
  <si>
    <t>1.74gx14粒(OTC装)</t>
  </si>
  <si>
    <t>海南碧凯药业有限公司</t>
  </si>
  <si>
    <t>消渴丸</t>
  </si>
  <si>
    <t>30g：120丸</t>
  </si>
  <si>
    <t>广州白云山中一药业有限公司</t>
  </si>
  <si>
    <t>珍菊降压片</t>
  </si>
  <si>
    <t>60片(薄膜衣)</t>
  </si>
  <si>
    <t>依巴斯汀片（开思亭）</t>
  </si>
  <si>
    <t>10mgx10片</t>
  </si>
  <si>
    <t>INDUSTRIAS FARMACEUTICAS ALMIRALL PRODESFARM西班牙</t>
  </si>
  <si>
    <t>氯雷他定片</t>
  </si>
  <si>
    <t>10mgx12片</t>
  </si>
  <si>
    <t>桑椹膏</t>
  </si>
  <si>
    <t>200g/瓶</t>
  </si>
  <si>
    <t>江西杏林白马药业股份有限公司（原：江西杏林白马药业有限公司）</t>
  </si>
  <si>
    <t>舒肝解郁胶囊</t>
  </si>
  <si>
    <t>0.36gx28粒</t>
  </si>
  <si>
    <t>四川济生堂药业有限公司</t>
  </si>
  <si>
    <t>积雪苷霜软膏（肤康霜）</t>
  </si>
  <si>
    <t xml:space="preserve">10g:250mg
</t>
  </si>
  <si>
    <t>上海现代制药股份有限公司(上海现代浦东药厂有限公司</t>
  </si>
  <si>
    <t>肠炎宁片</t>
  </si>
  <si>
    <t>0.42gx12片x3板(薄膜衣)</t>
  </si>
  <si>
    <t>江西康恩贝中药有限公司</t>
  </si>
  <si>
    <t>复方氨酚烷胺片(感康)</t>
  </si>
  <si>
    <t>12片</t>
  </si>
  <si>
    <t>吉林省吴太感康药业有限公司</t>
  </si>
  <si>
    <t>碳酸钙D3片(钙尔奇)</t>
  </si>
  <si>
    <t>600mgx100片</t>
  </si>
  <si>
    <t xml:space="preserve">新增
</t>
  </si>
  <si>
    <t>安儿宁颗粒</t>
  </si>
  <si>
    <t>3gx9袋</t>
  </si>
  <si>
    <t>金诃藏药股份有限公司</t>
  </si>
  <si>
    <t>小儿豉翘清热颗粒</t>
  </si>
  <si>
    <t>2gx6袋(无蔗糖)</t>
  </si>
  <si>
    <t>济川药业集团有限公司（原济川药业集团股份有限公司）</t>
  </si>
  <si>
    <t>雷贝拉唑钠肠溶胶囊</t>
  </si>
  <si>
    <t>丽珠集团丽珠制药厂</t>
  </si>
  <si>
    <t>银丹心脑通软胶囊</t>
  </si>
  <si>
    <t>0.4gx12粒x3板</t>
  </si>
  <si>
    <t>贵州百灵企业集团制药股份有限公司</t>
  </si>
  <si>
    <t>参花消渴茶</t>
  </si>
  <si>
    <t>3gx60袋</t>
  </si>
  <si>
    <t>辽宁德善药业股份有限公司(原:鞍山德善药业有限公司)</t>
  </si>
  <si>
    <t>四川太极金牛区蜀汉路药店</t>
  </si>
  <si>
    <t>脉血康胶囊</t>
  </si>
  <si>
    <t>0.25gx24粒(肠溶胶囊)</t>
  </si>
  <si>
    <t>重庆多普泰制药股份有限公司</t>
  </si>
  <si>
    <t>复方酮康唑发用洗剂(康王洗剂)</t>
  </si>
  <si>
    <t>滇虹药业集团股份有限公司</t>
  </si>
  <si>
    <t>四川太极青羊区光华西一路药店</t>
  </si>
  <si>
    <t>恩替卡韦分散片</t>
  </si>
  <si>
    <t>0.5mgx14片x2板</t>
  </si>
  <si>
    <t>四川太极温江区公平街道江安路药店</t>
  </si>
  <si>
    <t>消糜栓</t>
  </si>
  <si>
    <t>3gx7粒</t>
  </si>
  <si>
    <t>通化万通药业股份有限公司</t>
  </si>
  <si>
    <t>盐酸美金刚片</t>
  </si>
  <si>
    <t>10mgx28片</t>
  </si>
  <si>
    <t>德国Rottendorf Pharma GmbH</t>
  </si>
  <si>
    <t>艾拉莫德片</t>
  </si>
  <si>
    <t>25mgx14片</t>
  </si>
  <si>
    <t>海南先声药业有限公司</t>
  </si>
  <si>
    <t>四川太极高新区中和大道药店</t>
  </si>
  <si>
    <t>吡贝地尔缓释片</t>
  </si>
  <si>
    <t>50mgx30片</t>
  </si>
  <si>
    <t>Les Laboratoires Servier Industrie</t>
  </si>
  <si>
    <t>四川太极高新区锦城大道药店</t>
  </si>
  <si>
    <t>养血清脑颗粒</t>
  </si>
  <si>
    <t>4gx15袋</t>
  </si>
  <si>
    <t>天士力医药集团股份有限公司(原:天士力制药集团股份有限公司)</t>
  </si>
  <si>
    <t>四川太极成华区东昌路一药店</t>
  </si>
  <si>
    <t>腰痛宁胶囊</t>
  </si>
  <si>
    <t>20粒</t>
  </si>
  <si>
    <t>颈复康药业集团有限公司(原承德颈复康药业集团有限公司)</t>
  </si>
  <si>
    <t>小儿肺热咳喘口服液</t>
  </si>
  <si>
    <t>10mlx6支</t>
  </si>
  <si>
    <t>颈痛颗粒</t>
  </si>
  <si>
    <t>4gx12袋</t>
  </si>
  <si>
    <t>山东明仁福瑞达制药有限公司(原：山东大正药业)</t>
  </si>
  <si>
    <t>丁二磺酸腺苷蛋氨酸肠溶片</t>
  </si>
  <si>
    <t>0.5gx10片</t>
  </si>
  <si>
    <t>意大利ABBVIE S.R.L.</t>
  </si>
  <si>
    <t>四川太极都江堰药店</t>
  </si>
  <si>
    <t>三金片</t>
  </si>
  <si>
    <t>0.29gx54片(薄膜衣)</t>
  </si>
  <si>
    <t>四川太极大邑县新场镇文昌街药店</t>
  </si>
  <si>
    <t>双黄连口服液</t>
  </si>
  <si>
    <t>哈药集团三精制药有限公司</t>
  </si>
  <si>
    <t>双氯芬酸二乙胺乳胶剂</t>
  </si>
  <si>
    <t>1%（20克：0.2克）</t>
  </si>
  <si>
    <t>瑞士GSK Consumer Healthcare S.A.</t>
  </si>
  <si>
    <t>四川太极成都高新区成汉南路药店</t>
  </si>
  <si>
    <t>人血白蛋白</t>
  </si>
  <si>
    <t>20%(50ml：10g)</t>
  </si>
  <si>
    <t>成都蓉生药业有限公司</t>
  </si>
  <si>
    <t>结合雌激素乳膏</t>
  </si>
  <si>
    <t>14g（1g:0.625mg）</t>
  </si>
  <si>
    <t>新疆新姿源生物制药有限责任公司</t>
  </si>
  <si>
    <t>补肺丸</t>
  </si>
  <si>
    <t>9gx10丸x4板(大蜜丸)</t>
  </si>
  <si>
    <t>甘肃医药集团西峰制药厂</t>
  </si>
  <si>
    <t>80mgx28粒</t>
  </si>
  <si>
    <t>小儿氨酚黄那敏颗粒</t>
  </si>
  <si>
    <t>6gx10袋</t>
  </si>
  <si>
    <t>华润三九(北京)药业有限公司(原北京三九药业有限公司)</t>
  </si>
  <si>
    <t>屈螺酮炔雌醇片</t>
  </si>
  <si>
    <t>21片(薄膜衣)</t>
  </si>
  <si>
    <t>Bayer Weimar GmbH und Co. KG</t>
  </si>
  <si>
    <t>合生元益生菌冲剂(儿童型)</t>
  </si>
  <si>
    <t>1.5gx48袋</t>
  </si>
  <si>
    <t>合生元(广州)健康产品有限公司</t>
  </si>
  <si>
    <t>茶碱缓释片</t>
  </si>
  <si>
    <t>0.1gx24片</t>
  </si>
  <si>
    <t>广东迈特兴华药业有限公司</t>
  </si>
  <si>
    <t>复方嗜酸乳杆菌片</t>
  </si>
  <si>
    <t>0.5gx10片x3板</t>
  </si>
  <si>
    <t>通化金马药业集团股份有限公司</t>
  </si>
  <si>
    <t>碧生源牌常菁茶</t>
  </si>
  <si>
    <t>62.5g(2.5gx20袋+12.5g)</t>
  </si>
  <si>
    <t>乐赛牌益生菌胶囊</t>
  </si>
  <si>
    <t>10.5g(0.35gx30粒)</t>
  </si>
  <si>
    <t>香砂六君丸</t>
  </si>
  <si>
    <t>200丸(浓缩丸)</t>
  </si>
  <si>
    <t>仲景宛西制药股份有限公司（原河南省宛西制药股份有限公司）</t>
  </si>
  <si>
    <t>1%（50g:0.5g） 50g</t>
  </si>
  <si>
    <t>高原安西洋参黄芪胶囊</t>
  </si>
  <si>
    <t>0.4gx20粒</t>
  </si>
  <si>
    <t>西藏高原安生物科技开发有限公司</t>
  </si>
  <si>
    <t>降脂灵片</t>
  </si>
  <si>
    <t>0.25gx100片</t>
  </si>
  <si>
    <t>太极集团重庆桐君阁药厂有限公司</t>
  </si>
  <si>
    <t>开喉剑喷雾剂（儿童型）</t>
  </si>
  <si>
    <t>20ml</t>
  </si>
  <si>
    <t>贵州三力制药有限公司</t>
  </si>
  <si>
    <t>一次性使用注射笔用针头</t>
  </si>
  <si>
    <t>0.25x5mmx7支(31Gx5mm)</t>
  </si>
  <si>
    <t>苏州碧迪医疗器械有限公司</t>
  </si>
  <si>
    <t>四川太极新园大道药店</t>
  </si>
  <si>
    <t>吲哚美辛搽剂(万特力)</t>
  </si>
  <si>
    <t>45g</t>
  </si>
  <si>
    <t>日本兴和株式会社</t>
  </si>
  <si>
    <t>百合康牌氨基葡萄糖硫酸软骨素钙胶囊</t>
  </si>
  <si>
    <t>威海百合生物技术股份有限公司</t>
  </si>
  <si>
    <t>马来酸左氨氯地平片</t>
  </si>
  <si>
    <t>2.5mgx14片</t>
  </si>
  <si>
    <t>石药集团欧意药业有限公司(原:石家庄欧意药业公司)</t>
  </si>
  <si>
    <t>金钙尔奇碳酸钙维D3元素片(4)(金钙尔奇D)</t>
  </si>
  <si>
    <t>格列吡嗪控释片</t>
  </si>
  <si>
    <t>5mgx14片</t>
  </si>
  <si>
    <t>瀚晖制药有限公司（原海正辉瑞制药有限公司）</t>
  </si>
  <si>
    <t>克林霉素磷酸酯外用溶液(澳米沙)</t>
  </si>
  <si>
    <t>1%:30ml</t>
  </si>
  <si>
    <t>澳美制药厂</t>
  </si>
  <si>
    <t>藿香正气口服液</t>
  </si>
  <si>
    <t>太极集团重庆涪陵制药厂有限公司</t>
  </si>
  <si>
    <t>四川太极成华区华康路药店</t>
  </si>
  <si>
    <t>克霉唑阴道片</t>
  </si>
  <si>
    <t>0.5gx1片</t>
  </si>
  <si>
    <t>Bayer AG</t>
  </si>
  <si>
    <t>四川太极金牛区银沙路药店</t>
  </si>
  <si>
    <t>龙胆泻肝片</t>
  </si>
  <si>
    <t>0.45gx50片</t>
  </si>
  <si>
    <t>咳速停糖浆</t>
  </si>
  <si>
    <t>250ml</t>
  </si>
  <si>
    <t>0.42gx12片x4板(薄膜衣)</t>
  </si>
  <si>
    <t>小儿止咳糖浆</t>
  </si>
  <si>
    <t>100ml</t>
  </si>
  <si>
    <t>葵花药业集团重庆小葵花儿童制药有限公司</t>
  </si>
  <si>
    <t>颈复康颗粒</t>
  </si>
  <si>
    <t>5gx14袋</t>
  </si>
  <si>
    <t>四川太极大邑县晋原街道蜀望路药店</t>
  </si>
  <si>
    <t>生理性海水鼻腔喷雾器</t>
  </si>
  <si>
    <t>50ml(舒适型）</t>
  </si>
  <si>
    <t>浙江朗柯生物工程有限公司</t>
  </si>
  <si>
    <t>恩替卡韦片(博路定)</t>
  </si>
  <si>
    <t>0.5mgx7片</t>
  </si>
  <si>
    <t>中美上海施贵宝制药有限公司</t>
  </si>
  <si>
    <t>四川太极武侯区顺和街店</t>
  </si>
  <si>
    <t>消炎利胆分散片</t>
  </si>
  <si>
    <t>0.5gx36片</t>
  </si>
  <si>
    <t>广东罗浮山国药股份有限公司</t>
  </si>
  <si>
    <t>小儿柴桂退热颗粒</t>
  </si>
  <si>
    <t>氯沙坦钾片</t>
  </si>
  <si>
    <t>50mgx7片x2板</t>
  </si>
  <si>
    <t>浙江华海药业股份有限公司</t>
  </si>
  <si>
    <t>葡萄糖酸钙锌口服溶液</t>
  </si>
  <si>
    <t>10mlx24支</t>
  </si>
  <si>
    <t>湖北福人金身药业有限公司</t>
  </si>
  <si>
    <t>52ml</t>
  </si>
  <si>
    <t>葡萄糖酸锌口服溶液</t>
  </si>
  <si>
    <t>10ml:35mgx16支</t>
  </si>
  <si>
    <t>阿奇霉素片(希舒美)</t>
  </si>
  <si>
    <t>250mgx6片</t>
  </si>
  <si>
    <t>筋骨贴</t>
  </si>
  <si>
    <t>7cmx10cmx12贴</t>
  </si>
  <si>
    <t>复方葡萄糖酸钙口服溶液</t>
  </si>
  <si>
    <t>110mg:10mlx16支</t>
  </si>
  <si>
    <t>清热通淋片(优泌泰)</t>
  </si>
  <si>
    <t>0.39gx12片x3板</t>
  </si>
  <si>
    <t>0.25x5mm(31Gx5mm)x28支</t>
  </si>
  <si>
    <t>乳酸菌素片</t>
  </si>
  <si>
    <t>0.4gx8片x4板</t>
  </si>
  <si>
    <t>50片</t>
  </si>
  <si>
    <t>太极集团重庆中药二厂有限公司</t>
  </si>
  <si>
    <t>0.23x4mm(32Gx4mm)x7支</t>
  </si>
  <si>
    <t>复方酮康唑发用洗剂</t>
  </si>
  <si>
    <t xml:space="preserve">100ml
</t>
  </si>
  <si>
    <t>全天麻胶囊</t>
  </si>
  <si>
    <t>0.5gx24粒</t>
  </si>
  <si>
    <t>贵州盛世龙方制药股份有限公司</t>
  </si>
  <si>
    <t>痹祺胶囊</t>
  </si>
  <si>
    <t>0.3gx12粒x4板</t>
  </si>
  <si>
    <t>天津达仁堂京万红药业有限公司(原：天津达仁堂达二)</t>
  </si>
  <si>
    <t>维生素AD滴剂</t>
  </si>
  <si>
    <t>12粒x4板(维A2000单位:维D700单位)1岁以上</t>
  </si>
  <si>
    <t>国药控股星鲨制药(厦门)有限公司(原:厦门星鲨制药)</t>
  </si>
  <si>
    <t>12粒x4板(维A1500单位:维D500单位)1岁以下</t>
  </si>
  <si>
    <t xml:space="preserve">新增 </t>
  </si>
  <si>
    <t>羚羊清肺颗粒</t>
  </si>
  <si>
    <t>6gx12袋</t>
  </si>
  <si>
    <t>江西保利制药有限公司</t>
  </si>
  <si>
    <t>活血镇痛胶囊</t>
  </si>
  <si>
    <t>0.4gx90粒</t>
  </si>
  <si>
    <t>珍黄胶囊</t>
  </si>
  <si>
    <t>0.2gx12粒</t>
  </si>
  <si>
    <t>广西玉林制药有限责任公司</t>
  </si>
  <si>
    <t>维生素E软胶囊(天然型)</t>
  </si>
  <si>
    <t>100mgx4板x15粒</t>
  </si>
  <si>
    <t>青岛双鲸药业股份有限公司</t>
  </si>
  <si>
    <t>四川太极大邑县晋原镇潘家街药店</t>
  </si>
  <si>
    <t>10mlx12支</t>
  </si>
  <si>
    <t>京都念慈菴枇杷糖</t>
  </si>
  <si>
    <t>45g(2.5gx18粒)</t>
  </si>
  <si>
    <t>香港京都念慈庵总厂有限公司</t>
  </si>
  <si>
    <t>金振口服液</t>
  </si>
  <si>
    <t>江苏康缘药业股份有限公司</t>
  </si>
  <si>
    <t>安神补脑液</t>
  </si>
  <si>
    <t>10mlx20支</t>
  </si>
  <si>
    <t>雅安市太极智慧云医药科技有限公司</t>
  </si>
  <si>
    <t>5g*10袋</t>
  </si>
  <si>
    <t>葵花药业集团(襄阳)隆中有限公司</t>
  </si>
  <si>
    <t>本月新增</t>
  </si>
  <si>
    <t>医用退热贴</t>
  </si>
  <si>
    <t>40mmx90mmx2片x6袋（婴儿装）</t>
  </si>
  <si>
    <t>合肥小林日用品有限公司</t>
  </si>
  <si>
    <t>蚝贝钙咀嚼片</t>
  </si>
  <si>
    <t>1.3gx100片（含钙量300mg）/瓶</t>
  </si>
  <si>
    <t>福建省泉州恒达制药有限公司</t>
  </si>
  <si>
    <t>逍遥丸</t>
  </si>
  <si>
    <t>126丸(浓缩丸)</t>
  </si>
  <si>
    <t>盐酸坦洛新缓释片</t>
  </si>
  <si>
    <t>0.2mgx20片</t>
  </si>
  <si>
    <t>昆明积大制药股份有限公司</t>
  </si>
  <si>
    <t>清喉利咽颗粒</t>
  </si>
  <si>
    <t>5gx18袋(无蔗糖型)</t>
  </si>
  <si>
    <t>桂龙药业(安徽)有限公司</t>
  </si>
  <si>
    <t>阿法骨化醇软胶囊</t>
  </si>
  <si>
    <t>0.25ugx20粒</t>
  </si>
  <si>
    <t>(以色列)Teva Pharmaceutical Industries Ltd.</t>
  </si>
  <si>
    <t>复方板蓝根颗粒</t>
  </si>
  <si>
    <t>15gx20袋</t>
  </si>
  <si>
    <t>玄麦甘桔颗粒</t>
  </si>
  <si>
    <t>10gx18袋</t>
  </si>
  <si>
    <t>复方熊胆薄荷含片(熊胆舒喉片)</t>
  </si>
  <si>
    <t>8片x2板</t>
  </si>
  <si>
    <t>腰肾膏</t>
  </si>
  <si>
    <t>7cmx10cmx6贴(精制)</t>
  </si>
  <si>
    <t>国药集团德众(佛山)药业有限公司</t>
  </si>
  <si>
    <t>冰珍去翳滴眼液</t>
  </si>
  <si>
    <t>10ml</t>
  </si>
  <si>
    <t>湖北远大天天明制药有限公司</t>
  </si>
  <si>
    <t>铁笛片</t>
  </si>
  <si>
    <t>1gx24片</t>
  </si>
  <si>
    <t>成都神鹤药业有限责任公司</t>
  </si>
  <si>
    <t>0.23x4mm(32Gx4mm)x28支</t>
  </si>
  <si>
    <t>叶酸片</t>
  </si>
  <si>
    <t>0.4mgx31片</t>
  </si>
  <si>
    <t>北京麦迪海药业有限责任公司</t>
  </si>
  <si>
    <t>奥氮平片</t>
  </si>
  <si>
    <t>10mgx7片</t>
  </si>
  <si>
    <t>江苏豪森药业集团有限公司(原:江苏豪森药业股份有限公司)</t>
  </si>
  <si>
    <t>苯溴马隆片</t>
  </si>
  <si>
    <t>宜昌东阳光长江药业股份有限公司（宜昌长江药业有限公司）</t>
  </si>
  <si>
    <t>防风通圣丸</t>
  </si>
  <si>
    <t>6gx10袋（水丸）</t>
  </si>
  <si>
    <t>马来酸依那普利片</t>
  </si>
  <si>
    <t>5mgx16片</t>
  </si>
  <si>
    <t>四川太极大邑县晋原镇北街药店</t>
  </si>
  <si>
    <t>二丁颗粒</t>
  </si>
  <si>
    <t>20gx10袋</t>
  </si>
  <si>
    <t>修正药业集团长春高新制药有限公司</t>
  </si>
  <si>
    <t>他达拉非片</t>
  </si>
  <si>
    <t>5mgx28片</t>
  </si>
  <si>
    <t>广东东阳光药业有限公司</t>
  </si>
  <si>
    <t>抗骨增生片</t>
  </si>
  <si>
    <t>6gx20袋</t>
  </si>
  <si>
    <t>华润三九(黄石)药业有限公司</t>
  </si>
  <si>
    <t>骨化三醇胶丸</t>
  </si>
  <si>
    <t>0.25μgx10粒</t>
  </si>
  <si>
    <t>0.2gx12片x3板</t>
  </si>
  <si>
    <t>利胆片</t>
  </si>
  <si>
    <t>天然维生素E软胶囊（养生堂）</t>
  </si>
  <si>
    <t>50g（250mgx200粒）</t>
  </si>
  <si>
    <t>养生堂药业有限公司</t>
  </si>
  <si>
    <t>50mmx110mmx2片x7袋 儿童用</t>
  </si>
  <si>
    <t>复方感冒灵颗粒</t>
  </si>
  <si>
    <t>14gx15袋</t>
  </si>
  <si>
    <t>湖南三九南开制药有限公司</t>
  </si>
  <si>
    <t>盐酸赛洛唑啉鼻用喷雾剂</t>
  </si>
  <si>
    <t>0.05%(10ml:5mg)</t>
  </si>
  <si>
    <t>桔贝合剂</t>
  </si>
  <si>
    <t>雷贝拉唑钠肠溶片</t>
  </si>
  <si>
    <t>20mgx5片</t>
  </si>
  <si>
    <t>成都迪康药业股份有限公司(成都迪康药业有限公司)</t>
  </si>
  <si>
    <t>强力枇杷露</t>
  </si>
  <si>
    <t>225ml</t>
  </si>
  <si>
    <t>华润三九（南昌）药业有限公司（原江西三九药业有限公司）</t>
  </si>
  <si>
    <t>小儿肺热咳喘颗粒</t>
  </si>
  <si>
    <t>熊胆痔灵栓</t>
  </si>
  <si>
    <t>2gx6枚</t>
  </si>
  <si>
    <t>通便灵胶囊</t>
  </si>
  <si>
    <t>0.25gx12粒x2板</t>
  </si>
  <si>
    <t>贵州百灵企业集团正鑫药业有限公司（原贵州正鑫药业）</t>
  </si>
  <si>
    <t>维生素AD滴剂(胶囊型)</t>
  </si>
  <si>
    <t>10粒x5板(一岁以下/VA1500:VD500）</t>
  </si>
  <si>
    <t>10粒x5板(一岁以上/VA2000:VD700）</t>
  </si>
  <si>
    <t>80mgx14粒</t>
  </si>
  <si>
    <t>湖南千金湘江药业股份有限公司</t>
  </si>
  <si>
    <t>黄芪精</t>
  </si>
  <si>
    <t>扬子江药业集团江苏龙凤堂中药有限公司</t>
  </si>
  <si>
    <t>四季抗病毒胶囊</t>
  </si>
  <si>
    <t>0.38gx12粒x2板</t>
  </si>
  <si>
    <t>陕西海天制药有限公司</t>
  </si>
  <si>
    <t>大山楂丸</t>
  </si>
  <si>
    <t>9克x10丸（大蜜丸）</t>
  </si>
  <si>
    <t>天津天士力(辽宁)制药有限责任公司(原辽宁仙鹤制药)</t>
  </si>
  <si>
    <t>夏桑菊颗粒</t>
  </si>
  <si>
    <t>500mgx2片</t>
  </si>
  <si>
    <t>浙江圣博康药业有限公司</t>
  </si>
  <si>
    <t>拨云退翳丸</t>
  </si>
  <si>
    <t>6gx10袋(水蜜丸)</t>
  </si>
  <si>
    <t>复方黄连素片</t>
  </si>
  <si>
    <t>0.17gx24片x2板（薄膜衣）</t>
  </si>
  <si>
    <t>痔炎消片</t>
  </si>
  <si>
    <t>0.53gx10片x3板(薄膜衣)</t>
  </si>
  <si>
    <t>马应龙药业集团股份有限公司</t>
  </si>
  <si>
    <t>普乐安片</t>
  </si>
  <si>
    <t>120片(薄膜衣)</t>
  </si>
  <si>
    <t>枸杞子</t>
  </si>
  <si>
    <t>500g（净制）</t>
  </si>
  <si>
    <t>四川永天昌中药饮片有限公司</t>
  </si>
  <si>
    <t>痰咳净滴丸</t>
  </si>
  <si>
    <t>33mgx120丸</t>
  </si>
  <si>
    <t>通窍鼻炎颗粒</t>
  </si>
  <si>
    <t>2gx15袋</t>
  </si>
  <si>
    <t>康复新液</t>
  </si>
  <si>
    <t>150mlx3瓶</t>
  </si>
  <si>
    <t>四川好医生攀西药业有限责任公司</t>
  </si>
  <si>
    <t>盐酸特比萘芬凝胶(时脱扑)</t>
  </si>
  <si>
    <t>20g(10g:0.1g)</t>
  </si>
  <si>
    <t>太极集团四川天诚制药有限公司</t>
  </si>
  <si>
    <t xml:space="preserve">
新增</t>
  </si>
  <si>
    <t>滴通鼻炎水</t>
  </si>
  <si>
    <t>16ml</t>
  </si>
  <si>
    <t>复方石韦胶囊</t>
  </si>
  <si>
    <t>0.45gx3板x12粒</t>
  </si>
  <si>
    <t>陕西步长高新制药有限公司</t>
  </si>
  <si>
    <t>美辛唑酮红古豆醇酯栓</t>
  </si>
  <si>
    <t>5粒</t>
  </si>
  <si>
    <t>成都第一制药有限公司</t>
  </si>
  <si>
    <t>祛湿颗粒</t>
  </si>
  <si>
    <t>15gx9袋</t>
  </si>
  <si>
    <t>云南植物药业有限公司</t>
  </si>
  <si>
    <t>穿心莲内酯滴丸</t>
  </si>
  <si>
    <t>0.15gx12袋</t>
  </si>
  <si>
    <t>甲硝唑口颊片</t>
  </si>
  <si>
    <t>3mgx10片x3板</t>
  </si>
  <si>
    <t>远大医药(中国)有限公司</t>
  </si>
  <si>
    <t>维生素C咀嚼片</t>
  </si>
  <si>
    <t>80片</t>
  </si>
  <si>
    <t>吉林恒金药业股份有限公司</t>
  </si>
  <si>
    <t>香砂养胃丸</t>
  </si>
  <si>
    <t>90丸(浓缩水丸)</t>
  </si>
  <si>
    <t>天然维生素C咀嚼片</t>
  </si>
  <si>
    <t>110.5克（850mgx130片）</t>
  </si>
  <si>
    <t>清肺止咳丸</t>
  </si>
  <si>
    <t>0.25gx12丸x2板</t>
  </si>
  <si>
    <t>西藏藏医学院藏药有限公司</t>
  </si>
  <si>
    <t>维生素E软胶囊</t>
  </si>
  <si>
    <t>0.1gx100粒</t>
  </si>
  <si>
    <t>海南海神同洲制药有限公司</t>
  </si>
  <si>
    <t>复方氨酚烷胺胶囊(快克)</t>
  </si>
  <si>
    <t>16粒</t>
  </si>
  <si>
    <t>海南亚洲制药有限公司</t>
  </si>
  <si>
    <t>清洗液</t>
  </si>
  <si>
    <t>500ml</t>
  </si>
  <si>
    <t>江西真美生物科技有限公司</t>
  </si>
  <si>
    <t>甲钴胺片(怡神保)</t>
  </si>
  <si>
    <t>0.5mgx10片x2板(糖衣片)</t>
  </si>
  <si>
    <t>华北制药股份有限公司</t>
  </si>
  <si>
    <t>四川太极邛崃市临邛镇洪川小区药店</t>
  </si>
  <si>
    <t>清淋颗粒</t>
  </si>
  <si>
    <t>10gx12袋</t>
  </si>
  <si>
    <t>黑龙江乌苏里江制药有限公司哈尔滨分公司</t>
  </si>
  <si>
    <t>四川太极三江店</t>
  </si>
  <si>
    <t>新复方芦荟胶囊</t>
  </si>
  <si>
    <t>0.43gx30粒</t>
  </si>
  <si>
    <t>河北万邦复临药业有限公司</t>
  </si>
  <si>
    <t>熊胆粉</t>
  </si>
  <si>
    <t>0.3gx10瓶</t>
  </si>
  <si>
    <t>都江堰市中善制药厂</t>
  </si>
  <si>
    <t>100mgx60片</t>
  </si>
  <si>
    <t>西南药业股份有限公司</t>
  </si>
  <si>
    <t>四川太极大邑县安仁镇千禧街药店</t>
  </si>
  <si>
    <t>阿司匹林肠溶片</t>
  </si>
  <si>
    <t>100mgx48片</t>
  </si>
  <si>
    <t>沈阳奥吉娜药业有限公司</t>
  </si>
  <si>
    <t>广州诺金制药有限公司</t>
  </si>
  <si>
    <t>维生素D滴剂</t>
  </si>
  <si>
    <t>400单位x36粒(胶囊型）</t>
  </si>
  <si>
    <t>通脉颗粒</t>
  </si>
  <si>
    <t>10gx10袋</t>
  </si>
  <si>
    <t>复方樟脑乳膏</t>
  </si>
  <si>
    <t>25g</t>
  </si>
  <si>
    <t>重庆华邦制药有限公司</t>
  </si>
  <si>
    <t>荡涤灵颗粒</t>
  </si>
  <si>
    <t>高原舒宁红景天西洋参牛磺酸口服液</t>
  </si>
  <si>
    <t>100ml(10mlx10支)</t>
  </si>
  <si>
    <t>四川麦力若科技发展有限责任公司</t>
  </si>
  <si>
    <t>艾附暖宫丸</t>
  </si>
  <si>
    <t>9gx10丸（大蜜丸）</t>
  </si>
  <si>
    <t>银杏叶片</t>
  </si>
  <si>
    <t>19.2mg:4.8mgx96片(薄膜衣)</t>
  </si>
  <si>
    <t>深圳海王药业有限公司</t>
  </si>
  <si>
    <t>六味地黄丸</t>
  </si>
  <si>
    <t>126丸/瓶(浓缩丸)</t>
  </si>
  <si>
    <t>左炔诺孕酮片(金毓婷)</t>
  </si>
  <si>
    <t>1.5mgx1片(紧急避孕)</t>
  </si>
  <si>
    <t>北京紫竹药业有限公司</t>
  </si>
  <si>
    <t>硝呋太尔制霉素阴道软胶囊</t>
  </si>
  <si>
    <t>6粒</t>
  </si>
  <si>
    <t>国药集团川抗制药有限公司(原:成都川抗万乐药业)</t>
  </si>
  <si>
    <t>19.2mg:4.8mgx30片x2板</t>
  </si>
  <si>
    <t>浙江康恩贝制药股份有限公司</t>
  </si>
  <si>
    <t>健脾八珍糕</t>
  </si>
  <si>
    <t>8.3gx24块</t>
  </si>
  <si>
    <t>江苏新海康制药有限公司(原高邮市兆康制药)</t>
  </si>
  <si>
    <t>参芪五味子片</t>
  </si>
  <si>
    <t>0.25gx50片</t>
  </si>
  <si>
    <t>康县独一味生物制药有限公司</t>
  </si>
  <si>
    <t>辛芩颗粒</t>
  </si>
  <si>
    <t>盐酸伐昔洛韦片(明竹欣)</t>
  </si>
  <si>
    <t>0.3gx6片(薄膜衣片)</t>
  </si>
  <si>
    <t>四川明欣药业有限责任公司</t>
  </si>
  <si>
    <t>清肺宁嗽丸</t>
  </si>
  <si>
    <t>9gx8丸(大蜜丸)</t>
  </si>
  <si>
    <t>广盛原中医药有限公司</t>
  </si>
  <si>
    <t>碳酸钙D3颗粒 (Ⅱ)（碳酸钙D3颗粒）</t>
  </si>
  <si>
    <t>3gx30袋(钙500mg:维生素D35μg)</t>
  </si>
  <si>
    <t>北京振东康远制药有限公司(原北京康远制药有限公司)</t>
  </si>
  <si>
    <t>陈香露白露片</t>
  </si>
  <si>
    <t>0.5gx100片</t>
  </si>
  <si>
    <t>云南白药集团大理药业有限责任公司</t>
  </si>
  <si>
    <t>痔速宁片</t>
  </si>
  <si>
    <t>12片x2板</t>
  </si>
  <si>
    <t>吉林省银诺克药业有限公司</t>
  </si>
  <si>
    <t>瑞舒伐他汀钙片</t>
  </si>
  <si>
    <t>10mgx7片x4板</t>
  </si>
  <si>
    <t>浙江京新药业股份有限公司</t>
  </si>
  <si>
    <t>参苓健脾胃颗粒</t>
  </si>
  <si>
    <t>10g*10袋</t>
  </si>
  <si>
    <t>便携式氧气呼吸器</t>
  </si>
  <si>
    <t>1000ml SFK-3</t>
  </si>
  <si>
    <t>宝鸡市双峰气体有限公司</t>
  </si>
  <si>
    <t>LFBZ-960</t>
  </si>
  <si>
    <t>连云港利丰医用氧产品有限公司</t>
  </si>
  <si>
    <t>头孢丙烯分散片</t>
  </si>
  <si>
    <t>0.25gx8片</t>
  </si>
  <si>
    <t>广州白云山制药股份有限公司广州白云山制药总厂</t>
  </si>
  <si>
    <t>盐酸坦索罗辛缓释胶囊</t>
  </si>
  <si>
    <t>0.2mgx20粒</t>
  </si>
  <si>
    <t>浙江海力生制药有限公司</t>
  </si>
  <si>
    <t>消炎镇痛膏</t>
  </si>
  <si>
    <t>7cmx10cmx4片x2袋</t>
  </si>
  <si>
    <t>重庆灵方三帆生物制药有限公司</t>
  </si>
  <si>
    <t>氧化锌软膏</t>
  </si>
  <si>
    <t>15%:20g</t>
  </si>
  <si>
    <t>陕西功达制药有限公司</t>
  </si>
  <si>
    <t>参苓白术散</t>
  </si>
  <si>
    <t>9gx10袋</t>
  </si>
  <si>
    <t>替米沙坦片</t>
  </si>
  <si>
    <t>40mgx24片</t>
  </si>
  <si>
    <t>江苏万邦生化制药股份有限公司</t>
  </si>
  <si>
    <t>美洛昔康片(莫比可)</t>
  </si>
  <si>
    <t>7.5mgx7片</t>
  </si>
  <si>
    <t>上海勃林格殷格翰药业有限公司</t>
  </si>
  <si>
    <t>对手</t>
  </si>
  <si>
    <t>四川太极武侯区长寿路药店</t>
  </si>
  <si>
    <t>高济</t>
  </si>
  <si>
    <t>未备注新增不处理</t>
  </si>
  <si>
    <t>奥拉西坦胶囊(健朗星)</t>
  </si>
  <si>
    <t>0.4gx12粒x2板</t>
  </si>
  <si>
    <t>湖南健朗药业有限责任公司</t>
  </si>
  <si>
    <t xml:space="preserve">四川太极崇州市崇阳镇永康东路药店 </t>
  </si>
  <si>
    <t>风油精</t>
  </si>
  <si>
    <t>3ml</t>
  </si>
  <si>
    <t>漳州水仙药业有限公司</t>
  </si>
  <si>
    <t>普拉洛芬滴眼液</t>
  </si>
  <si>
    <t>5ml:5mg</t>
  </si>
  <si>
    <t>Senju Pharmaceutical Co.,Ltd.Fukusaki Plant(日本)</t>
  </si>
  <si>
    <t>四川太极都江堰市永丰街道宝莲路药店</t>
  </si>
  <si>
    <t>卫康</t>
  </si>
  <si>
    <t>四川太极温江店</t>
  </si>
  <si>
    <t>芙蓉大药房</t>
  </si>
  <si>
    <t>西瓜霜润喉片</t>
  </si>
  <si>
    <t>0.6g×36片</t>
  </si>
  <si>
    <t>四川太极青羊区金祥路药店</t>
  </si>
  <si>
    <t>海王星辰</t>
  </si>
  <si>
    <t>炎可宁片</t>
  </si>
  <si>
    <t>0.3gx24片(薄膜衣)</t>
  </si>
  <si>
    <t>重庆陪都药业股份有限公司</t>
  </si>
  <si>
    <t>淘汰品种公司（门店）无库存</t>
  </si>
  <si>
    <t>酮康唑洗剂(采乐)</t>
  </si>
  <si>
    <t>1%：50ml</t>
  </si>
  <si>
    <t>麝香壮骨膏</t>
  </si>
  <si>
    <t>桂龙药膏</t>
  </si>
  <si>
    <t>202g×3瓶</t>
  </si>
  <si>
    <t>广西邦琪药业有限公司</t>
  </si>
  <si>
    <t>19.2mg：4.8mgx48片</t>
  </si>
  <si>
    <t>太极集团四川南充制药有限公司</t>
  </si>
  <si>
    <t>金钱草颗粒</t>
  </si>
  <si>
    <t>10gx21袋</t>
  </si>
  <si>
    <t>重庆和平制药有限公司</t>
  </si>
  <si>
    <t>布林佐胺滴眼液</t>
  </si>
  <si>
    <t>5ml：50mg</t>
  </si>
  <si>
    <t>(比利时)S.a.ALCON-COUVREURn.v</t>
  </si>
  <si>
    <t>10319953780</t>
  </si>
  <si>
    <t>已降价</t>
  </si>
  <si>
    <t>甲蕃王丹牌红景天口服液</t>
  </si>
  <si>
    <t>阿坝州九寨生物科技有限公司</t>
  </si>
  <si>
    <t>103199143919</t>
  </si>
  <si>
    <t>马应龙麝香痔疮膏</t>
  </si>
  <si>
    <t>4gx8支</t>
  </si>
  <si>
    <t>特价录入错误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</si>
</sst>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8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0" fontId="1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10" fontId="2" fillId="0" borderId="1" xfId="0" applyNumberFormat="1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176" fontId="1" fillId="0" borderId="1" xfId="0" applyNumberFormat="1" applyFont="1" applyFill="1" applyBorder="1" applyAlignment="1">
      <alignment horizontal="left" vertical="center" wrapText="1"/>
    </xf>
    <xf numFmtId="22" fontId="1" fillId="0" borderId="1" xfId="0" applyNumberFormat="1" applyFont="1" applyFill="1" applyBorder="1" applyAlignment="1">
      <alignment horizontal="left" vertical="center" wrapText="1"/>
    </xf>
    <xf numFmtId="22" fontId="3" fillId="0" borderId="1" xfId="0" applyNumberFormat="1" applyFont="1" applyBorder="1" applyAlignment="1">
      <alignment horizontal="left"/>
    </xf>
    <xf numFmtId="22" fontId="3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7" fillId="0" borderId="0" xfId="0" applyFont="1">
      <alignment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10" fontId="2" fillId="0" borderId="1" xfId="0" applyNumberFormat="1" applyFont="1" applyFill="1" applyBorder="1" applyAlignment="1">
      <alignment horizontal="left" vertical="center"/>
    </xf>
    <xf numFmtId="22" fontId="3" fillId="0" borderId="1" xfId="0" applyNumberFormat="1" applyFont="1" applyFill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65"/>
  <sheetViews>
    <sheetView tabSelected="1" workbookViewId="0">
      <pane ySplit="1" topLeftCell="A2" activePane="bottomLeft" state="frozen"/>
      <selection/>
      <selection pane="bottomLeft" activeCell="V19" sqref="V19"/>
    </sheetView>
  </sheetViews>
  <sheetFormatPr defaultColWidth="9" defaultRowHeight="13.5"/>
  <cols>
    <col min="1" max="1" width="4.125" style="1" customWidth="1"/>
    <col min="2" max="2" width="6.875" customWidth="1"/>
    <col min="3" max="3" width="19.5" customWidth="1"/>
    <col min="4" max="4" width="21.125" customWidth="1"/>
    <col min="5" max="5" width="4.5" customWidth="1"/>
    <col min="6" max="6" width="18.125" customWidth="1"/>
    <col min="7" max="7" width="7.75" customWidth="1"/>
    <col min="8" max="8" width="24.125" customWidth="1"/>
    <col min="9" max="10" width="7.625" customWidth="1"/>
    <col min="11" max="11" width="7.625" style="23" customWidth="1"/>
    <col min="12" max="12" width="8" customWidth="1"/>
    <col min="13" max="13" width="8.5" customWidth="1"/>
    <col min="14" max="14" width="6" style="23" customWidth="1"/>
    <col min="15" max="15" width="6" customWidth="1"/>
    <col min="16" max="16" width="7" customWidth="1"/>
    <col min="17" max="17" width="8.125" customWidth="1"/>
    <col min="18" max="18" width="8" customWidth="1"/>
    <col min="19" max="19" width="7.5" customWidth="1"/>
    <col min="20" max="20" width="6.625" customWidth="1"/>
    <col min="21" max="21" width="6.375" customWidth="1"/>
    <col min="22" max="22" width="6.625" customWidth="1"/>
    <col min="23" max="23" width="15" customWidth="1"/>
  </cols>
  <sheetData>
    <row r="1" s="21" customFormat="1" ht="24" spans="1:2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7" t="s">
        <v>8</v>
      </c>
      <c r="J1" s="7" t="s">
        <v>9</v>
      </c>
      <c r="K1" s="8" t="s">
        <v>10</v>
      </c>
      <c r="L1" s="9" t="s">
        <v>11</v>
      </c>
      <c r="M1" s="9" t="s">
        <v>12</v>
      </c>
      <c r="N1" s="8" t="s">
        <v>13</v>
      </c>
      <c r="O1" s="2" t="s">
        <v>14</v>
      </c>
      <c r="P1" s="2" t="s">
        <v>15</v>
      </c>
      <c r="Q1" s="17" t="s">
        <v>16</v>
      </c>
      <c r="R1" s="17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18" t="s">
        <v>22</v>
      </c>
      <c r="X1" s="2" t="s">
        <v>23</v>
      </c>
    </row>
    <row r="2" s="22" customFormat="1" spans="1:24">
      <c r="A2" s="24">
        <v>1</v>
      </c>
      <c r="B2" s="25">
        <v>55824</v>
      </c>
      <c r="C2" s="26" t="s">
        <v>24</v>
      </c>
      <c r="D2" s="26" t="s">
        <v>25</v>
      </c>
      <c r="E2" s="26" t="s">
        <v>26</v>
      </c>
      <c r="F2" s="26" t="s">
        <v>27</v>
      </c>
      <c r="G2" s="25">
        <v>107658</v>
      </c>
      <c r="H2" s="27" t="s">
        <v>28</v>
      </c>
      <c r="I2" s="26">
        <v>7.37</v>
      </c>
      <c r="J2" s="26">
        <v>9.5</v>
      </c>
      <c r="K2" s="28">
        <v>5.7</v>
      </c>
      <c r="L2" s="29">
        <f t="shared" ref="L2:L65" si="0">(J2-I2)/J2</f>
        <v>0.224210526315789</v>
      </c>
      <c r="M2" s="29">
        <f t="shared" ref="M2:M65" si="1">(K2-I2)/K2</f>
        <v>-0.292982456140351</v>
      </c>
      <c r="N2" s="28">
        <v>1</v>
      </c>
      <c r="O2" s="26">
        <v>0</v>
      </c>
      <c r="P2" s="26">
        <v>2962</v>
      </c>
      <c r="Q2" s="26">
        <f t="shared" ref="Q2:Q65" si="2">K2-J2</f>
        <v>-3.8</v>
      </c>
      <c r="R2" s="26">
        <f t="shared" ref="R2:R65" si="3">K2-O2</f>
        <v>5.7</v>
      </c>
      <c r="S2" s="26">
        <v>716</v>
      </c>
      <c r="T2" s="26">
        <v>0</v>
      </c>
      <c r="U2" s="25">
        <v>2</v>
      </c>
      <c r="V2" s="26" t="s">
        <v>29</v>
      </c>
      <c r="W2" s="30">
        <v>45154.6632638889</v>
      </c>
      <c r="X2" s="27" t="s">
        <v>30</v>
      </c>
    </row>
    <row r="3" s="22" customFormat="1" spans="1:24">
      <c r="A3" s="24">
        <v>2</v>
      </c>
      <c r="B3" s="25">
        <v>14608</v>
      </c>
      <c r="C3" s="26" t="s">
        <v>24</v>
      </c>
      <c r="D3" s="26" t="s">
        <v>31</v>
      </c>
      <c r="E3" s="26" t="s">
        <v>26</v>
      </c>
      <c r="F3" s="26" t="s">
        <v>27</v>
      </c>
      <c r="G3" s="25">
        <v>107658</v>
      </c>
      <c r="H3" s="27" t="s">
        <v>28</v>
      </c>
      <c r="I3" s="26">
        <v>7.38</v>
      </c>
      <c r="J3" s="26">
        <v>10</v>
      </c>
      <c r="K3" s="28">
        <v>7.5</v>
      </c>
      <c r="L3" s="29">
        <f t="shared" si="0"/>
        <v>0.262</v>
      </c>
      <c r="M3" s="29">
        <f t="shared" si="1"/>
        <v>0.016</v>
      </c>
      <c r="N3" s="28">
        <v>1</v>
      </c>
      <c r="O3" s="26">
        <v>0</v>
      </c>
      <c r="P3" s="26">
        <v>1037</v>
      </c>
      <c r="Q3" s="26">
        <f t="shared" si="2"/>
        <v>-2.5</v>
      </c>
      <c r="R3" s="26">
        <f t="shared" si="3"/>
        <v>7.5</v>
      </c>
      <c r="S3" s="26">
        <v>498</v>
      </c>
      <c r="T3" s="26">
        <v>0</v>
      </c>
      <c r="U3" s="25">
        <v>14</v>
      </c>
      <c r="V3" s="26" t="s">
        <v>29</v>
      </c>
      <c r="W3" s="30">
        <v>45154.663125</v>
      </c>
      <c r="X3" s="27" t="s">
        <v>30</v>
      </c>
    </row>
    <row r="4" s="22" customFormat="1" spans="1:24">
      <c r="A4" s="24">
        <v>3</v>
      </c>
      <c r="B4" s="25">
        <v>126660</v>
      </c>
      <c r="C4" s="26" t="s">
        <v>32</v>
      </c>
      <c r="D4" s="26" t="s">
        <v>33</v>
      </c>
      <c r="E4" s="26" t="s">
        <v>26</v>
      </c>
      <c r="F4" s="26" t="s">
        <v>34</v>
      </c>
      <c r="G4" s="25">
        <v>107658</v>
      </c>
      <c r="H4" s="27" t="s">
        <v>28</v>
      </c>
      <c r="I4" s="26">
        <v>10.1</v>
      </c>
      <c r="J4" s="26">
        <v>15</v>
      </c>
      <c r="K4" s="28">
        <v>6.6</v>
      </c>
      <c r="L4" s="29">
        <f t="shared" si="0"/>
        <v>0.326666666666667</v>
      </c>
      <c r="M4" s="29">
        <f t="shared" si="1"/>
        <v>-0.53030303030303</v>
      </c>
      <c r="N4" s="28">
        <v>1</v>
      </c>
      <c r="O4" s="26">
        <v>12.8</v>
      </c>
      <c r="P4" s="26">
        <v>5575</v>
      </c>
      <c r="Q4" s="26">
        <f t="shared" si="2"/>
        <v>-8.4</v>
      </c>
      <c r="R4" s="26">
        <f t="shared" si="3"/>
        <v>-6.2</v>
      </c>
      <c r="S4" s="26">
        <v>1790</v>
      </c>
      <c r="T4" s="26">
        <v>0</v>
      </c>
      <c r="U4" s="25">
        <v>8</v>
      </c>
      <c r="V4" s="26" t="s">
        <v>29</v>
      </c>
      <c r="W4" s="30">
        <v>45154.6698032407</v>
      </c>
      <c r="X4" s="27" t="s">
        <v>30</v>
      </c>
    </row>
    <row r="5" s="22" customFormat="1" spans="1:24">
      <c r="A5" s="24">
        <v>4</v>
      </c>
      <c r="B5" s="25">
        <v>1637</v>
      </c>
      <c r="C5" s="26" t="s">
        <v>35</v>
      </c>
      <c r="D5" s="26" t="s">
        <v>36</v>
      </c>
      <c r="E5" s="26" t="s">
        <v>26</v>
      </c>
      <c r="F5" s="26" t="s">
        <v>37</v>
      </c>
      <c r="G5" s="25">
        <v>107658</v>
      </c>
      <c r="H5" s="27" t="s">
        <v>28</v>
      </c>
      <c r="I5" s="26">
        <v>13.55</v>
      </c>
      <c r="J5" s="26">
        <v>15.9</v>
      </c>
      <c r="K5" s="28">
        <v>11.5</v>
      </c>
      <c r="L5" s="29">
        <f t="shared" si="0"/>
        <v>0.147798742138365</v>
      </c>
      <c r="M5" s="29">
        <f t="shared" si="1"/>
        <v>-0.178260869565217</v>
      </c>
      <c r="N5" s="28">
        <v>1</v>
      </c>
      <c r="O5" s="26">
        <v>0</v>
      </c>
      <c r="P5" s="26">
        <v>17132</v>
      </c>
      <c r="Q5" s="26">
        <f t="shared" si="2"/>
        <v>-4.4</v>
      </c>
      <c r="R5" s="26">
        <f t="shared" si="3"/>
        <v>11.5</v>
      </c>
      <c r="S5" s="26">
        <v>3752</v>
      </c>
      <c r="T5" s="26">
        <v>0</v>
      </c>
      <c r="U5" s="25">
        <v>27</v>
      </c>
      <c r="V5" s="26" t="s">
        <v>29</v>
      </c>
      <c r="W5" s="30">
        <v>45154.6524884259</v>
      </c>
      <c r="X5" s="27" t="s">
        <v>30</v>
      </c>
    </row>
    <row r="6" s="22" customFormat="1" spans="1:24">
      <c r="A6" s="24">
        <v>5</v>
      </c>
      <c r="B6" s="25">
        <v>134060</v>
      </c>
      <c r="C6" s="26" t="s">
        <v>38</v>
      </c>
      <c r="D6" s="26" t="s">
        <v>39</v>
      </c>
      <c r="E6" s="26" t="s">
        <v>26</v>
      </c>
      <c r="F6" s="26" t="s">
        <v>40</v>
      </c>
      <c r="G6" s="25">
        <v>106399</v>
      </c>
      <c r="H6" s="27" t="s">
        <v>41</v>
      </c>
      <c r="I6" s="26">
        <v>58.89</v>
      </c>
      <c r="J6" s="26">
        <v>65</v>
      </c>
      <c r="K6" s="28">
        <v>50</v>
      </c>
      <c r="L6" s="29">
        <f t="shared" si="0"/>
        <v>0.094</v>
      </c>
      <c r="M6" s="29">
        <f t="shared" si="1"/>
        <v>-0.1778</v>
      </c>
      <c r="N6" s="28">
        <v>1</v>
      </c>
      <c r="O6" s="26">
        <v>62.8</v>
      </c>
      <c r="P6" s="26">
        <v>581</v>
      </c>
      <c r="Q6" s="26">
        <f t="shared" si="2"/>
        <v>-15</v>
      </c>
      <c r="R6" s="26">
        <f t="shared" si="3"/>
        <v>-12.8</v>
      </c>
      <c r="S6" s="26">
        <v>362</v>
      </c>
      <c r="T6" s="26">
        <v>0</v>
      </c>
      <c r="U6" s="25">
        <v>4</v>
      </c>
      <c r="V6" s="26" t="s">
        <v>29</v>
      </c>
      <c r="W6" s="30">
        <v>45149.4637847222</v>
      </c>
      <c r="X6" s="27" t="s">
        <v>30</v>
      </c>
    </row>
    <row r="7" s="22" customFormat="1" spans="1:24">
      <c r="A7" s="24">
        <v>6</v>
      </c>
      <c r="B7" s="25">
        <v>17362</v>
      </c>
      <c r="C7" s="26" t="s">
        <v>42</v>
      </c>
      <c r="D7" s="26" t="s">
        <v>43</v>
      </c>
      <c r="E7" s="26" t="s">
        <v>44</v>
      </c>
      <c r="F7" s="26" t="s">
        <v>45</v>
      </c>
      <c r="G7" s="25">
        <v>748</v>
      </c>
      <c r="H7" s="27" t="s">
        <v>46</v>
      </c>
      <c r="I7" s="26">
        <v>60.18</v>
      </c>
      <c r="J7" s="26">
        <v>75</v>
      </c>
      <c r="K7" s="28">
        <v>65</v>
      </c>
      <c r="L7" s="29">
        <f t="shared" si="0"/>
        <v>0.1976</v>
      </c>
      <c r="M7" s="29">
        <f t="shared" si="1"/>
        <v>0.0741538461538462</v>
      </c>
      <c r="N7" s="28">
        <v>1</v>
      </c>
      <c r="O7" s="26">
        <v>71.8</v>
      </c>
      <c r="P7" s="26">
        <v>1511</v>
      </c>
      <c r="Q7" s="26">
        <f t="shared" si="2"/>
        <v>-10</v>
      </c>
      <c r="R7" s="26">
        <f t="shared" si="3"/>
        <v>-6.8</v>
      </c>
      <c r="S7" s="26">
        <v>692</v>
      </c>
      <c r="T7" s="26">
        <v>0</v>
      </c>
      <c r="U7" s="25">
        <v>5</v>
      </c>
      <c r="V7" s="26" t="s">
        <v>29</v>
      </c>
      <c r="W7" s="30">
        <v>45151.7948958333</v>
      </c>
      <c r="X7" s="27" t="s">
        <v>30</v>
      </c>
    </row>
    <row r="8" s="22" customFormat="1" spans="1:24">
      <c r="A8" s="24">
        <v>7</v>
      </c>
      <c r="B8" s="25">
        <v>170155</v>
      </c>
      <c r="C8" s="26" t="s">
        <v>47</v>
      </c>
      <c r="D8" s="26" t="s">
        <v>48</v>
      </c>
      <c r="E8" s="26" t="s">
        <v>26</v>
      </c>
      <c r="F8" s="26" t="s">
        <v>49</v>
      </c>
      <c r="G8" s="25">
        <v>726</v>
      </c>
      <c r="H8" s="27" t="s">
        <v>50</v>
      </c>
      <c r="I8" s="26">
        <v>80.8</v>
      </c>
      <c r="J8" s="26">
        <v>89</v>
      </c>
      <c r="K8" s="28">
        <v>81</v>
      </c>
      <c r="L8" s="29">
        <f t="shared" si="0"/>
        <v>0.0921348314606742</v>
      </c>
      <c r="M8" s="29">
        <f t="shared" si="1"/>
        <v>0.00246913580246917</v>
      </c>
      <c r="N8" s="28">
        <v>1</v>
      </c>
      <c r="O8" s="26">
        <v>0</v>
      </c>
      <c r="P8" s="26">
        <v>822</v>
      </c>
      <c r="Q8" s="26">
        <f t="shared" si="2"/>
        <v>-8</v>
      </c>
      <c r="R8" s="26">
        <f t="shared" si="3"/>
        <v>81</v>
      </c>
      <c r="S8" s="26">
        <v>414</v>
      </c>
      <c r="T8" s="26">
        <v>0</v>
      </c>
      <c r="U8" s="25">
        <v>1</v>
      </c>
      <c r="V8" s="26" t="s">
        <v>29</v>
      </c>
      <c r="W8" s="30">
        <v>45151.905462963</v>
      </c>
      <c r="X8" s="27" t="s">
        <v>30</v>
      </c>
    </row>
    <row r="9" s="22" customFormat="1" spans="1:24">
      <c r="A9" s="24">
        <v>8</v>
      </c>
      <c r="B9" s="25">
        <v>59781</v>
      </c>
      <c r="C9" s="26" t="s">
        <v>51</v>
      </c>
      <c r="D9" s="26" t="s">
        <v>52</v>
      </c>
      <c r="E9" s="26" t="s">
        <v>26</v>
      </c>
      <c r="F9" s="26" t="s">
        <v>53</v>
      </c>
      <c r="G9" s="25">
        <v>108656</v>
      </c>
      <c r="H9" s="27" t="s">
        <v>54</v>
      </c>
      <c r="I9" s="26">
        <v>90.35</v>
      </c>
      <c r="J9" s="26">
        <v>149.8</v>
      </c>
      <c r="K9" s="28">
        <v>108</v>
      </c>
      <c r="L9" s="29">
        <f t="shared" si="0"/>
        <v>0.396862483311082</v>
      </c>
      <c r="M9" s="29">
        <f t="shared" si="1"/>
        <v>0.163425925925926</v>
      </c>
      <c r="N9" s="28">
        <v>1</v>
      </c>
      <c r="O9" s="26">
        <v>0</v>
      </c>
      <c r="P9" s="26">
        <v>128</v>
      </c>
      <c r="Q9" s="26">
        <f t="shared" si="2"/>
        <v>-41.8</v>
      </c>
      <c r="R9" s="26">
        <f t="shared" si="3"/>
        <v>108</v>
      </c>
      <c r="S9" s="26">
        <v>220</v>
      </c>
      <c r="T9" s="26">
        <v>0</v>
      </c>
      <c r="U9" s="25">
        <v>2</v>
      </c>
      <c r="V9" s="26" t="s">
        <v>29</v>
      </c>
      <c r="W9" s="30">
        <v>45154.7189699074</v>
      </c>
      <c r="X9" s="27" t="s">
        <v>55</v>
      </c>
    </row>
    <row r="10" s="22" customFormat="1" spans="1:24">
      <c r="A10" s="24">
        <v>9</v>
      </c>
      <c r="B10" s="25">
        <v>152190</v>
      </c>
      <c r="C10" s="26" t="s">
        <v>56</v>
      </c>
      <c r="D10" s="26" t="s">
        <v>57</v>
      </c>
      <c r="E10" s="26" t="s">
        <v>26</v>
      </c>
      <c r="F10" s="26" t="s">
        <v>58</v>
      </c>
      <c r="G10" s="25">
        <v>116919</v>
      </c>
      <c r="H10" s="27" t="s">
        <v>59</v>
      </c>
      <c r="I10" s="26">
        <v>316</v>
      </c>
      <c r="J10" s="26">
        <v>395</v>
      </c>
      <c r="K10" s="28">
        <v>299</v>
      </c>
      <c r="L10" s="29">
        <f t="shared" si="0"/>
        <v>0.2</v>
      </c>
      <c r="M10" s="29">
        <f t="shared" si="1"/>
        <v>-0.0568561872909699</v>
      </c>
      <c r="N10" s="28">
        <v>1</v>
      </c>
      <c r="O10" s="26">
        <v>388</v>
      </c>
      <c r="P10" s="26">
        <v>510</v>
      </c>
      <c r="Q10" s="26">
        <f t="shared" si="2"/>
        <v>-96</v>
      </c>
      <c r="R10" s="26">
        <f t="shared" si="3"/>
        <v>-89</v>
      </c>
      <c r="S10" s="26">
        <v>256</v>
      </c>
      <c r="T10" s="26">
        <v>0</v>
      </c>
      <c r="U10" s="27"/>
      <c r="V10" s="26" t="s">
        <v>29</v>
      </c>
      <c r="W10" s="30">
        <v>45151.6472800926</v>
      </c>
      <c r="X10" s="27" t="s">
        <v>30</v>
      </c>
    </row>
    <row r="11" s="22" customFormat="1" spans="1:24">
      <c r="A11" s="24">
        <v>10</v>
      </c>
      <c r="B11" s="25">
        <v>187752</v>
      </c>
      <c r="C11" s="26" t="s">
        <v>60</v>
      </c>
      <c r="D11" s="26" t="s">
        <v>61</v>
      </c>
      <c r="E11" s="26" t="s">
        <v>26</v>
      </c>
      <c r="F11" s="26" t="s">
        <v>62</v>
      </c>
      <c r="G11" s="25">
        <v>102934</v>
      </c>
      <c r="H11" s="27" t="s">
        <v>63</v>
      </c>
      <c r="I11" s="26">
        <v>505</v>
      </c>
      <c r="J11" s="26">
        <v>598</v>
      </c>
      <c r="K11" s="28">
        <v>420</v>
      </c>
      <c r="L11" s="29">
        <f t="shared" si="0"/>
        <v>0.155518394648829</v>
      </c>
      <c r="M11" s="29">
        <f t="shared" si="1"/>
        <v>-0.202380952380952</v>
      </c>
      <c r="N11" s="28">
        <v>1</v>
      </c>
      <c r="O11" s="26">
        <v>0</v>
      </c>
      <c r="P11" s="26">
        <v>14</v>
      </c>
      <c r="Q11" s="26">
        <f t="shared" si="2"/>
        <v>-178</v>
      </c>
      <c r="R11" s="26">
        <f t="shared" si="3"/>
        <v>420</v>
      </c>
      <c r="S11" s="26">
        <v>28.3333</v>
      </c>
      <c r="T11" s="26">
        <v>0</v>
      </c>
      <c r="U11" s="25">
        <v>2</v>
      </c>
      <c r="V11" s="26" t="s">
        <v>29</v>
      </c>
      <c r="W11" s="30">
        <v>45154.5676273148</v>
      </c>
      <c r="X11" s="27" t="s">
        <v>30</v>
      </c>
    </row>
    <row r="12" s="1" customFormat="1" spans="1:29">
      <c r="A12" s="5">
        <v>11</v>
      </c>
      <c r="B12" s="4">
        <v>1902</v>
      </c>
      <c r="C12" s="3" t="s">
        <v>64</v>
      </c>
      <c r="D12" s="3" t="s">
        <v>65</v>
      </c>
      <c r="E12" s="3" t="s">
        <v>66</v>
      </c>
      <c r="F12" s="3" t="s">
        <v>67</v>
      </c>
      <c r="G12" s="4">
        <v>103199</v>
      </c>
      <c r="H12" s="10" t="s">
        <v>68</v>
      </c>
      <c r="I12" s="3">
        <v>2.58</v>
      </c>
      <c r="J12" s="3">
        <v>5.8</v>
      </c>
      <c r="K12" s="11">
        <v>1</v>
      </c>
      <c r="L12" s="15">
        <f t="shared" si="0"/>
        <v>0.555172413793103</v>
      </c>
      <c r="M12" s="15">
        <f t="shared" si="1"/>
        <v>-1.58</v>
      </c>
      <c r="N12" s="11">
        <v>1</v>
      </c>
      <c r="O12" s="3">
        <v>4.5</v>
      </c>
      <c r="P12" s="3">
        <v>1518</v>
      </c>
      <c r="Q12" s="3">
        <f t="shared" si="2"/>
        <v>-4.8</v>
      </c>
      <c r="R12" s="3">
        <f t="shared" si="3"/>
        <v>-3.5</v>
      </c>
      <c r="S12" s="3">
        <v>801</v>
      </c>
      <c r="T12" s="3">
        <v>0</v>
      </c>
      <c r="U12" s="4">
        <v>2</v>
      </c>
      <c r="V12" s="3" t="s">
        <v>29</v>
      </c>
      <c r="W12" s="19">
        <v>45151.4451041667</v>
      </c>
      <c r="X12" s="10" t="s">
        <v>30</v>
      </c>
      <c r="Y12"/>
      <c r="Z12"/>
      <c r="AA12"/>
      <c r="AB12"/>
      <c r="AC12"/>
    </row>
    <row r="13" s="1" customFormat="1" spans="1:29">
      <c r="A13" s="5">
        <v>12</v>
      </c>
      <c r="B13" s="4">
        <v>8514</v>
      </c>
      <c r="C13" s="3" t="s">
        <v>69</v>
      </c>
      <c r="D13" s="3" t="s">
        <v>70</v>
      </c>
      <c r="E13" s="3" t="s">
        <v>71</v>
      </c>
      <c r="F13" s="3" t="s">
        <v>72</v>
      </c>
      <c r="G13" s="4">
        <v>103199</v>
      </c>
      <c r="H13" s="10" t="s">
        <v>68</v>
      </c>
      <c r="I13" s="3">
        <v>1.8</v>
      </c>
      <c r="J13" s="3">
        <v>2.5</v>
      </c>
      <c r="K13" s="11">
        <v>1</v>
      </c>
      <c r="L13" s="15">
        <f t="shared" si="0"/>
        <v>0.28</v>
      </c>
      <c r="M13" s="15">
        <f t="shared" si="1"/>
        <v>-0.8</v>
      </c>
      <c r="N13" s="11">
        <v>1</v>
      </c>
      <c r="O13" s="3">
        <v>0</v>
      </c>
      <c r="P13" s="3">
        <v>2058</v>
      </c>
      <c r="Q13" s="3">
        <f t="shared" si="2"/>
        <v>-1.5</v>
      </c>
      <c r="R13" s="3">
        <f t="shared" si="3"/>
        <v>1</v>
      </c>
      <c r="S13" s="3">
        <v>467</v>
      </c>
      <c r="T13" s="3">
        <v>0</v>
      </c>
      <c r="U13" s="4">
        <v>1</v>
      </c>
      <c r="V13" s="3" t="s">
        <v>29</v>
      </c>
      <c r="W13" s="19">
        <v>45148.8252662037</v>
      </c>
      <c r="X13" s="10" t="s">
        <v>30</v>
      </c>
      <c r="Y13"/>
      <c r="Z13"/>
      <c r="AA13"/>
      <c r="AB13"/>
      <c r="AC13"/>
    </row>
    <row r="14" s="1" customFormat="1" spans="1:29">
      <c r="A14" s="5">
        <v>13</v>
      </c>
      <c r="B14" s="4">
        <v>9955</v>
      </c>
      <c r="C14" s="3" t="s">
        <v>73</v>
      </c>
      <c r="D14" s="3" t="s">
        <v>74</v>
      </c>
      <c r="E14" s="3" t="s">
        <v>26</v>
      </c>
      <c r="F14" s="3" t="s">
        <v>75</v>
      </c>
      <c r="G14" s="4">
        <v>103199</v>
      </c>
      <c r="H14" s="10" t="s">
        <v>68</v>
      </c>
      <c r="I14" s="3">
        <v>5.55</v>
      </c>
      <c r="J14" s="3">
        <v>6.8</v>
      </c>
      <c r="K14" s="11">
        <v>2.5</v>
      </c>
      <c r="L14" s="15">
        <f t="shared" si="0"/>
        <v>0.183823529411765</v>
      </c>
      <c r="M14" s="15">
        <f t="shared" si="1"/>
        <v>-1.22</v>
      </c>
      <c r="N14" s="11">
        <v>1</v>
      </c>
      <c r="O14" s="3">
        <v>0</v>
      </c>
      <c r="P14" s="3">
        <v>31903</v>
      </c>
      <c r="Q14" s="3">
        <f t="shared" si="2"/>
        <v>-4.3</v>
      </c>
      <c r="R14" s="3">
        <f t="shared" si="3"/>
        <v>2.5</v>
      </c>
      <c r="S14" s="3">
        <v>41191</v>
      </c>
      <c r="T14" s="3">
        <v>0</v>
      </c>
      <c r="U14" s="4">
        <v>22</v>
      </c>
      <c r="V14" s="3" t="s">
        <v>29</v>
      </c>
      <c r="W14" s="19">
        <v>45151.4286226852</v>
      </c>
      <c r="X14" s="10" t="s">
        <v>30</v>
      </c>
      <c r="Y14"/>
      <c r="Z14"/>
      <c r="AA14"/>
      <c r="AB14"/>
      <c r="AC14"/>
    </row>
    <row r="15" s="1" customFormat="1" spans="1:24">
      <c r="A15" s="5">
        <v>14</v>
      </c>
      <c r="B15" s="6">
        <v>19608</v>
      </c>
      <c r="C15" s="5" t="s">
        <v>76</v>
      </c>
      <c r="D15" s="5" t="s">
        <v>77</v>
      </c>
      <c r="E15" s="5" t="s">
        <v>26</v>
      </c>
      <c r="F15" s="5" t="s">
        <v>78</v>
      </c>
      <c r="G15" s="6">
        <v>113298</v>
      </c>
      <c r="H15" s="12" t="s">
        <v>79</v>
      </c>
      <c r="I15" s="5">
        <v>24.76</v>
      </c>
      <c r="J15" s="5">
        <v>29.8</v>
      </c>
      <c r="K15" s="13">
        <v>15.8</v>
      </c>
      <c r="L15" s="15">
        <f t="shared" si="0"/>
        <v>0.169127516778523</v>
      </c>
      <c r="M15" s="15">
        <f t="shared" si="1"/>
        <v>-0.567088607594937</v>
      </c>
      <c r="N15" s="13">
        <v>1</v>
      </c>
      <c r="O15" s="5">
        <v>0</v>
      </c>
      <c r="P15" s="5">
        <v>442</v>
      </c>
      <c r="Q15" s="3">
        <f t="shared" si="2"/>
        <v>-14</v>
      </c>
      <c r="R15" s="3">
        <f t="shared" si="3"/>
        <v>15.8</v>
      </c>
      <c r="S15" s="5">
        <v>1458</v>
      </c>
      <c r="T15" s="5">
        <v>374</v>
      </c>
      <c r="U15" s="6">
        <v>9</v>
      </c>
      <c r="V15" s="5" t="s">
        <v>29</v>
      </c>
      <c r="W15" s="20">
        <v>45148.601875</v>
      </c>
      <c r="X15" s="12" t="s">
        <v>30</v>
      </c>
    </row>
    <row r="16" s="1" customFormat="1" spans="1:29">
      <c r="A16" s="5">
        <v>15</v>
      </c>
      <c r="B16" s="4">
        <v>3697</v>
      </c>
      <c r="C16" s="3" t="s">
        <v>80</v>
      </c>
      <c r="D16" s="3" t="s">
        <v>81</v>
      </c>
      <c r="E16" s="3" t="s">
        <v>66</v>
      </c>
      <c r="F16" s="3" t="s">
        <v>82</v>
      </c>
      <c r="G16" s="4">
        <v>103199</v>
      </c>
      <c r="H16" s="10" t="s">
        <v>68</v>
      </c>
      <c r="I16" s="3">
        <v>13.84</v>
      </c>
      <c r="J16" s="3">
        <v>19.8</v>
      </c>
      <c r="K16" s="11">
        <v>9</v>
      </c>
      <c r="L16" s="15">
        <f t="shared" si="0"/>
        <v>0.301010101010101</v>
      </c>
      <c r="M16" s="15">
        <f t="shared" si="1"/>
        <v>-0.537777777777778</v>
      </c>
      <c r="N16" s="11">
        <v>1</v>
      </c>
      <c r="O16" s="3">
        <v>17.8</v>
      </c>
      <c r="P16" s="3">
        <v>726</v>
      </c>
      <c r="Q16" s="3">
        <f t="shared" si="2"/>
        <v>-10.8</v>
      </c>
      <c r="R16" s="3">
        <f t="shared" si="3"/>
        <v>-8.8</v>
      </c>
      <c r="S16" s="3">
        <v>559</v>
      </c>
      <c r="T16" s="3">
        <v>0</v>
      </c>
      <c r="U16" s="4">
        <v>2</v>
      </c>
      <c r="V16" s="3" t="s">
        <v>29</v>
      </c>
      <c r="W16" s="19">
        <v>45148.8267592593</v>
      </c>
      <c r="X16" s="10" t="s">
        <v>30</v>
      </c>
      <c r="Y16"/>
      <c r="Z16"/>
      <c r="AA16"/>
      <c r="AB16"/>
      <c r="AC16"/>
    </row>
    <row r="17" s="1" customFormat="1" spans="1:29">
      <c r="A17" s="5">
        <v>16</v>
      </c>
      <c r="B17" s="4">
        <v>1521</v>
      </c>
      <c r="C17" s="3" t="s">
        <v>83</v>
      </c>
      <c r="D17" s="3" t="s">
        <v>84</v>
      </c>
      <c r="E17" s="3" t="s">
        <v>66</v>
      </c>
      <c r="F17" s="3" t="s">
        <v>85</v>
      </c>
      <c r="G17" s="4">
        <v>103199</v>
      </c>
      <c r="H17" s="10" t="s">
        <v>68</v>
      </c>
      <c r="I17" s="3">
        <v>5.3</v>
      </c>
      <c r="J17" s="3">
        <v>8</v>
      </c>
      <c r="K17" s="11">
        <v>4</v>
      </c>
      <c r="L17" s="15">
        <f t="shared" si="0"/>
        <v>0.3375</v>
      </c>
      <c r="M17" s="15">
        <f t="shared" si="1"/>
        <v>-0.325</v>
      </c>
      <c r="N17" s="11">
        <v>1</v>
      </c>
      <c r="O17" s="3">
        <v>0</v>
      </c>
      <c r="P17" s="3">
        <v>349</v>
      </c>
      <c r="Q17" s="3">
        <f t="shared" si="2"/>
        <v>-4</v>
      </c>
      <c r="R17" s="3">
        <f t="shared" si="3"/>
        <v>4</v>
      </c>
      <c r="S17" s="3">
        <v>322</v>
      </c>
      <c r="T17" s="3">
        <v>0</v>
      </c>
      <c r="U17" s="4">
        <v>2</v>
      </c>
      <c r="V17" s="3" t="s">
        <v>29</v>
      </c>
      <c r="W17" s="19">
        <v>45151.4196759259</v>
      </c>
      <c r="X17" s="10" t="s">
        <v>30</v>
      </c>
      <c r="Y17"/>
      <c r="Z17"/>
      <c r="AA17"/>
      <c r="AB17"/>
      <c r="AC17"/>
    </row>
    <row r="18" s="1" customFormat="1" spans="1:29">
      <c r="A18" s="5">
        <v>17</v>
      </c>
      <c r="B18" s="4">
        <v>55449</v>
      </c>
      <c r="C18" s="3" t="s">
        <v>86</v>
      </c>
      <c r="D18" s="3" t="s">
        <v>87</v>
      </c>
      <c r="E18" s="3" t="s">
        <v>66</v>
      </c>
      <c r="F18" s="3" t="s">
        <v>88</v>
      </c>
      <c r="G18" s="4">
        <v>103199</v>
      </c>
      <c r="H18" s="10" t="s">
        <v>68</v>
      </c>
      <c r="I18" s="3">
        <v>20.2</v>
      </c>
      <c r="J18" s="3">
        <v>28</v>
      </c>
      <c r="K18" s="11">
        <v>15.5</v>
      </c>
      <c r="L18" s="15">
        <f t="shared" si="0"/>
        <v>0.278571428571429</v>
      </c>
      <c r="M18" s="15">
        <f t="shared" si="1"/>
        <v>-0.303225806451613</v>
      </c>
      <c r="N18" s="11">
        <v>1</v>
      </c>
      <c r="O18" s="3">
        <v>25.8</v>
      </c>
      <c r="P18" s="3">
        <v>221</v>
      </c>
      <c r="Q18" s="3">
        <f t="shared" si="2"/>
        <v>-12.5</v>
      </c>
      <c r="R18" s="3">
        <f t="shared" si="3"/>
        <v>-10.3</v>
      </c>
      <c r="S18" s="3">
        <v>261</v>
      </c>
      <c r="T18" s="3">
        <v>0</v>
      </c>
      <c r="U18" s="4">
        <v>2</v>
      </c>
      <c r="V18" s="3" t="s">
        <v>29</v>
      </c>
      <c r="W18" s="19">
        <v>45151.4465277778</v>
      </c>
      <c r="X18" s="10" t="s">
        <v>30</v>
      </c>
      <c r="Y18"/>
      <c r="Z18"/>
      <c r="AA18"/>
      <c r="AB18"/>
      <c r="AC18"/>
    </row>
    <row r="19" s="1" customFormat="1" spans="1:29">
      <c r="A19" s="5">
        <v>18</v>
      </c>
      <c r="B19" s="4">
        <v>905</v>
      </c>
      <c r="C19" s="3" t="s">
        <v>89</v>
      </c>
      <c r="D19" s="3" t="s">
        <v>90</v>
      </c>
      <c r="E19" s="3" t="s">
        <v>66</v>
      </c>
      <c r="F19" s="3" t="s">
        <v>91</v>
      </c>
      <c r="G19" s="4">
        <v>103199</v>
      </c>
      <c r="H19" s="10" t="s">
        <v>68</v>
      </c>
      <c r="I19" s="3">
        <v>37.88</v>
      </c>
      <c r="J19" s="3">
        <v>42.8</v>
      </c>
      <c r="K19" s="11">
        <v>29.5</v>
      </c>
      <c r="L19" s="15">
        <f t="shared" si="0"/>
        <v>0.114953271028037</v>
      </c>
      <c r="M19" s="15">
        <f t="shared" si="1"/>
        <v>-0.28406779661017</v>
      </c>
      <c r="N19" s="11">
        <v>1</v>
      </c>
      <c r="O19" s="3">
        <v>0</v>
      </c>
      <c r="P19" s="3">
        <v>203</v>
      </c>
      <c r="Q19" s="3">
        <f t="shared" si="2"/>
        <v>-13.3</v>
      </c>
      <c r="R19" s="3">
        <f t="shared" si="3"/>
        <v>29.5</v>
      </c>
      <c r="S19" s="3">
        <v>187</v>
      </c>
      <c r="T19" s="3">
        <v>0</v>
      </c>
      <c r="U19" s="4">
        <v>1</v>
      </c>
      <c r="V19" s="3" t="s">
        <v>29</v>
      </c>
      <c r="W19" s="19">
        <v>45148.8326736111</v>
      </c>
      <c r="X19" s="10" t="s">
        <v>30</v>
      </c>
      <c r="Y19"/>
      <c r="Z19"/>
      <c r="AA19"/>
      <c r="AB19"/>
      <c r="AC19"/>
    </row>
    <row r="20" s="1" customFormat="1" spans="1:29">
      <c r="A20" s="5">
        <v>19</v>
      </c>
      <c r="B20" s="4">
        <v>1638</v>
      </c>
      <c r="C20" s="3" t="s">
        <v>92</v>
      </c>
      <c r="D20" s="3" t="s">
        <v>93</v>
      </c>
      <c r="E20" s="3" t="s">
        <v>26</v>
      </c>
      <c r="F20" s="3" t="s">
        <v>37</v>
      </c>
      <c r="G20" s="4">
        <v>103199</v>
      </c>
      <c r="H20" s="10" t="s">
        <v>68</v>
      </c>
      <c r="I20" s="3">
        <v>12.36</v>
      </c>
      <c r="J20" s="3">
        <v>15</v>
      </c>
      <c r="K20" s="11">
        <v>9.9</v>
      </c>
      <c r="L20" s="15">
        <f t="shared" si="0"/>
        <v>0.176</v>
      </c>
      <c r="M20" s="15">
        <f t="shared" si="1"/>
        <v>-0.248484848484848</v>
      </c>
      <c r="N20" s="11">
        <v>1</v>
      </c>
      <c r="O20" s="3">
        <v>0</v>
      </c>
      <c r="P20" s="3">
        <v>1929</v>
      </c>
      <c r="Q20" s="3">
        <f t="shared" si="2"/>
        <v>-5.1</v>
      </c>
      <c r="R20" s="3">
        <f t="shared" si="3"/>
        <v>9.9</v>
      </c>
      <c r="S20" s="3">
        <v>526</v>
      </c>
      <c r="T20" s="3">
        <v>0</v>
      </c>
      <c r="U20" s="4">
        <v>3</v>
      </c>
      <c r="V20" s="3" t="s">
        <v>29</v>
      </c>
      <c r="W20" s="19">
        <v>45151.4193402778</v>
      </c>
      <c r="X20" s="10" t="s">
        <v>30</v>
      </c>
      <c r="Y20"/>
      <c r="Z20"/>
      <c r="AA20"/>
      <c r="AB20"/>
      <c r="AC20"/>
    </row>
    <row r="21" s="1" customFormat="1" spans="1:29">
      <c r="A21" s="5">
        <v>20</v>
      </c>
      <c r="B21" s="4">
        <v>10447</v>
      </c>
      <c r="C21" s="3" t="s">
        <v>94</v>
      </c>
      <c r="D21" s="3" t="s">
        <v>95</v>
      </c>
      <c r="E21" s="3" t="s">
        <v>26</v>
      </c>
      <c r="F21" s="3" t="s">
        <v>96</v>
      </c>
      <c r="G21" s="4">
        <v>737</v>
      </c>
      <c r="H21" s="10" t="s">
        <v>97</v>
      </c>
      <c r="I21" s="3">
        <v>16.16</v>
      </c>
      <c r="J21" s="3">
        <v>19.8</v>
      </c>
      <c r="K21" s="11">
        <v>13</v>
      </c>
      <c r="L21" s="15">
        <f t="shared" si="0"/>
        <v>0.183838383838384</v>
      </c>
      <c r="M21" s="15">
        <f t="shared" si="1"/>
        <v>-0.243076923076923</v>
      </c>
      <c r="N21" s="11">
        <v>1</v>
      </c>
      <c r="O21" s="3">
        <v>0</v>
      </c>
      <c r="P21" s="3">
        <v>206</v>
      </c>
      <c r="Q21" s="3">
        <f t="shared" si="2"/>
        <v>-6.8</v>
      </c>
      <c r="R21" s="3">
        <f t="shared" si="3"/>
        <v>13</v>
      </c>
      <c r="S21" s="3">
        <v>211</v>
      </c>
      <c r="T21" s="3">
        <v>0</v>
      </c>
      <c r="U21" s="4">
        <v>2</v>
      </c>
      <c r="V21" s="3" t="s">
        <v>29</v>
      </c>
      <c r="W21" s="19">
        <v>45148.4759722222</v>
      </c>
      <c r="X21" s="10" t="s">
        <v>30</v>
      </c>
      <c r="Y21"/>
      <c r="Z21"/>
      <c r="AA21"/>
      <c r="AB21"/>
      <c r="AC21"/>
    </row>
    <row r="22" s="1" customFormat="1" spans="1:29">
      <c r="A22" s="5">
        <v>21</v>
      </c>
      <c r="B22" s="4">
        <v>87889</v>
      </c>
      <c r="C22" s="3" t="s">
        <v>98</v>
      </c>
      <c r="D22" s="3" t="s">
        <v>99</v>
      </c>
      <c r="E22" s="3" t="s">
        <v>26</v>
      </c>
      <c r="F22" s="3" t="s">
        <v>100</v>
      </c>
      <c r="G22" s="4">
        <v>103199</v>
      </c>
      <c r="H22" s="10" t="s">
        <v>68</v>
      </c>
      <c r="I22" s="3">
        <v>26.77</v>
      </c>
      <c r="J22" s="3">
        <v>34.5</v>
      </c>
      <c r="K22" s="11">
        <v>21.8</v>
      </c>
      <c r="L22" s="15">
        <f t="shared" si="0"/>
        <v>0.224057971014493</v>
      </c>
      <c r="M22" s="15">
        <f t="shared" si="1"/>
        <v>-0.227981651376147</v>
      </c>
      <c r="N22" s="11">
        <v>1</v>
      </c>
      <c r="O22" s="3">
        <v>0</v>
      </c>
      <c r="P22" s="3">
        <v>373</v>
      </c>
      <c r="Q22" s="3">
        <f t="shared" si="2"/>
        <v>-12.7</v>
      </c>
      <c r="R22" s="3">
        <f t="shared" si="3"/>
        <v>21.8</v>
      </c>
      <c r="S22" s="3">
        <v>269</v>
      </c>
      <c r="T22" s="3">
        <v>0</v>
      </c>
      <c r="U22" s="10"/>
      <c r="V22" s="3" t="s">
        <v>29</v>
      </c>
      <c r="W22" s="19">
        <v>45151.4403240741</v>
      </c>
      <c r="X22" s="10" t="s">
        <v>30</v>
      </c>
      <c r="Y22"/>
      <c r="Z22"/>
      <c r="AA22"/>
      <c r="AB22"/>
      <c r="AC22"/>
    </row>
    <row r="23" s="1" customFormat="1" spans="1:29">
      <c r="A23" s="5">
        <v>22</v>
      </c>
      <c r="B23" s="4">
        <v>2070</v>
      </c>
      <c r="C23" s="3" t="s">
        <v>101</v>
      </c>
      <c r="D23" s="3" t="s">
        <v>57</v>
      </c>
      <c r="E23" s="3" t="s">
        <v>66</v>
      </c>
      <c r="F23" s="3" t="s">
        <v>96</v>
      </c>
      <c r="G23" s="4">
        <v>103199</v>
      </c>
      <c r="H23" s="10" t="s">
        <v>68</v>
      </c>
      <c r="I23" s="3">
        <v>7.07</v>
      </c>
      <c r="J23" s="3">
        <v>8.5</v>
      </c>
      <c r="K23" s="11">
        <v>5.8</v>
      </c>
      <c r="L23" s="15">
        <f t="shared" si="0"/>
        <v>0.168235294117647</v>
      </c>
      <c r="M23" s="15">
        <f t="shared" si="1"/>
        <v>-0.218965517241379</v>
      </c>
      <c r="N23" s="11">
        <v>1</v>
      </c>
      <c r="O23" s="3">
        <v>0</v>
      </c>
      <c r="P23" s="3">
        <v>178</v>
      </c>
      <c r="Q23" s="3">
        <f t="shared" si="2"/>
        <v>-2.7</v>
      </c>
      <c r="R23" s="3">
        <f t="shared" si="3"/>
        <v>5.8</v>
      </c>
      <c r="S23" s="3">
        <v>260</v>
      </c>
      <c r="T23" s="3">
        <v>0</v>
      </c>
      <c r="U23" s="4">
        <v>2</v>
      </c>
      <c r="V23" s="3" t="s">
        <v>29</v>
      </c>
      <c r="W23" s="19">
        <v>45151.4446180556</v>
      </c>
      <c r="X23" s="10" t="s">
        <v>30</v>
      </c>
      <c r="Y23"/>
      <c r="Z23"/>
      <c r="AA23"/>
      <c r="AB23"/>
      <c r="AC23"/>
    </row>
    <row r="24" s="1" customFormat="1" spans="1:29">
      <c r="A24" s="5">
        <v>23</v>
      </c>
      <c r="B24" s="4">
        <v>187752</v>
      </c>
      <c r="C24" s="3" t="s">
        <v>60</v>
      </c>
      <c r="D24" s="3" t="s">
        <v>61</v>
      </c>
      <c r="E24" s="3" t="s">
        <v>26</v>
      </c>
      <c r="F24" s="3" t="s">
        <v>62</v>
      </c>
      <c r="G24" s="4">
        <v>737</v>
      </c>
      <c r="H24" s="10" t="s">
        <v>97</v>
      </c>
      <c r="I24" s="3">
        <v>505</v>
      </c>
      <c r="J24" s="3">
        <v>598</v>
      </c>
      <c r="K24" s="11">
        <v>420</v>
      </c>
      <c r="L24" s="15">
        <f t="shared" si="0"/>
        <v>0.155518394648829</v>
      </c>
      <c r="M24" s="15">
        <f t="shared" si="1"/>
        <v>-0.202380952380952</v>
      </c>
      <c r="N24" s="11">
        <v>1</v>
      </c>
      <c r="O24" s="3">
        <v>0</v>
      </c>
      <c r="P24" s="3">
        <v>14</v>
      </c>
      <c r="Q24" s="3">
        <f t="shared" si="2"/>
        <v>-178</v>
      </c>
      <c r="R24" s="3">
        <f t="shared" si="3"/>
        <v>420</v>
      </c>
      <c r="S24" s="3">
        <v>28.3333</v>
      </c>
      <c r="T24" s="3">
        <v>0</v>
      </c>
      <c r="U24" s="10"/>
      <c r="V24" s="3" t="s">
        <v>29</v>
      </c>
      <c r="W24" s="19">
        <v>45148.4777083333</v>
      </c>
      <c r="X24" s="10" t="s">
        <v>30</v>
      </c>
      <c r="Y24"/>
      <c r="Z24"/>
      <c r="AA24"/>
      <c r="AB24"/>
      <c r="AC24"/>
    </row>
    <row r="25" s="1" customFormat="1" spans="1:29">
      <c r="A25" s="5">
        <v>24</v>
      </c>
      <c r="B25" s="4">
        <v>105786</v>
      </c>
      <c r="C25" s="3" t="s">
        <v>102</v>
      </c>
      <c r="D25" s="3" t="s">
        <v>103</v>
      </c>
      <c r="E25" s="3" t="s">
        <v>26</v>
      </c>
      <c r="F25" s="3" t="s">
        <v>104</v>
      </c>
      <c r="G25" s="4">
        <v>103199</v>
      </c>
      <c r="H25" s="10" t="s">
        <v>68</v>
      </c>
      <c r="I25" s="3">
        <v>146.16</v>
      </c>
      <c r="J25" s="3">
        <v>170</v>
      </c>
      <c r="K25" s="11">
        <v>123</v>
      </c>
      <c r="L25" s="15">
        <f t="shared" si="0"/>
        <v>0.140235294117647</v>
      </c>
      <c r="M25" s="15">
        <f t="shared" si="1"/>
        <v>-0.188292682926829</v>
      </c>
      <c r="N25" s="11">
        <v>1</v>
      </c>
      <c r="O25" s="3">
        <v>0</v>
      </c>
      <c r="P25" s="3">
        <v>156</v>
      </c>
      <c r="Q25" s="3">
        <f t="shared" si="2"/>
        <v>-47</v>
      </c>
      <c r="R25" s="3">
        <f t="shared" si="3"/>
        <v>123</v>
      </c>
      <c r="S25" s="3">
        <v>197</v>
      </c>
      <c r="T25" s="3">
        <v>0</v>
      </c>
      <c r="U25" s="4">
        <v>2</v>
      </c>
      <c r="V25" s="3" t="s">
        <v>29</v>
      </c>
      <c r="W25" s="19">
        <v>45152.5004513889</v>
      </c>
      <c r="X25" s="10" t="s">
        <v>30</v>
      </c>
      <c r="Y25"/>
      <c r="Z25"/>
      <c r="AA25"/>
      <c r="AB25"/>
      <c r="AC25"/>
    </row>
    <row r="26" spans="1:24">
      <c r="A26" s="5">
        <v>25</v>
      </c>
      <c r="B26" s="4">
        <v>94655</v>
      </c>
      <c r="C26" s="3" t="s">
        <v>105</v>
      </c>
      <c r="D26" s="3" t="s">
        <v>106</v>
      </c>
      <c r="E26" s="3" t="s">
        <v>26</v>
      </c>
      <c r="F26" s="3" t="s">
        <v>107</v>
      </c>
      <c r="G26" s="4">
        <v>103199</v>
      </c>
      <c r="H26" s="10" t="s">
        <v>68</v>
      </c>
      <c r="I26" s="3">
        <v>68</v>
      </c>
      <c r="J26" s="3">
        <v>89.8</v>
      </c>
      <c r="K26" s="11">
        <v>59</v>
      </c>
      <c r="L26" s="15">
        <f t="shared" si="0"/>
        <v>0.242761692650334</v>
      </c>
      <c r="M26" s="15">
        <f t="shared" si="1"/>
        <v>-0.152542372881356</v>
      </c>
      <c r="N26" s="11">
        <v>1</v>
      </c>
      <c r="O26" s="3">
        <v>0</v>
      </c>
      <c r="P26" s="3">
        <v>101</v>
      </c>
      <c r="Q26" s="3">
        <f t="shared" si="2"/>
        <v>-30.8</v>
      </c>
      <c r="R26" s="3">
        <f t="shared" si="3"/>
        <v>59</v>
      </c>
      <c r="S26" s="3">
        <v>119</v>
      </c>
      <c r="T26" s="3">
        <v>0</v>
      </c>
      <c r="U26" s="4">
        <v>1</v>
      </c>
      <c r="V26" s="3" t="s">
        <v>29</v>
      </c>
      <c r="W26" s="19">
        <v>45151.4387962963</v>
      </c>
      <c r="X26" s="10" t="s">
        <v>30</v>
      </c>
    </row>
    <row r="27" spans="1:24">
      <c r="A27" s="5">
        <v>26</v>
      </c>
      <c r="B27" s="4">
        <v>175826</v>
      </c>
      <c r="C27" s="3" t="s">
        <v>108</v>
      </c>
      <c r="D27" s="3" t="s">
        <v>74</v>
      </c>
      <c r="E27" s="3" t="s">
        <v>26</v>
      </c>
      <c r="F27" s="3" t="s">
        <v>109</v>
      </c>
      <c r="G27" s="4">
        <v>103199</v>
      </c>
      <c r="H27" s="10" t="s">
        <v>68</v>
      </c>
      <c r="I27" s="3">
        <v>43.55</v>
      </c>
      <c r="J27" s="3">
        <v>49.5</v>
      </c>
      <c r="K27" s="11">
        <v>39.8</v>
      </c>
      <c r="L27" s="15">
        <f t="shared" si="0"/>
        <v>0.12020202020202</v>
      </c>
      <c r="M27" s="15">
        <f t="shared" si="1"/>
        <v>-0.0942211055276382</v>
      </c>
      <c r="N27" s="11">
        <v>1</v>
      </c>
      <c r="O27" s="3">
        <v>49.5</v>
      </c>
      <c r="P27" s="3">
        <v>962</v>
      </c>
      <c r="Q27" s="3">
        <f t="shared" si="2"/>
        <v>-9.7</v>
      </c>
      <c r="R27" s="3">
        <f t="shared" si="3"/>
        <v>-9.7</v>
      </c>
      <c r="S27" s="3">
        <v>1110</v>
      </c>
      <c r="T27" s="3">
        <v>0</v>
      </c>
      <c r="U27" s="4">
        <v>21</v>
      </c>
      <c r="V27" s="3" t="s">
        <v>29</v>
      </c>
      <c r="W27" s="19">
        <v>45148.7209606481</v>
      </c>
      <c r="X27" s="10" t="s">
        <v>30</v>
      </c>
    </row>
    <row r="28" spans="1:24">
      <c r="A28" s="5">
        <v>27</v>
      </c>
      <c r="B28" s="4">
        <v>135320</v>
      </c>
      <c r="C28" s="3" t="s">
        <v>110</v>
      </c>
      <c r="D28" s="3" t="s">
        <v>111</v>
      </c>
      <c r="E28" s="3" t="s">
        <v>26</v>
      </c>
      <c r="F28" s="3" t="s">
        <v>112</v>
      </c>
      <c r="G28" s="4">
        <v>103199</v>
      </c>
      <c r="H28" s="10" t="s">
        <v>68</v>
      </c>
      <c r="I28" s="3">
        <v>11.75</v>
      </c>
      <c r="J28" s="3">
        <v>14.5</v>
      </c>
      <c r="K28" s="11">
        <v>10.9</v>
      </c>
      <c r="L28" s="15">
        <f t="shared" si="0"/>
        <v>0.189655172413793</v>
      </c>
      <c r="M28" s="15">
        <f t="shared" si="1"/>
        <v>-0.0779816513761468</v>
      </c>
      <c r="N28" s="11">
        <v>1</v>
      </c>
      <c r="O28" s="3">
        <v>0</v>
      </c>
      <c r="P28" s="3">
        <v>3023</v>
      </c>
      <c r="Q28" s="3">
        <f t="shared" si="2"/>
        <v>-3.6</v>
      </c>
      <c r="R28" s="3">
        <f t="shared" si="3"/>
        <v>10.9</v>
      </c>
      <c r="S28" s="3">
        <v>660</v>
      </c>
      <c r="T28" s="3">
        <v>0</v>
      </c>
      <c r="U28" s="4">
        <v>2</v>
      </c>
      <c r="V28" s="3" t="s">
        <v>29</v>
      </c>
      <c r="W28" s="19">
        <v>45151.4229050926</v>
      </c>
      <c r="X28" s="10" t="s">
        <v>30</v>
      </c>
    </row>
    <row r="29" spans="1:24">
      <c r="A29" s="5">
        <v>28</v>
      </c>
      <c r="B29" s="4">
        <v>180965</v>
      </c>
      <c r="C29" s="3" t="s">
        <v>113</v>
      </c>
      <c r="D29" s="3" t="s">
        <v>114</v>
      </c>
      <c r="E29" s="3" t="s">
        <v>26</v>
      </c>
      <c r="F29" s="3" t="s">
        <v>115</v>
      </c>
      <c r="G29" s="4">
        <v>103199</v>
      </c>
      <c r="H29" s="10" t="s">
        <v>68</v>
      </c>
      <c r="I29" s="3">
        <v>32.18</v>
      </c>
      <c r="J29" s="3">
        <v>39.9</v>
      </c>
      <c r="K29" s="11">
        <v>29.9</v>
      </c>
      <c r="L29" s="15">
        <f t="shared" si="0"/>
        <v>0.193483709273183</v>
      </c>
      <c r="M29" s="15">
        <f t="shared" si="1"/>
        <v>-0.0762541806020067</v>
      </c>
      <c r="N29" s="11">
        <v>1</v>
      </c>
      <c r="O29" s="3">
        <v>0</v>
      </c>
      <c r="P29" s="3">
        <v>2137</v>
      </c>
      <c r="Q29" s="3">
        <f t="shared" si="2"/>
        <v>-10</v>
      </c>
      <c r="R29" s="3">
        <f t="shared" si="3"/>
        <v>29.9</v>
      </c>
      <c r="S29" s="3">
        <v>683</v>
      </c>
      <c r="T29" s="3">
        <v>0</v>
      </c>
      <c r="U29" s="4">
        <v>3</v>
      </c>
      <c r="V29" s="3" t="s">
        <v>29</v>
      </c>
      <c r="W29" s="19">
        <v>45152.4979861111</v>
      </c>
      <c r="X29" s="10" t="s">
        <v>30</v>
      </c>
    </row>
    <row r="30" spans="1:24">
      <c r="A30" s="5">
        <v>29</v>
      </c>
      <c r="B30" s="4">
        <v>3702</v>
      </c>
      <c r="C30" s="3" t="s">
        <v>116</v>
      </c>
      <c r="D30" s="3" t="s">
        <v>117</v>
      </c>
      <c r="E30" s="3" t="s">
        <v>118</v>
      </c>
      <c r="F30" s="3" t="s">
        <v>119</v>
      </c>
      <c r="G30" s="4">
        <v>122718</v>
      </c>
      <c r="H30" s="10" t="s">
        <v>120</v>
      </c>
      <c r="I30" s="3">
        <v>16.08</v>
      </c>
      <c r="J30" s="3">
        <v>29.9</v>
      </c>
      <c r="K30" s="11">
        <v>15</v>
      </c>
      <c r="L30" s="15">
        <f t="shared" si="0"/>
        <v>0.462207357859532</v>
      </c>
      <c r="M30" s="15">
        <f t="shared" si="1"/>
        <v>-0.0719999999999999</v>
      </c>
      <c r="N30" s="11">
        <v>1</v>
      </c>
      <c r="O30" s="3">
        <v>0</v>
      </c>
      <c r="P30" s="3">
        <v>681</v>
      </c>
      <c r="Q30" s="3">
        <f t="shared" si="2"/>
        <v>-14.9</v>
      </c>
      <c r="R30" s="3">
        <f t="shared" si="3"/>
        <v>15</v>
      </c>
      <c r="S30" s="3">
        <v>472</v>
      </c>
      <c r="T30" s="3">
        <v>0</v>
      </c>
      <c r="U30" s="4">
        <v>13</v>
      </c>
      <c r="V30" s="3" t="s">
        <v>29</v>
      </c>
      <c r="W30" s="19">
        <v>45153.4571759259</v>
      </c>
      <c r="X30" s="10" t="s">
        <v>30</v>
      </c>
    </row>
    <row r="31" spans="1:24">
      <c r="A31" s="5">
        <v>30</v>
      </c>
      <c r="B31" s="4">
        <v>154519</v>
      </c>
      <c r="C31" s="3" t="s">
        <v>121</v>
      </c>
      <c r="D31" s="3" t="s">
        <v>52</v>
      </c>
      <c r="E31" s="3" t="s">
        <v>26</v>
      </c>
      <c r="F31" s="3" t="s">
        <v>122</v>
      </c>
      <c r="G31" s="4">
        <v>744</v>
      </c>
      <c r="H31" s="10" t="s">
        <v>123</v>
      </c>
      <c r="I31" s="3">
        <v>56</v>
      </c>
      <c r="J31" s="3">
        <v>66.9</v>
      </c>
      <c r="K31" s="11">
        <v>52.5</v>
      </c>
      <c r="L31" s="15">
        <f t="shared" si="0"/>
        <v>0.162929745889387</v>
      </c>
      <c r="M31" s="15">
        <f t="shared" si="1"/>
        <v>-0.0666666666666667</v>
      </c>
      <c r="N31" s="11">
        <v>1</v>
      </c>
      <c r="O31" s="3">
        <v>0</v>
      </c>
      <c r="P31" s="3">
        <v>863</v>
      </c>
      <c r="Q31" s="3">
        <f t="shared" si="2"/>
        <v>-14.4</v>
      </c>
      <c r="R31" s="3">
        <f t="shared" si="3"/>
        <v>52.5</v>
      </c>
      <c r="S31" s="3">
        <v>624</v>
      </c>
      <c r="T31" s="3">
        <v>0</v>
      </c>
      <c r="U31" s="4">
        <v>9</v>
      </c>
      <c r="V31" s="3" t="s">
        <v>29</v>
      </c>
      <c r="W31" s="19">
        <v>45152.5472685185</v>
      </c>
      <c r="X31" s="10" t="s">
        <v>30</v>
      </c>
    </row>
    <row r="32" spans="1:24">
      <c r="A32" s="5">
        <v>31</v>
      </c>
      <c r="B32" s="4">
        <v>6124</v>
      </c>
      <c r="C32" s="3" t="s">
        <v>124</v>
      </c>
      <c r="D32" s="3" t="s">
        <v>125</v>
      </c>
      <c r="E32" s="3" t="s">
        <v>26</v>
      </c>
      <c r="F32" s="3" t="s">
        <v>126</v>
      </c>
      <c r="G32" s="4">
        <v>103199</v>
      </c>
      <c r="H32" s="10" t="s">
        <v>68</v>
      </c>
      <c r="I32" s="3">
        <v>15.96</v>
      </c>
      <c r="J32" s="3">
        <v>19.8</v>
      </c>
      <c r="K32" s="11">
        <v>15</v>
      </c>
      <c r="L32" s="15">
        <f t="shared" si="0"/>
        <v>0.193939393939394</v>
      </c>
      <c r="M32" s="15">
        <f t="shared" si="1"/>
        <v>-0.0640000000000001</v>
      </c>
      <c r="N32" s="11">
        <v>1</v>
      </c>
      <c r="O32" s="3">
        <v>18.5</v>
      </c>
      <c r="P32" s="3">
        <v>635</v>
      </c>
      <c r="Q32" s="3">
        <f t="shared" si="2"/>
        <v>-4.8</v>
      </c>
      <c r="R32" s="3">
        <f t="shared" si="3"/>
        <v>-3.5</v>
      </c>
      <c r="S32" s="3">
        <v>363</v>
      </c>
      <c r="T32" s="3">
        <v>0</v>
      </c>
      <c r="U32" s="4">
        <v>2</v>
      </c>
      <c r="V32" s="3" t="s">
        <v>29</v>
      </c>
      <c r="W32" s="19">
        <v>45148.8265393519</v>
      </c>
      <c r="X32" s="10" t="s">
        <v>30</v>
      </c>
    </row>
    <row r="33" spans="1:24">
      <c r="A33" s="5">
        <v>32</v>
      </c>
      <c r="B33" s="4">
        <v>10518</v>
      </c>
      <c r="C33" s="3" t="s">
        <v>127</v>
      </c>
      <c r="D33" s="3" t="s">
        <v>128</v>
      </c>
      <c r="E33" s="3" t="s">
        <v>26</v>
      </c>
      <c r="F33" s="3" t="s">
        <v>129</v>
      </c>
      <c r="G33" s="4">
        <v>103199</v>
      </c>
      <c r="H33" s="10" t="s">
        <v>68</v>
      </c>
      <c r="I33" s="3">
        <v>50.47</v>
      </c>
      <c r="J33" s="3">
        <v>58</v>
      </c>
      <c r="K33" s="11">
        <v>48</v>
      </c>
      <c r="L33" s="15">
        <f t="shared" si="0"/>
        <v>0.129827586206897</v>
      </c>
      <c r="M33" s="15">
        <f t="shared" si="1"/>
        <v>-0.0514583333333333</v>
      </c>
      <c r="N33" s="11">
        <v>1</v>
      </c>
      <c r="O33" s="3">
        <v>0</v>
      </c>
      <c r="P33" s="3">
        <v>219</v>
      </c>
      <c r="Q33" s="3">
        <f t="shared" si="2"/>
        <v>-10</v>
      </c>
      <c r="R33" s="3">
        <f t="shared" si="3"/>
        <v>48</v>
      </c>
      <c r="S33" s="3">
        <v>245</v>
      </c>
      <c r="T33" s="3">
        <v>17</v>
      </c>
      <c r="U33" s="4">
        <v>2</v>
      </c>
      <c r="V33" s="3" t="s">
        <v>29</v>
      </c>
      <c r="W33" s="19">
        <v>45151.6587847222</v>
      </c>
      <c r="X33" s="10" t="s">
        <v>30</v>
      </c>
    </row>
    <row r="34" spans="1:24">
      <c r="A34" s="5">
        <v>33</v>
      </c>
      <c r="B34" s="4">
        <v>158568</v>
      </c>
      <c r="C34" s="3" t="s">
        <v>130</v>
      </c>
      <c r="D34" s="3" t="s">
        <v>131</v>
      </c>
      <c r="E34" s="3" t="s">
        <v>26</v>
      </c>
      <c r="F34" s="3" t="s">
        <v>132</v>
      </c>
      <c r="G34" s="4">
        <v>103199</v>
      </c>
      <c r="H34" s="10" t="s">
        <v>68</v>
      </c>
      <c r="I34" s="3">
        <v>31</v>
      </c>
      <c r="J34" s="3">
        <v>43.8</v>
      </c>
      <c r="K34" s="11">
        <v>30</v>
      </c>
      <c r="L34" s="15">
        <f t="shared" si="0"/>
        <v>0.292237442922374</v>
      </c>
      <c r="M34" s="15">
        <f t="shared" si="1"/>
        <v>-0.0333333333333333</v>
      </c>
      <c r="N34" s="11">
        <v>1</v>
      </c>
      <c r="O34" s="3">
        <v>0</v>
      </c>
      <c r="P34" s="3">
        <v>460</v>
      </c>
      <c r="Q34" s="3">
        <f t="shared" si="2"/>
        <v>-13.8</v>
      </c>
      <c r="R34" s="3">
        <f t="shared" si="3"/>
        <v>30</v>
      </c>
      <c r="S34" s="3">
        <v>341</v>
      </c>
      <c r="T34" s="3">
        <v>0</v>
      </c>
      <c r="U34" s="4">
        <v>4</v>
      </c>
      <c r="V34" s="3" t="s">
        <v>29</v>
      </c>
      <c r="W34" s="19">
        <v>45152.497337963</v>
      </c>
      <c r="X34" s="10" t="s">
        <v>30</v>
      </c>
    </row>
    <row r="35" spans="1:24">
      <c r="A35" s="5">
        <v>34</v>
      </c>
      <c r="B35" s="4">
        <v>204303</v>
      </c>
      <c r="C35" s="3" t="s">
        <v>133</v>
      </c>
      <c r="D35" s="3" t="s">
        <v>134</v>
      </c>
      <c r="E35" s="3" t="s">
        <v>118</v>
      </c>
      <c r="F35" s="3" t="s">
        <v>135</v>
      </c>
      <c r="G35" s="4">
        <v>103199</v>
      </c>
      <c r="H35" s="10" t="s">
        <v>68</v>
      </c>
      <c r="I35" s="3">
        <v>2.05</v>
      </c>
      <c r="J35" s="3">
        <v>3.5</v>
      </c>
      <c r="K35" s="11">
        <v>2</v>
      </c>
      <c r="L35" s="15">
        <f t="shared" si="0"/>
        <v>0.414285714285714</v>
      </c>
      <c r="M35" s="15">
        <f t="shared" si="1"/>
        <v>-0.0249999999999999</v>
      </c>
      <c r="N35" s="11">
        <v>1</v>
      </c>
      <c r="O35" s="3">
        <v>2.8</v>
      </c>
      <c r="P35" s="3">
        <v>2388</v>
      </c>
      <c r="Q35" s="3">
        <f t="shared" si="2"/>
        <v>-1.5</v>
      </c>
      <c r="R35" s="3">
        <f t="shared" si="3"/>
        <v>-0.8</v>
      </c>
      <c r="S35" s="3">
        <v>1147</v>
      </c>
      <c r="T35" s="3">
        <v>0</v>
      </c>
      <c r="U35" s="4">
        <v>6</v>
      </c>
      <c r="V35" s="3" t="s">
        <v>29</v>
      </c>
      <c r="W35" s="19">
        <v>45152.4985648148</v>
      </c>
      <c r="X35" s="10" t="s">
        <v>30</v>
      </c>
    </row>
    <row r="36" spans="1:24">
      <c r="A36" s="5">
        <v>35</v>
      </c>
      <c r="B36" s="4">
        <v>54403</v>
      </c>
      <c r="C36" s="3" t="s">
        <v>136</v>
      </c>
      <c r="D36" s="3" t="s">
        <v>137</v>
      </c>
      <c r="E36" s="3" t="s">
        <v>26</v>
      </c>
      <c r="F36" s="3" t="s">
        <v>138</v>
      </c>
      <c r="G36" s="4">
        <v>103199</v>
      </c>
      <c r="H36" s="10" t="s">
        <v>68</v>
      </c>
      <c r="I36" s="3">
        <v>29</v>
      </c>
      <c r="J36" s="3">
        <v>35.8</v>
      </c>
      <c r="K36" s="11">
        <v>28.5</v>
      </c>
      <c r="L36" s="15">
        <f t="shared" si="0"/>
        <v>0.189944134078212</v>
      </c>
      <c r="M36" s="15">
        <f t="shared" si="1"/>
        <v>-0.0175438596491228</v>
      </c>
      <c r="N36" s="11">
        <v>1</v>
      </c>
      <c r="O36" s="3">
        <v>0</v>
      </c>
      <c r="P36" s="3">
        <v>114</v>
      </c>
      <c r="Q36" s="3">
        <f t="shared" si="2"/>
        <v>-7.3</v>
      </c>
      <c r="R36" s="3">
        <f t="shared" si="3"/>
        <v>28.5</v>
      </c>
      <c r="S36" s="3">
        <v>276</v>
      </c>
      <c r="T36" s="3">
        <v>0</v>
      </c>
      <c r="U36" s="4">
        <v>2</v>
      </c>
      <c r="V36" s="3" t="s">
        <v>29</v>
      </c>
      <c r="W36" s="19">
        <v>45151.6320949074</v>
      </c>
      <c r="X36" s="10" t="s">
        <v>30</v>
      </c>
    </row>
    <row r="37" spans="1:24">
      <c r="A37" s="5">
        <v>36</v>
      </c>
      <c r="B37" s="4">
        <v>199243</v>
      </c>
      <c r="C37" s="3" t="s">
        <v>139</v>
      </c>
      <c r="D37" s="3" t="s">
        <v>140</v>
      </c>
      <c r="E37" s="3" t="s">
        <v>26</v>
      </c>
      <c r="F37" s="3" t="s">
        <v>141</v>
      </c>
      <c r="G37" s="4">
        <v>116919</v>
      </c>
      <c r="H37" s="10" t="s">
        <v>59</v>
      </c>
      <c r="I37" s="3">
        <v>383.8</v>
      </c>
      <c r="J37" s="3">
        <v>418</v>
      </c>
      <c r="K37" s="11">
        <v>377.6</v>
      </c>
      <c r="L37" s="15">
        <f t="shared" si="0"/>
        <v>0.0818181818181818</v>
      </c>
      <c r="M37" s="15">
        <f t="shared" si="1"/>
        <v>-0.0164194915254237</v>
      </c>
      <c r="N37" s="11">
        <v>1</v>
      </c>
      <c r="O37" s="3">
        <v>0</v>
      </c>
      <c r="P37" s="3">
        <v>29</v>
      </c>
      <c r="Q37" s="3">
        <f t="shared" si="2"/>
        <v>-40.4</v>
      </c>
      <c r="R37" s="3">
        <f t="shared" si="3"/>
        <v>377.6</v>
      </c>
      <c r="S37" s="3">
        <v>21</v>
      </c>
      <c r="T37" s="3">
        <v>0</v>
      </c>
      <c r="U37" s="4">
        <v>1</v>
      </c>
      <c r="V37" s="3" t="s">
        <v>29</v>
      </c>
      <c r="W37" s="19">
        <v>45149.3934259259</v>
      </c>
      <c r="X37" s="10" t="s">
        <v>30</v>
      </c>
    </row>
    <row r="38" spans="1:24">
      <c r="A38" s="5">
        <v>37</v>
      </c>
      <c r="B38" s="4">
        <v>118592</v>
      </c>
      <c r="C38" s="3" t="s">
        <v>136</v>
      </c>
      <c r="D38" s="3" t="s">
        <v>142</v>
      </c>
      <c r="E38" s="3" t="s">
        <v>26</v>
      </c>
      <c r="F38" s="3" t="s">
        <v>138</v>
      </c>
      <c r="G38" s="4">
        <v>103199</v>
      </c>
      <c r="H38" s="10" t="s">
        <v>68</v>
      </c>
      <c r="I38" s="3">
        <v>19.3</v>
      </c>
      <c r="J38" s="3">
        <v>24.8</v>
      </c>
      <c r="K38" s="11">
        <v>19</v>
      </c>
      <c r="L38" s="15">
        <f t="shared" si="0"/>
        <v>0.221774193548387</v>
      </c>
      <c r="M38" s="15">
        <f t="shared" si="1"/>
        <v>-0.0157894736842106</v>
      </c>
      <c r="N38" s="11">
        <v>1</v>
      </c>
      <c r="O38" s="3">
        <v>0</v>
      </c>
      <c r="P38" s="3">
        <v>31</v>
      </c>
      <c r="Q38" s="3">
        <f t="shared" si="2"/>
        <v>-5.8</v>
      </c>
      <c r="R38" s="3">
        <f t="shared" si="3"/>
        <v>19</v>
      </c>
      <c r="S38" s="3">
        <v>139</v>
      </c>
      <c r="T38" s="3">
        <v>0</v>
      </c>
      <c r="U38" s="4">
        <v>2</v>
      </c>
      <c r="V38" s="3" t="s">
        <v>29</v>
      </c>
      <c r="W38" s="19">
        <v>45151.4211689815</v>
      </c>
      <c r="X38" s="10" t="s">
        <v>30</v>
      </c>
    </row>
    <row r="39" spans="1:24">
      <c r="A39" s="5">
        <v>38</v>
      </c>
      <c r="B39" s="4">
        <v>7987</v>
      </c>
      <c r="C39" s="3" t="s">
        <v>143</v>
      </c>
      <c r="D39" s="3" t="s">
        <v>144</v>
      </c>
      <c r="E39" s="3" t="s">
        <v>26</v>
      </c>
      <c r="F39" s="3" t="s">
        <v>145</v>
      </c>
      <c r="G39" s="4">
        <v>103199</v>
      </c>
      <c r="H39" s="10" t="s">
        <v>68</v>
      </c>
      <c r="I39" s="3">
        <v>50.5</v>
      </c>
      <c r="J39" s="3">
        <v>68</v>
      </c>
      <c r="K39" s="11">
        <v>49.9</v>
      </c>
      <c r="L39" s="15">
        <f t="shared" si="0"/>
        <v>0.257352941176471</v>
      </c>
      <c r="M39" s="15">
        <f t="shared" si="1"/>
        <v>-0.0120240480961924</v>
      </c>
      <c r="N39" s="11">
        <v>1</v>
      </c>
      <c r="O39" s="3">
        <v>64.8</v>
      </c>
      <c r="P39" s="3">
        <v>247</v>
      </c>
      <c r="Q39" s="3">
        <f t="shared" si="2"/>
        <v>-18.1</v>
      </c>
      <c r="R39" s="3">
        <f t="shared" si="3"/>
        <v>-14.9</v>
      </c>
      <c r="S39" s="3">
        <v>336</v>
      </c>
      <c r="T39" s="3">
        <v>0</v>
      </c>
      <c r="U39" s="4">
        <v>2</v>
      </c>
      <c r="V39" s="3" t="s">
        <v>29</v>
      </c>
      <c r="W39" s="19">
        <v>45148.8257523148</v>
      </c>
      <c r="X39" s="10" t="s">
        <v>30</v>
      </c>
    </row>
    <row r="40" spans="1:24">
      <c r="A40" s="5">
        <v>39</v>
      </c>
      <c r="B40" s="4">
        <v>152033</v>
      </c>
      <c r="C40" s="3" t="s">
        <v>94</v>
      </c>
      <c r="D40" s="3" t="s">
        <v>146</v>
      </c>
      <c r="E40" s="3" t="s">
        <v>26</v>
      </c>
      <c r="F40" s="3" t="s">
        <v>96</v>
      </c>
      <c r="G40" s="4">
        <v>737</v>
      </c>
      <c r="H40" s="10" t="s">
        <v>97</v>
      </c>
      <c r="I40" s="3">
        <v>27.27</v>
      </c>
      <c r="J40" s="3">
        <v>40</v>
      </c>
      <c r="K40" s="11">
        <v>27</v>
      </c>
      <c r="L40" s="15">
        <f t="shared" si="0"/>
        <v>0.31825</v>
      </c>
      <c r="M40" s="15">
        <f t="shared" si="1"/>
        <v>-0.00999999999999998</v>
      </c>
      <c r="N40" s="11">
        <v>1</v>
      </c>
      <c r="O40" s="3">
        <v>36.8</v>
      </c>
      <c r="P40" s="3">
        <v>700</v>
      </c>
      <c r="Q40" s="3">
        <f t="shared" si="2"/>
        <v>-13</v>
      </c>
      <c r="R40" s="3">
        <f t="shared" si="3"/>
        <v>-9.8</v>
      </c>
      <c r="S40" s="3">
        <v>377</v>
      </c>
      <c r="T40" s="3">
        <v>0</v>
      </c>
      <c r="U40" s="4">
        <v>3</v>
      </c>
      <c r="V40" s="3" t="s">
        <v>29</v>
      </c>
      <c r="W40" s="19">
        <v>45148.4764351852</v>
      </c>
      <c r="X40" s="10" t="s">
        <v>30</v>
      </c>
    </row>
    <row r="41" spans="1:24">
      <c r="A41" s="5">
        <v>40</v>
      </c>
      <c r="B41" s="4">
        <v>216272</v>
      </c>
      <c r="C41" s="3" t="s">
        <v>147</v>
      </c>
      <c r="D41" s="3" t="s">
        <v>148</v>
      </c>
      <c r="E41" s="3" t="s">
        <v>26</v>
      </c>
      <c r="F41" s="3" t="s">
        <v>149</v>
      </c>
      <c r="G41" s="4">
        <v>737</v>
      </c>
      <c r="H41" s="10" t="s">
        <v>97</v>
      </c>
      <c r="I41" s="3">
        <v>22.22</v>
      </c>
      <c r="J41" s="3">
        <v>48</v>
      </c>
      <c r="K41" s="11">
        <v>22</v>
      </c>
      <c r="L41" s="15">
        <f t="shared" si="0"/>
        <v>0.537083333333333</v>
      </c>
      <c r="M41" s="15">
        <f t="shared" si="1"/>
        <v>-0.00999999999999995</v>
      </c>
      <c r="N41" s="11">
        <v>1</v>
      </c>
      <c r="O41" s="3">
        <v>0</v>
      </c>
      <c r="P41" s="3">
        <v>255</v>
      </c>
      <c r="Q41" s="3">
        <f t="shared" si="2"/>
        <v>-26</v>
      </c>
      <c r="R41" s="3">
        <f t="shared" si="3"/>
        <v>22</v>
      </c>
      <c r="S41" s="3">
        <v>105</v>
      </c>
      <c r="T41" s="3">
        <v>0</v>
      </c>
      <c r="U41" s="4">
        <v>2</v>
      </c>
      <c r="V41" s="3" t="s">
        <v>29</v>
      </c>
      <c r="W41" s="19">
        <v>45148.4779050926</v>
      </c>
      <c r="X41" s="10" t="s">
        <v>30</v>
      </c>
    </row>
    <row r="42" spans="1:29">
      <c r="A42" s="5">
        <v>41</v>
      </c>
      <c r="B42" s="6">
        <v>4753</v>
      </c>
      <c r="C42" s="5" t="s">
        <v>150</v>
      </c>
      <c r="D42" s="5" t="s">
        <v>151</v>
      </c>
      <c r="E42" s="5" t="s">
        <v>26</v>
      </c>
      <c r="F42" s="5" t="s">
        <v>152</v>
      </c>
      <c r="G42" s="6">
        <v>737</v>
      </c>
      <c r="H42" s="12" t="s">
        <v>97</v>
      </c>
      <c r="I42" s="5">
        <v>29.03</v>
      </c>
      <c r="J42" s="5">
        <v>45</v>
      </c>
      <c r="K42" s="13">
        <v>29</v>
      </c>
      <c r="L42" s="15">
        <f t="shared" si="0"/>
        <v>0.354888888888889</v>
      </c>
      <c r="M42" s="15">
        <f t="shared" si="1"/>
        <v>-0.00103448275862073</v>
      </c>
      <c r="N42" s="13">
        <v>1</v>
      </c>
      <c r="O42" s="5">
        <v>0</v>
      </c>
      <c r="P42" s="5">
        <v>157.993692</v>
      </c>
      <c r="Q42" s="3">
        <f t="shared" si="2"/>
        <v>-16</v>
      </c>
      <c r="R42" s="3">
        <f t="shared" si="3"/>
        <v>29</v>
      </c>
      <c r="S42" s="5">
        <v>325.982465</v>
      </c>
      <c r="T42" s="5">
        <v>0</v>
      </c>
      <c r="U42" s="12"/>
      <c r="V42" s="5" t="s">
        <v>29</v>
      </c>
      <c r="W42" s="20">
        <v>45148.478587963</v>
      </c>
      <c r="X42" s="12" t="s">
        <v>30</v>
      </c>
      <c r="Y42" s="1"/>
      <c r="Z42" s="1"/>
      <c r="AA42" s="1"/>
      <c r="AB42" s="1"/>
      <c r="AC42" s="1"/>
    </row>
    <row r="43" spans="1:29">
      <c r="A43" s="5">
        <v>42</v>
      </c>
      <c r="B43" s="6">
        <v>238299</v>
      </c>
      <c r="C43" s="5" t="s">
        <v>150</v>
      </c>
      <c r="D43" s="5" t="s">
        <v>153</v>
      </c>
      <c r="E43" s="5" t="s">
        <v>26</v>
      </c>
      <c r="F43" s="5" t="s">
        <v>152</v>
      </c>
      <c r="G43" s="6">
        <v>737</v>
      </c>
      <c r="H43" s="12" t="s">
        <v>97</v>
      </c>
      <c r="I43" s="5">
        <v>21</v>
      </c>
      <c r="J43" s="5">
        <v>29.8</v>
      </c>
      <c r="K43" s="13">
        <v>21</v>
      </c>
      <c r="L43" s="15">
        <f t="shared" si="0"/>
        <v>0.295302013422819</v>
      </c>
      <c r="M43" s="15">
        <f t="shared" si="1"/>
        <v>0</v>
      </c>
      <c r="N43" s="13">
        <v>1</v>
      </c>
      <c r="O43" s="5">
        <v>27.8</v>
      </c>
      <c r="P43" s="5">
        <v>1487.041952</v>
      </c>
      <c r="Q43" s="3">
        <f t="shared" si="2"/>
        <v>-8.8</v>
      </c>
      <c r="R43" s="3">
        <f t="shared" si="3"/>
        <v>-6.8</v>
      </c>
      <c r="S43" s="5">
        <v>338.483534</v>
      </c>
      <c r="T43" s="5">
        <v>0</v>
      </c>
      <c r="U43" s="12"/>
      <c r="V43" s="5" t="s">
        <v>29</v>
      </c>
      <c r="W43" s="20">
        <v>45148.4769444444</v>
      </c>
      <c r="X43" s="12" t="s">
        <v>30</v>
      </c>
      <c r="Y43" s="1"/>
      <c r="Z43" s="1"/>
      <c r="AA43" s="1"/>
      <c r="AB43" s="1"/>
      <c r="AC43" s="1"/>
    </row>
    <row r="44" spans="1:24">
      <c r="A44" s="5">
        <v>43</v>
      </c>
      <c r="B44" s="4">
        <v>10969</v>
      </c>
      <c r="C44" s="3" t="s">
        <v>154</v>
      </c>
      <c r="D44" s="3" t="s">
        <v>155</v>
      </c>
      <c r="E44" s="3" t="s">
        <v>66</v>
      </c>
      <c r="F44" s="3" t="s">
        <v>156</v>
      </c>
      <c r="G44" s="4">
        <v>103199</v>
      </c>
      <c r="H44" s="10" t="s">
        <v>68</v>
      </c>
      <c r="I44" s="3">
        <v>74.73</v>
      </c>
      <c r="J44" s="3">
        <v>110.8</v>
      </c>
      <c r="K44" s="11">
        <v>75</v>
      </c>
      <c r="L44" s="15">
        <f t="shared" si="0"/>
        <v>0.325541516245487</v>
      </c>
      <c r="M44" s="15">
        <f t="shared" si="1"/>
        <v>0.00359999999999995</v>
      </c>
      <c r="N44" s="11">
        <v>2</v>
      </c>
      <c r="O44" s="3">
        <v>104</v>
      </c>
      <c r="P44" s="3">
        <v>189</v>
      </c>
      <c r="Q44" s="3">
        <f t="shared" si="2"/>
        <v>-35.8</v>
      </c>
      <c r="R44" s="3">
        <f t="shared" si="3"/>
        <v>-29</v>
      </c>
      <c r="S44" s="3">
        <v>357</v>
      </c>
      <c r="T44" s="3">
        <v>0</v>
      </c>
      <c r="U44" s="4">
        <v>2</v>
      </c>
      <c r="V44" s="3" t="s">
        <v>29</v>
      </c>
      <c r="W44" s="19">
        <v>45151.6563541667</v>
      </c>
      <c r="X44" s="10" t="s">
        <v>30</v>
      </c>
    </row>
    <row r="45" spans="1:24">
      <c r="A45" s="5">
        <v>44</v>
      </c>
      <c r="B45" s="4">
        <v>86176</v>
      </c>
      <c r="C45" s="3" t="s">
        <v>157</v>
      </c>
      <c r="D45" s="3" t="s">
        <v>158</v>
      </c>
      <c r="E45" s="3" t="s">
        <v>26</v>
      </c>
      <c r="F45" s="3" t="s">
        <v>159</v>
      </c>
      <c r="G45" s="4">
        <v>106399</v>
      </c>
      <c r="H45" s="10" t="s">
        <v>41</v>
      </c>
      <c r="I45" s="3">
        <v>54.79</v>
      </c>
      <c r="J45" s="3">
        <v>69.7</v>
      </c>
      <c r="K45" s="11">
        <v>55</v>
      </c>
      <c r="L45" s="15">
        <f t="shared" si="0"/>
        <v>0.213916786226686</v>
      </c>
      <c r="M45" s="15">
        <f t="shared" si="1"/>
        <v>0.00381818181818183</v>
      </c>
      <c r="N45" s="11">
        <v>2</v>
      </c>
      <c r="O45" s="3">
        <v>0</v>
      </c>
      <c r="P45" s="3">
        <v>64</v>
      </c>
      <c r="Q45" s="3">
        <f t="shared" si="2"/>
        <v>-14.7</v>
      </c>
      <c r="R45" s="3">
        <f t="shared" si="3"/>
        <v>55</v>
      </c>
      <c r="S45" s="3">
        <v>32</v>
      </c>
      <c r="T45" s="3">
        <v>0</v>
      </c>
      <c r="U45" s="4">
        <v>1</v>
      </c>
      <c r="V45" s="3" t="s">
        <v>160</v>
      </c>
      <c r="W45" s="19">
        <v>45149.4076967593</v>
      </c>
      <c r="X45" s="10" t="s">
        <v>30</v>
      </c>
    </row>
    <row r="46" spans="1:24">
      <c r="A46" s="5">
        <v>45</v>
      </c>
      <c r="B46" s="4">
        <v>8482</v>
      </c>
      <c r="C46" s="3" t="s">
        <v>161</v>
      </c>
      <c r="D46" s="3" t="s">
        <v>162</v>
      </c>
      <c r="E46" s="3" t="s">
        <v>26</v>
      </c>
      <c r="F46" s="3" t="s">
        <v>163</v>
      </c>
      <c r="G46" s="4">
        <v>103199</v>
      </c>
      <c r="H46" s="10" t="s">
        <v>68</v>
      </c>
      <c r="I46" s="3">
        <v>19.7</v>
      </c>
      <c r="J46" s="3">
        <v>25.8</v>
      </c>
      <c r="K46" s="11">
        <v>19.8</v>
      </c>
      <c r="L46" s="15">
        <f t="shared" si="0"/>
        <v>0.236434108527132</v>
      </c>
      <c r="M46" s="15">
        <f t="shared" si="1"/>
        <v>0.00505050505050512</v>
      </c>
      <c r="N46" s="11">
        <v>2</v>
      </c>
      <c r="O46" s="3">
        <v>0</v>
      </c>
      <c r="P46" s="3">
        <v>303</v>
      </c>
      <c r="Q46" s="3">
        <f t="shared" si="2"/>
        <v>-6</v>
      </c>
      <c r="R46" s="3">
        <f t="shared" si="3"/>
        <v>19.8</v>
      </c>
      <c r="S46" s="3">
        <v>583</v>
      </c>
      <c r="T46" s="3">
        <v>0</v>
      </c>
      <c r="U46" s="4">
        <v>4</v>
      </c>
      <c r="V46" s="3" t="s">
        <v>29</v>
      </c>
      <c r="W46" s="19">
        <v>45148.8255439815</v>
      </c>
      <c r="X46" s="10" t="s">
        <v>30</v>
      </c>
    </row>
    <row r="47" spans="1:24">
      <c r="A47" s="5">
        <v>46</v>
      </c>
      <c r="B47" s="4">
        <v>41368</v>
      </c>
      <c r="C47" s="3" t="s">
        <v>164</v>
      </c>
      <c r="D47" s="3" t="s">
        <v>165</v>
      </c>
      <c r="E47" s="3" t="s">
        <v>26</v>
      </c>
      <c r="F47" s="3" t="s">
        <v>115</v>
      </c>
      <c r="G47" s="4">
        <v>103199</v>
      </c>
      <c r="H47" s="10" t="s">
        <v>68</v>
      </c>
      <c r="I47" s="3">
        <v>66.66</v>
      </c>
      <c r="J47" s="3">
        <v>82</v>
      </c>
      <c r="K47" s="11">
        <v>67</v>
      </c>
      <c r="L47" s="15">
        <f t="shared" si="0"/>
        <v>0.187073170731707</v>
      </c>
      <c r="M47" s="15">
        <f t="shared" si="1"/>
        <v>0.00507462686567169</v>
      </c>
      <c r="N47" s="11">
        <v>1</v>
      </c>
      <c r="O47" s="3">
        <v>78</v>
      </c>
      <c r="P47" s="3">
        <v>181</v>
      </c>
      <c r="Q47" s="3">
        <f t="shared" si="2"/>
        <v>-15</v>
      </c>
      <c r="R47" s="3">
        <f t="shared" si="3"/>
        <v>-11</v>
      </c>
      <c r="S47" s="3">
        <v>108</v>
      </c>
      <c r="T47" s="3">
        <v>0</v>
      </c>
      <c r="U47" s="4">
        <v>2</v>
      </c>
      <c r="V47" s="3" t="s">
        <v>29</v>
      </c>
      <c r="W47" s="19">
        <v>45152.4988078704</v>
      </c>
      <c r="X47" s="10" t="s">
        <v>30</v>
      </c>
    </row>
    <row r="48" spans="1:29">
      <c r="A48" s="5">
        <v>47</v>
      </c>
      <c r="B48" s="6">
        <v>49706</v>
      </c>
      <c r="C48" s="5" t="s">
        <v>166</v>
      </c>
      <c r="D48" s="5" t="s">
        <v>167</v>
      </c>
      <c r="E48" s="5" t="s">
        <v>26</v>
      </c>
      <c r="F48" s="5" t="s">
        <v>168</v>
      </c>
      <c r="G48" s="6">
        <v>704</v>
      </c>
      <c r="H48" s="12" t="s">
        <v>169</v>
      </c>
      <c r="I48" s="5">
        <v>292.9</v>
      </c>
      <c r="J48" s="5">
        <v>383</v>
      </c>
      <c r="K48" s="13">
        <v>295</v>
      </c>
      <c r="L48" s="15">
        <f t="shared" si="0"/>
        <v>0.235248041775457</v>
      </c>
      <c r="M48" s="15">
        <f t="shared" si="1"/>
        <v>0.00711864406779669</v>
      </c>
      <c r="N48" s="13">
        <v>1</v>
      </c>
      <c r="O48" s="5">
        <v>0</v>
      </c>
      <c r="P48" s="5">
        <v>82</v>
      </c>
      <c r="Q48" s="3">
        <f t="shared" si="2"/>
        <v>-88</v>
      </c>
      <c r="R48" s="3">
        <f t="shared" si="3"/>
        <v>295</v>
      </c>
      <c r="S48" s="5">
        <v>132</v>
      </c>
      <c r="T48" s="5">
        <v>0</v>
      </c>
      <c r="U48" s="6">
        <v>1</v>
      </c>
      <c r="V48" s="5" t="s">
        <v>29</v>
      </c>
      <c r="W48" s="20">
        <v>45154.8633217593</v>
      </c>
      <c r="X48" s="12" t="s">
        <v>30</v>
      </c>
      <c r="Y48" s="1"/>
      <c r="Z48" s="1"/>
      <c r="AA48" s="1"/>
      <c r="AB48" s="1"/>
      <c r="AC48" s="1"/>
    </row>
    <row r="49" spans="1:24">
      <c r="A49" s="5">
        <v>48</v>
      </c>
      <c r="B49" s="4">
        <v>87828</v>
      </c>
      <c r="C49" s="3" t="s">
        <v>170</v>
      </c>
      <c r="D49" s="3" t="s">
        <v>171</v>
      </c>
      <c r="E49" s="3" t="s">
        <v>26</v>
      </c>
      <c r="F49" s="3" t="s">
        <v>172</v>
      </c>
      <c r="G49" s="4">
        <v>387</v>
      </c>
      <c r="H49" s="10" t="s">
        <v>173</v>
      </c>
      <c r="I49" s="3">
        <v>161.7</v>
      </c>
      <c r="J49" s="3">
        <v>193</v>
      </c>
      <c r="K49" s="11">
        <v>163</v>
      </c>
      <c r="L49" s="15">
        <f t="shared" si="0"/>
        <v>0.162176165803109</v>
      </c>
      <c r="M49" s="15">
        <f t="shared" si="1"/>
        <v>0.00797546012269946</v>
      </c>
      <c r="N49" s="11">
        <v>1</v>
      </c>
      <c r="O49" s="3">
        <v>0</v>
      </c>
      <c r="P49" s="3">
        <v>412</v>
      </c>
      <c r="Q49" s="3">
        <f t="shared" si="2"/>
        <v>-30</v>
      </c>
      <c r="R49" s="3">
        <f t="shared" si="3"/>
        <v>163</v>
      </c>
      <c r="S49" s="3">
        <v>480</v>
      </c>
      <c r="T49" s="3">
        <v>155</v>
      </c>
      <c r="U49" s="4">
        <v>2</v>
      </c>
      <c r="V49" s="3" t="s">
        <v>29</v>
      </c>
      <c r="W49" s="19">
        <v>45154.8472685185</v>
      </c>
      <c r="X49" s="10" t="s">
        <v>30</v>
      </c>
    </row>
    <row r="50" spans="1:24">
      <c r="A50" s="5">
        <v>49</v>
      </c>
      <c r="B50" s="4">
        <v>222912</v>
      </c>
      <c r="C50" s="3" t="s">
        <v>174</v>
      </c>
      <c r="D50" s="3" t="s">
        <v>175</v>
      </c>
      <c r="E50" s="3" t="s">
        <v>26</v>
      </c>
      <c r="F50" s="3" t="s">
        <v>176</v>
      </c>
      <c r="G50" s="4">
        <v>355</v>
      </c>
      <c r="H50" s="10" t="s">
        <v>177</v>
      </c>
      <c r="I50" s="3">
        <v>31.74</v>
      </c>
      <c r="J50" s="3">
        <v>49</v>
      </c>
      <c r="K50" s="11">
        <v>32</v>
      </c>
      <c r="L50" s="15">
        <f t="shared" si="0"/>
        <v>0.352244897959184</v>
      </c>
      <c r="M50" s="15">
        <f t="shared" si="1"/>
        <v>0.00812500000000005</v>
      </c>
      <c r="N50" s="11">
        <v>1</v>
      </c>
      <c r="O50" s="3">
        <v>0</v>
      </c>
      <c r="P50" s="3">
        <v>80.5</v>
      </c>
      <c r="Q50" s="3">
        <f t="shared" si="2"/>
        <v>-17</v>
      </c>
      <c r="R50" s="3">
        <f t="shared" si="3"/>
        <v>32</v>
      </c>
      <c r="S50" s="3">
        <v>141.5</v>
      </c>
      <c r="T50" s="3">
        <v>0</v>
      </c>
      <c r="U50" s="4">
        <v>1</v>
      </c>
      <c r="V50" s="3" t="s">
        <v>29</v>
      </c>
      <c r="W50" s="19">
        <v>45149.7397453704</v>
      </c>
      <c r="X50" s="10" t="s">
        <v>178</v>
      </c>
    </row>
    <row r="51" spans="1:24">
      <c r="A51" s="5">
        <v>50</v>
      </c>
      <c r="B51" s="4">
        <v>158667</v>
      </c>
      <c r="C51" s="3" t="s">
        <v>179</v>
      </c>
      <c r="D51" s="3" t="s">
        <v>180</v>
      </c>
      <c r="E51" s="3" t="s">
        <v>26</v>
      </c>
      <c r="F51" s="3" t="s">
        <v>181</v>
      </c>
      <c r="G51" s="4">
        <v>737</v>
      </c>
      <c r="H51" s="10" t="s">
        <v>97</v>
      </c>
      <c r="I51" s="3">
        <v>11.9</v>
      </c>
      <c r="J51" s="3">
        <v>29.8</v>
      </c>
      <c r="K51" s="11">
        <v>12</v>
      </c>
      <c r="L51" s="15">
        <f t="shared" si="0"/>
        <v>0.600671140939597</v>
      </c>
      <c r="M51" s="15">
        <f t="shared" si="1"/>
        <v>0.0083333333333333</v>
      </c>
      <c r="N51" s="11">
        <v>1</v>
      </c>
      <c r="O51" s="3">
        <v>0</v>
      </c>
      <c r="P51" s="3">
        <v>396</v>
      </c>
      <c r="Q51" s="3">
        <f t="shared" si="2"/>
        <v>-17.8</v>
      </c>
      <c r="R51" s="3">
        <f t="shared" si="3"/>
        <v>12</v>
      </c>
      <c r="S51" s="3">
        <v>320</v>
      </c>
      <c r="T51" s="3">
        <v>0</v>
      </c>
      <c r="U51" s="4">
        <v>4</v>
      </c>
      <c r="V51" s="3" t="s">
        <v>29</v>
      </c>
      <c r="W51" s="19">
        <v>45148.477349537</v>
      </c>
      <c r="X51" s="10" t="s">
        <v>30</v>
      </c>
    </row>
    <row r="52" spans="1:24">
      <c r="A52" s="5">
        <v>51</v>
      </c>
      <c r="B52" s="4">
        <v>152190</v>
      </c>
      <c r="C52" s="3" t="s">
        <v>56</v>
      </c>
      <c r="D52" s="3" t="s">
        <v>57</v>
      </c>
      <c r="E52" s="3" t="s">
        <v>26</v>
      </c>
      <c r="F52" s="3" t="s">
        <v>58</v>
      </c>
      <c r="G52" s="4">
        <v>115971</v>
      </c>
      <c r="H52" s="10" t="s">
        <v>182</v>
      </c>
      <c r="I52" s="3">
        <v>316</v>
      </c>
      <c r="J52" s="3">
        <v>395</v>
      </c>
      <c r="K52" s="11">
        <v>320</v>
      </c>
      <c r="L52" s="15">
        <f t="shared" si="0"/>
        <v>0.2</v>
      </c>
      <c r="M52" s="15">
        <f t="shared" si="1"/>
        <v>0.0125</v>
      </c>
      <c r="N52" s="11">
        <v>1</v>
      </c>
      <c r="O52" s="3">
        <v>388</v>
      </c>
      <c r="P52" s="3">
        <v>510</v>
      </c>
      <c r="Q52" s="3">
        <f t="shared" si="2"/>
        <v>-75</v>
      </c>
      <c r="R52" s="3">
        <f t="shared" si="3"/>
        <v>-68</v>
      </c>
      <c r="S52" s="3">
        <v>256</v>
      </c>
      <c r="T52" s="3">
        <v>0</v>
      </c>
      <c r="U52" s="10"/>
      <c r="V52" s="3" t="s">
        <v>29</v>
      </c>
      <c r="W52" s="19">
        <v>45148.6963425926</v>
      </c>
      <c r="X52" s="10" t="s">
        <v>30</v>
      </c>
    </row>
    <row r="53" spans="1:24">
      <c r="A53" s="5">
        <v>52</v>
      </c>
      <c r="B53" s="4">
        <v>221858</v>
      </c>
      <c r="C53" s="3" t="s">
        <v>183</v>
      </c>
      <c r="D53" s="3" t="s">
        <v>184</v>
      </c>
      <c r="E53" s="3" t="s">
        <v>26</v>
      </c>
      <c r="F53" s="3" t="s">
        <v>185</v>
      </c>
      <c r="G53" s="4">
        <v>355</v>
      </c>
      <c r="H53" s="10" t="s">
        <v>177</v>
      </c>
      <c r="I53" s="3">
        <v>69</v>
      </c>
      <c r="J53" s="3">
        <v>138</v>
      </c>
      <c r="K53" s="11">
        <v>70</v>
      </c>
      <c r="L53" s="15">
        <f t="shared" si="0"/>
        <v>0.5</v>
      </c>
      <c r="M53" s="15">
        <f t="shared" si="1"/>
        <v>0.0142857142857143</v>
      </c>
      <c r="N53" s="11">
        <v>1</v>
      </c>
      <c r="O53" s="3">
        <v>0</v>
      </c>
      <c r="P53" s="3">
        <v>9</v>
      </c>
      <c r="Q53" s="3">
        <f t="shared" si="2"/>
        <v>-68</v>
      </c>
      <c r="R53" s="3">
        <f t="shared" si="3"/>
        <v>70</v>
      </c>
      <c r="S53" s="3">
        <v>151</v>
      </c>
      <c r="T53" s="3">
        <v>0</v>
      </c>
      <c r="U53" s="4">
        <v>1</v>
      </c>
      <c r="V53" s="3" t="s">
        <v>160</v>
      </c>
      <c r="W53" s="19">
        <v>45151.7093055556</v>
      </c>
      <c r="X53" s="10" t="s">
        <v>178</v>
      </c>
    </row>
    <row r="54" spans="1:24">
      <c r="A54" s="5">
        <v>53</v>
      </c>
      <c r="B54" s="4">
        <v>189881</v>
      </c>
      <c r="C54" s="3" t="s">
        <v>186</v>
      </c>
      <c r="D54" s="3" t="s">
        <v>187</v>
      </c>
      <c r="E54" s="3" t="s">
        <v>26</v>
      </c>
      <c r="F54" s="3" t="s">
        <v>188</v>
      </c>
      <c r="G54" s="4">
        <v>103199</v>
      </c>
      <c r="H54" s="10" t="s">
        <v>68</v>
      </c>
      <c r="I54" s="3">
        <v>48.99</v>
      </c>
      <c r="J54" s="3">
        <v>59.8</v>
      </c>
      <c r="K54" s="11">
        <v>49.8</v>
      </c>
      <c r="L54" s="15">
        <f t="shared" si="0"/>
        <v>0.180769230769231</v>
      </c>
      <c r="M54" s="15">
        <f t="shared" si="1"/>
        <v>0.0162650602409638</v>
      </c>
      <c r="N54" s="11">
        <v>2</v>
      </c>
      <c r="O54" s="3">
        <v>0</v>
      </c>
      <c r="P54" s="3">
        <v>341</v>
      </c>
      <c r="Q54" s="3">
        <f t="shared" si="2"/>
        <v>-10</v>
      </c>
      <c r="R54" s="3">
        <f t="shared" si="3"/>
        <v>49.8</v>
      </c>
      <c r="S54" s="3">
        <v>256</v>
      </c>
      <c r="T54" s="3">
        <v>0</v>
      </c>
      <c r="U54" s="4">
        <v>2</v>
      </c>
      <c r="V54" s="3" t="s">
        <v>29</v>
      </c>
      <c r="W54" s="19">
        <v>45148.7090393519</v>
      </c>
      <c r="X54" s="10" t="s">
        <v>30</v>
      </c>
    </row>
    <row r="55" spans="1:24">
      <c r="A55" s="5">
        <v>54</v>
      </c>
      <c r="B55" s="4">
        <v>1252</v>
      </c>
      <c r="C55" s="3" t="s">
        <v>189</v>
      </c>
      <c r="D55" s="3" t="s">
        <v>190</v>
      </c>
      <c r="E55" s="3" t="s">
        <v>66</v>
      </c>
      <c r="F55" s="3" t="s">
        <v>191</v>
      </c>
      <c r="G55" s="4">
        <v>103199</v>
      </c>
      <c r="H55" s="10" t="s">
        <v>68</v>
      </c>
      <c r="I55" s="3">
        <v>17.68</v>
      </c>
      <c r="J55" s="3">
        <v>25.8</v>
      </c>
      <c r="K55" s="11">
        <v>18</v>
      </c>
      <c r="L55" s="15">
        <f t="shared" si="0"/>
        <v>0.314728682170543</v>
      </c>
      <c r="M55" s="15">
        <f t="shared" si="1"/>
        <v>0.0177777777777778</v>
      </c>
      <c r="N55" s="11">
        <v>1</v>
      </c>
      <c r="O55" s="3">
        <v>0</v>
      </c>
      <c r="P55" s="3">
        <v>168</v>
      </c>
      <c r="Q55" s="3">
        <f t="shared" si="2"/>
        <v>-7.8</v>
      </c>
      <c r="R55" s="3">
        <f t="shared" si="3"/>
        <v>18</v>
      </c>
      <c r="S55" s="3">
        <v>316</v>
      </c>
      <c r="T55" s="3">
        <v>0</v>
      </c>
      <c r="U55" s="10"/>
      <c r="V55" s="3" t="s">
        <v>29</v>
      </c>
      <c r="W55" s="19">
        <v>45152.499212963</v>
      </c>
      <c r="X55" s="10" t="s">
        <v>30</v>
      </c>
    </row>
    <row r="56" spans="1:24">
      <c r="A56" s="5">
        <v>55</v>
      </c>
      <c r="B56" s="4">
        <v>58428</v>
      </c>
      <c r="C56" s="3" t="s">
        <v>192</v>
      </c>
      <c r="D56" s="3" t="s">
        <v>193</v>
      </c>
      <c r="E56" s="3" t="s">
        <v>66</v>
      </c>
      <c r="F56" s="3" t="s">
        <v>96</v>
      </c>
      <c r="G56" s="4">
        <v>103199</v>
      </c>
      <c r="H56" s="10" t="s">
        <v>68</v>
      </c>
      <c r="I56" s="3">
        <v>8.6</v>
      </c>
      <c r="J56" s="3">
        <v>10.8</v>
      </c>
      <c r="K56" s="11">
        <v>8.8</v>
      </c>
      <c r="L56" s="15">
        <f t="shared" si="0"/>
        <v>0.203703703703704</v>
      </c>
      <c r="M56" s="15">
        <f t="shared" si="1"/>
        <v>0.0227272727272728</v>
      </c>
      <c r="N56" s="11">
        <v>2</v>
      </c>
      <c r="O56" s="3">
        <v>0</v>
      </c>
      <c r="P56" s="3">
        <v>104</v>
      </c>
      <c r="Q56" s="3">
        <f t="shared" si="2"/>
        <v>-2</v>
      </c>
      <c r="R56" s="3">
        <f t="shared" si="3"/>
        <v>8.8</v>
      </c>
      <c r="S56" s="3">
        <v>128</v>
      </c>
      <c r="T56" s="3">
        <v>0</v>
      </c>
      <c r="U56" s="4">
        <v>2</v>
      </c>
      <c r="V56" s="3" t="s">
        <v>160</v>
      </c>
      <c r="W56" s="19">
        <v>45151.443912037</v>
      </c>
      <c r="X56" s="10" t="s">
        <v>30</v>
      </c>
    </row>
    <row r="57" spans="1:24">
      <c r="A57" s="5">
        <v>56</v>
      </c>
      <c r="B57" s="4">
        <v>54353</v>
      </c>
      <c r="C57" s="3" t="s">
        <v>194</v>
      </c>
      <c r="D57" s="3" t="s">
        <v>195</v>
      </c>
      <c r="E57" s="3" t="s">
        <v>26</v>
      </c>
      <c r="F57" s="3" t="s">
        <v>196</v>
      </c>
      <c r="G57" s="4">
        <v>103199</v>
      </c>
      <c r="H57" s="10" t="s">
        <v>68</v>
      </c>
      <c r="I57" s="3">
        <v>28.28</v>
      </c>
      <c r="J57" s="3">
        <v>42.6</v>
      </c>
      <c r="K57" s="11">
        <v>29</v>
      </c>
      <c r="L57" s="15">
        <f t="shared" si="0"/>
        <v>0.336150234741784</v>
      </c>
      <c r="M57" s="15">
        <f t="shared" si="1"/>
        <v>0.0248275862068965</v>
      </c>
      <c r="N57" s="11">
        <v>2</v>
      </c>
      <c r="O57" s="3">
        <v>0</v>
      </c>
      <c r="P57" s="3">
        <v>221</v>
      </c>
      <c r="Q57" s="3">
        <f t="shared" si="2"/>
        <v>-13.6</v>
      </c>
      <c r="R57" s="3">
        <f t="shared" si="3"/>
        <v>29</v>
      </c>
      <c r="S57" s="3">
        <v>176</v>
      </c>
      <c r="T57" s="3">
        <v>0</v>
      </c>
      <c r="U57" s="10"/>
      <c r="V57" s="3" t="s">
        <v>29</v>
      </c>
      <c r="W57" s="19">
        <v>45152.4994675926</v>
      </c>
      <c r="X57" s="10" t="s">
        <v>30</v>
      </c>
    </row>
    <row r="58" spans="1:24">
      <c r="A58" s="5">
        <v>57</v>
      </c>
      <c r="B58" s="4">
        <v>133312</v>
      </c>
      <c r="C58" s="3" t="s">
        <v>197</v>
      </c>
      <c r="D58" s="3" t="s">
        <v>198</v>
      </c>
      <c r="E58" s="3" t="s">
        <v>26</v>
      </c>
      <c r="F58" s="3" t="s">
        <v>58</v>
      </c>
      <c r="G58" s="4">
        <v>103199</v>
      </c>
      <c r="H58" s="10" t="s">
        <v>68</v>
      </c>
      <c r="I58" s="3">
        <v>36.92</v>
      </c>
      <c r="J58" s="3">
        <v>45</v>
      </c>
      <c r="K58" s="11">
        <v>38</v>
      </c>
      <c r="L58" s="15">
        <f t="shared" si="0"/>
        <v>0.179555555555556</v>
      </c>
      <c r="M58" s="15">
        <f t="shared" si="1"/>
        <v>0.0284210526315789</v>
      </c>
      <c r="N58" s="11">
        <v>2</v>
      </c>
      <c r="O58" s="3">
        <v>0</v>
      </c>
      <c r="P58" s="3">
        <v>643</v>
      </c>
      <c r="Q58" s="3">
        <f t="shared" si="2"/>
        <v>-7</v>
      </c>
      <c r="R58" s="3">
        <f t="shared" si="3"/>
        <v>38</v>
      </c>
      <c r="S58" s="3">
        <v>312</v>
      </c>
      <c r="T58" s="3">
        <v>0</v>
      </c>
      <c r="U58" s="4">
        <v>3</v>
      </c>
      <c r="V58" s="3" t="s">
        <v>29</v>
      </c>
      <c r="W58" s="19">
        <v>45151.4249537037</v>
      </c>
      <c r="X58" s="10" t="s">
        <v>30</v>
      </c>
    </row>
    <row r="59" spans="1:24">
      <c r="A59" s="5">
        <v>58</v>
      </c>
      <c r="B59" s="4">
        <v>39778</v>
      </c>
      <c r="C59" s="3" t="s">
        <v>199</v>
      </c>
      <c r="D59" s="3" t="s">
        <v>200</v>
      </c>
      <c r="E59" s="3" t="s">
        <v>26</v>
      </c>
      <c r="F59" s="3" t="s">
        <v>201</v>
      </c>
      <c r="G59" s="4">
        <v>737</v>
      </c>
      <c r="H59" s="10" t="s">
        <v>97</v>
      </c>
      <c r="I59" s="3">
        <v>67.91</v>
      </c>
      <c r="J59" s="3">
        <v>118</v>
      </c>
      <c r="K59" s="11">
        <v>70</v>
      </c>
      <c r="L59" s="15">
        <f t="shared" si="0"/>
        <v>0.424491525423729</v>
      </c>
      <c r="M59" s="15">
        <f t="shared" si="1"/>
        <v>0.0298571428571429</v>
      </c>
      <c r="N59" s="11">
        <v>2</v>
      </c>
      <c r="O59" s="3">
        <v>108</v>
      </c>
      <c r="P59" s="3">
        <v>386</v>
      </c>
      <c r="Q59" s="3">
        <f t="shared" si="2"/>
        <v>-48</v>
      </c>
      <c r="R59" s="3">
        <f t="shared" si="3"/>
        <v>-38</v>
      </c>
      <c r="S59" s="3">
        <v>275</v>
      </c>
      <c r="T59" s="3">
        <v>0</v>
      </c>
      <c r="U59" s="4">
        <v>2</v>
      </c>
      <c r="V59" s="3" t="s">
        <v>29</v>
      </c>
      <c r="W59" s="19">
        <v>45148.4723263889</v>
      </c>
      <c r="X59" s="10" t="s">
        <v>30</v>
      </c>
    </row>
    <row r="60" spans="1:24">
      <c r="A60" s="5">
        <v>59</v>
      </c>
      <c r="B60" s="4">
        <v>99525</v>
      </c>
      <c r="C60" s="3" t="s">
        <v>202</v>
      </c>
      <c r="D60" s="3" t="s">
        <v>203</v>
      </c>
      <c r="E60" s="3" t="s">
        <v>26</v>
      </c>
      <c r="F60" s="3" t="s">
        <v>204</v>
      </c>
      <c r="G60" s="4">
        <v>103199</v>
      </c>
      <c r="H60" s="10" t="s">
        <v>68</v>
      </c>
      <c r="I60" s="3">
        <v>48.37</v>
      </c>
      <c r="J60" s="3">
        <v>62</v>
      </c>
      <c r="K60" s="11">
        <v>49.9</v>
      </c>
      <c r="L60" s="15">
        <f t="shared" si="0"/>
        <v>0.219838709677419</v>
      </c>
      <c r="M60" s="15">
        <f t="shared" si="1"/>
        <v>0.0306613226452906</v>
      </c>
      <c r="N60" s="11">
        <v>2</v>
      </c>
      <c r="O60" s="3">
        <v>58.8</v>
      </c>
      <c r="P60" s="3">
        <v>81</v>
      </c>
      <c r="Q60" s="3">
        <f t="shared" si="2"/>
        <v>-12.1</v>
      </c>
      <c r="R60" s="3">
        <f t="shared" si="3"/>
        <v>-8.9</v>
      </c>
      <c r="S60" s="3">
        <v>135</v>
      </c>
      <c r="T60" s="3">
        <v>0</v>
      </c>
      <c r="U60" s="4">
        <v>2</v>
      </c>
      <c r="V60" s="3" t="s">
        <v>29</v>
      </c>
      <c r="W60" s="19">
        <v>45152.5798032407</v>
      </c>
      <c r="X60" s="10" t="s">
        <v>30</v>
      </c>
    </row>
    <row r="61" spans="1:29">
      <c r="A61" s="5">
        <v>60</v>
      </c>
      <c r="B61" s="6">
        <v>113193</v>
      </c>
      <c r="C61" s="5" t="s">
        <v>205</v>
      </c>
      <c r="D61" s="5" t="s">
        <v>206</v>
      </c>
      <c r="E61" s="5" t="s">
        <v>71</v>
      </c>
      <c r="F61" s="5" t="s">
        <v>207</v>
      </c>
      <c r="G61" s="6">
        <v>748</v>
      </c>
      <c r="H61" s="12" t="s">
        <v>46</v>
      </c>
      <c r="I61" s="5">
        <v>11.62</v>
      </c>
      <c r="J61" s="5">
        <v>28</v>
      </c>
      <c r="K61" s="13">
        <v>12</v>
      </c>
      <c r="L61" s="15">
        <f t="shared" si="0"/>
        <v>0.585</v>
      </c>
      <c r="M61" s="15">
        <f t="shared" si="1"/>
        <v>0.0316666666666667</v>
      </c>
      <c r="N61" s="13">
        <v>2</v>
      </c>
      <c r="O61" s="5">
        <v>25.8</v>
      </c>
      <c r="P61" s="5">
        <v>124</v>
      </c>
      <c r="Q61" s="3">
        <f t="shared" si="2"/>
        <v>-16</v>
      </c>
      <c r="R61" s="3">
        <f t="shared" si="3"/>
        <v>-13.8</v>
      </c>
      <c r="S61" s="5">
        <v>169</v>
      </c>
      <c r="T61" s="5">
        <v>0</v>
      </c>
      <c r="U61" s="6">
        <v>2</v>
      </c>
      <c r="V61" s="5" t="s">
        <v>29</v>
      </c>
      <c r="W61" s="20">
        <v>45154.6162847222</v>
      </c>
      <c r="X61" s="12" t="s">
        <v>30</v>
      </c>
      <c r="Y61" s="1"/>
      <c r="Z61" s="1"/>
      <c r="AA61" s="1"/>
      <c r="AB61" s="1"/>
      <c r="AC61" s="1"/>
    </row>
    <row r="62" spans="1:24">
      <c r="A62" s="5">
        <v>61</v>
      </c>
      <c r="B62" s="4">
        <v>175826</v>
      </c>
      <c r="C62" s="3" t="s">
        <v>108</v>
      </c>
      <c r="D62" s="3" t="s">
        <v>74</v>
      </c>
      <c r="E62" s="3" t="s">
        <v>26</v>
      </c>
      <c r="F62" s="3" t="s">
        <v>109</v>
      </c>
      <c r="G62" s="4">
        <v>107658</v>
      </c>
      <c r="H62" s="10" t="s">
        <v>28</v>
      </c>
      <c r="I62" s="3">
        <v>43.55</v>
      </c>
      <c r="J62" s="3">
        <v>49.5</v>
      </c>
      <c r="K62" s="11">
        <v>45</v>
      </c>
      <c r="L62" s="15">
        <f t="shared" si="0"/>
        <v>0.12020202020202</v>
      </c>
      <c r="M62" s="15">
        <f t="shared" si="1"/>
        <v>0.0322222222222223</v>
      </c>
      <c r="N62" s="11">
        <v>3</v>
      </c>
      <c r="O62" s="3">
        <v>49.5</v>
      </c>
      <c r="P62" s="3">
        <v>962</v>
      </c>
      <c r="Q62" s="3">
        <f t="shared" si="2"/>
        <v>-4.5</v>
      </c>
      <c r="R62" s="3">
        <f t="shared" si="3"/>
        <v>-4.5</v>
      </c>
      <c r="S62" s="3">
        <v>1110</v>
      </c>
      <c r="T62" s="3">
        <v>0</v>
      </c>
      <c r="U62" s="4">
        <v>7</v>
      </c>
      <c r="V62" s="3" t="s">
        <v>29</v>
      </c>
      <c r="W62" s="19">
        <v>45154.669525463</v>
      </c>
      <c r="X62" s="10" t="s">
        <v>30</v>
      </c>
    </row>
    <row r="63" spans="1:24">
      <c r="A63" s="5">
        <v>62</v>
      </c>
      <c r="B63" s="4">
        <v>110737</v>
      </c>
      <c r="C63" s="3" t="s">
        <v>208</v>
      </c>
      <c r="D63" s="3" t="s">
        <v>209</v>
      </c>
      <c r="E63" s="3" t="s">
        <v>26</v>
      </c>
      <c r="F63" s="3" t="s">
        <v>210</v>
      </c>
      <c r="G63" s="4">
        <v>103199</v>
      </c>
      <c r="H63" s="10" t="s">
        <v>68</v>
      </c>
      <c r="I63" s="3">
        <v>14.98</v>
      </c>
      <c r="J63" s="3">
        <v>32.9</v>
      </c>
      <c r="K63" s="11">
        <v>15.5</v>
      </c>
      <c r="L63" s="15">
        <f t="shared" si="0"/>
        <v>0.54468085106383</v>
      </c>
      <c r="M63" s="15">
        <f t="shared" si="1"/>
        <v>0.0335483870967742</v>
      </c>
      <c r="N63" s="11">
        <v>1</v>
      </c>
      <c r="O63" s="3">
        <v>31.5</v>
      </c>
      <c r="P63" s="3">
        <v>2108</v>
      </c>
      <c r="Q63" s="3">
        <f t="shared" si="2"/>
        <v>-17.4</v>
      </c>
      <c r="R63" s="3">
        <f t="shared" si="3"/>
        <v>-16</v>
      </c>
      <c r="S63" s="3">
        <v>701</v>
      </c>
      <c r="T63" s="3">
        <v>0</v>
      </c>
      <c r="U63" s="4">
        <v>2</v>
      </c>
      <c r="V63" s="3" t="s">
        <v>29</v>
      </c>
      <c r="W63" s="19">
        <v>45152.4996643519</v>
      </c>
      <c r="X63" s="10" t="s">
        <v>30</v>
      </c>
    </row>
    <row r="64" spans="1:24">
      <c r="A64" s="5">
        <v>63</v>
      </c>
      <c r="B64" s="4">
        <v>154519</v>
      </c>
      <c r="C64" s="3" t="s">
        <v>121</v>
      </c>
      <c r="D64" s="3" t="s">
        <v>52</v>
      </c>
      <c r="E64" s="3" t="s">
        <v>26</v>
      </c>
      <c r="F64" s="3" t="s">
        <v>122</v>
      </c>
      <c r="G64" s="4">
        <v>116919</v>
      </c>
      <c r="H64" s="10" t="s">
        <v>59</v>
      </c>
      <c r="I64" s="3">
        <v>56</v>
      </c>
      <c r="J64" s="3">
        <v>66.9</v>
      </c>
      <c r="K64" s="11">
        <v>58</v>
      </c>
      <c r="L64" s="15">
        <f t="shared" si="0"/>
        <v>0.162929745889387</v>
      </c>
      <c r="M64" s="15">
        <f t="shared" si="1"/>
        <v>0.0344827586206897</v>
      </c>
      <c r="N64" s="11">
        <v>1</v>
      </c>
      <c r="O64" s="3">
        <v>0</v>
      </c>
      <c r="P64" s="3">
        <v>863</v>
      </c>
      <c r="Q64" s="3">
        <f t="shared" si="2"/>
        <v>-8.90000000000001</v>
      </c>
      <c r="R64" s="3">
        <f t="shared" si="3"/>
        <v>58</v>
      </c>
      <c r="S64" s="3">
        <v>624</v>
      </c>
      <c r="T64" s="3">
        <v>0</v>
      </c>
      <c r="U64" s="4">
        <v>1</v>
      </c>
      <c r="V64" s="3" t="s">
        <v>29</v>
      </c>
      <c r="W64" s="19">
        <v>45150.5652662037</v>
      </c>
      <c r="X64" s="10" t="s">
        <v>30</v>
      </c>
    </row>
    <row r="65" spans="1:24">
      <c r="A65" s="5">
        <v>64</v>
      </c>
      <c r="B65" s="4">
        <v>260</v>
      </c>
      <c r="C65" s="3" t="s">
        <v>211</v>
      </c>
      <c r="D65" s="3" t="s">
        <v>212</v>
      </c>
      <c r="E65" s="3" t="s">
        <v>26</v>
      </c>
      <c r="F65" s="3" t="s">
        <v>213</v>
      </c>
      <c r="G65" s="4">
        <v>107658</v>
      </c>
      <c r="H65" s="10" t="s">
        <v>28</v>
      </c>
      <c r="I65" s="3">
        <v>11.09</v>
      </c>
      <c r="J65" s="3">
        <v>16</v>
      </c>
      <c r="K65" s="11">
        <v>11.5</v>
      </c>
      <c r="L65" s="15">
        <f t="shared" si="0"/>
        <v>0.306875</v>
      </c>
      <c r="M65" s="15">
        <f t="shared" si="1"/>
        <v>0.0356521739130435</v>
      </c>
      <c r="N65" s="11">
        <v>2</v>
      </c>
      <c r="O65" s="3">
        <v>0</v>
      </c>
      <c r="P65" s="3">
        <v>2227</v>
      </c>
      <c r="Q65" s="3">
        <f t="shared" si="2"/>
        <v>-4.5</v>
      </c>
      <c r="R65" s="3">
        <f t="shared" si="3"/>
        <v>11.5</v>
      </c>
      <c r="S65" s="3">
        <v>2193</v>
      </c>
      <c r="T65" s="3">
        <v>1578</v>
      </c>
      <c r="U65" s="4">
        <v>7</v>
      </c>
      <c r="V65" s="3" t="s">
        <v>29</v>
      </c>
      <c r="W65" s="19">
        <v>45154.6547800926</v>
      </c>
      <c r="X65" s="10" t="s">
        <v>30</v>
      </c>
    </row>
    <row r="66" spans="1:24">
      <c r="A66" s="5">
        <v>65</v>
      </c>
      <c r="B66" s="4">
        <v>139200</v>
      </c>
      <c r="C66" s="3" t="s">
        <v>214</v>
      </c>
      <c r="D66" s="3" t="s">
        <v>215</v>
      </c>
      <c r="E66" s="3" t="s">
        <v>26</v>
      </c>
      <c r="F66" s="3" t="s">
        <v>156</v>
      </c>
      <c r="G66" s="4">
        <v>107658</v>
      </c>
      <c r="H66" s="10" t="s">
        <v>28</v>
      </c>
      <c r="I66" s="3">
        <v>86.57</v>
      </c>
      <c r="J66" s="3">
        <v>119.8</v>
      </c>
      <c r="K66" s="11">
        <v>90</v>
      </c>
      <c r="L66" s="15">
        <f t="shared" ref="L66:L129" si="4">(J66-I66)/J66</f>
        <v>0.277378964941569</v>
      </c>
      <c r="M66" s="15">
        <f t="shared" ref="M66:M129" si="5">(K66-I66)/K66</f>
        <v>0.0381111111111112</v>
      </c>
      <c r="N66" s="11">
        <v>3</v>
      </c>
      <c r="O66" s="3">
        <v>109</v>
      </c>
      <c r="P66" s="3">
        <v>1146</v>
      </c>
      <c r="Q66" s="3">
        <f t="shared" ref="Q66:Q128" si="6">K66-J66</f>
        <v>-29.8</v>
      </c>
      <c r="R66" s="3">
        <f t="shared" ref="R66:R128" si="7">K66-O66</f>
        <v>-19</v>
      </c>
      <c r="S66" s="3">
        <v>565</v>
      </c>
      <c r="T66" s="3">
        <v>0</v>
      </c>
      <c r="U66" s="4">
        <v>3</v>
      </c>
      <c r="V66" s="3" t="s">
        <v>29</v>
      </c>
      <c r="W66" s="19">
        <v>45154.6512268518</v>
      </c>
      <c r="X66" s="10" t="s">
        <v>30</v>
      </c>
    </row>
    <row r="67" spans="1:24">
      <c r="A67" s="5">
        <v>66</v>
      </c>
      <c r="B67" s="4">
        <v>139200</v>
      </c>
      <c r="C67" s="3" t="s">
        <v>214</v>
      </c>
      <c r="D67" s="3" t="s">
        <v>215</v>
      </c>
      <c r="E67" s="3" t="s">
        <v>26</v>
      </c>
      <c r="F67" s="3" t="s">
        <v>156</v>
      </c>
      <c r="G67" s="4">
        <v>737</v>
      </c>
      <c r="H67" s="10" t="s">
        <v>97</v>
      </c>
      <c r="I67" s="3">
        <v>86.57</v>
      </c>
      <c r="J67" s="3">
        <v>119.8</v>
      </c>
      <c r="K67" s="11">
        <v>90</v>
      </c>
      <c r="L67" s="15">
        <f t="shared" si="4"/>
        <v>0.277378964941569</v>
      </c>
      <c r="M67" s="15">
        <f t="shared" si="5"/>
        <v>0.0381111111111112</v>
      </c>
      <c r="N67" s="11">
        <v>1</v>
      </c>
      <c r="O67" s="3">
        <v>109</v>
      </c>
      <c r="P67" s="3">
        <v>1146</v>
      </c>
      <c r="Q67" s="3">
        <f t="shared" si="6"/>
        <v>-29.8</v>
      </c>
      <c r="R67" s="3">
        <f t="shared" si="7"/>
        <v>-19</v>
      </c>
      <c r="S67" s="3">
        <v>565</v>
      </c>
      <c r="T67" s="3">
        <v>0</v>
      </c>
      <c r="U67" s="4">
        <v>5</v>
      </c>
      <c r="V67" s="3" t="s">
        <v>29</v>
      </c>
      <c r="W67" s="19">
        <v>45148.4729050926</v>
      </c>
      <c r="X67" s="10" t="s">
        <v>216</v>
      </c>
    </row>
    <row r="68" spans="1:24">
      <c r="A68" s="5">
        <v>67</v>
      </c>
      <c r="B68" s="4">
        <v>64805</v>
      </c>
      <c r="C68" s="3" t="s">
        <v>217</v>
      </c>
      <c r="D68" s="3" t="s">
        <v>218</v>
      </c>
      <c r="E68" s="3" t="s">
        <v>26</v>
      </c>
      <c r="F68" s="3" t="s">
        <v>219</v>
      </c>
      <c r="G68" s="4">
        <v>107658</v>
      </c>
      <c r="H68" s="10" t="s">
        <v>28</v>
      </c>
      <c r="I68" s="3">
        <v>19</v>
      </c>
      <c r="J68" s="3">
        <v>26</v>
      </c>
      <c r="K68" s="11">
        <v>19.8</v>
      </c>
      <c r="L68" s="15">
        <f t="shared" si="4"/>
        <v>0.269230769230769</v>
      </c>
      <c r="M68" s="15">
        <f t="shared" si="5"/>
        <v>0.0404040404040404</v>
      </c>
      <c r="N68" s="11">
        <v>3</v>
      </c>
      <c r="O68" s="3">
        <v>24.8</v>
      </c>
      <c r="P68" s="3">
        <v>639</v>
      </c>
      <c r="Q68" s="3">
        <f t="shared" si="6"/>
        <v>-6.2</v>
      </c>
      <c r="R68" s="3">
        <f t="shared" si="7"/>
        <v>-5</v>
      </c>
      <c r="S68" s="3">
        <v>637</v>
      </c>
      <c r="T68" s="3">
        <v>0</v>
      </c>
      <c r="U68" s="4">
        <v>4</v>
      </c>
      <c r="V68" s="3" t="s">
        <v>29</v>
      </c>
      <c r="W68" s="19">
        <v>45154.6562731481</v>
      </c>
      <c r="X68" s="10" t="s">
        <v>30</v>
      </c>
    </row>
    <row r="69" spans="1:24">
      <c r="A69" s="5">
        <v>68</v>
      </c>
      <c r="B69" s="4">
        <v>75062</v>
      </c>
      <c r="C69" s="3" t="s">
        <v>220</v>
      </c>
      <c r="D69" s="3" t="s">
        <v>221</v>
      </c>
      <c r="E69" s="3" t="s">
        <v>26</v>
      </c>
      <c r="F69" s="3" t="s">
        <v>222</v>
      </c>
      <c r="G69" s="4">
        <v>107658</v>
      </c>
      <c r="H69" s="10" t="s">
        <v>28</v>
      </c>
      <c r="I69" s="3">
        <v>41.12</v>
      </c>
      <c r="J69" s="3">
        <v>52</v>
      </c>
      <c r="K69" s="11">
        <v>43</v>
      </c>
      <c r="L69" s="15">
        <f t="shared" si="4"/>
        <v>0.209230769230769</v>
      </c>
      <c r="M69" s="15">
        <f t="shared" si="5"/>
        <v>0.0437209302325582</v>
      </c>
      <c r="N69" s="11">
        <v>3</v>
      </c>
      <c r="O69" s="3">
        <v>49.8</v>
      </c>
      <c r="P69" s="3">
        <v>2280</v>
      </c>
      <c r="Q69" s="3">
        <f t="shared" si="6"/>
        <v>-9</v>
      </c>
      <c r="R69" s="3">
        <f t="shared" si="7"/>
        <v>-6.8</v>
      </c>
      <c r="S69" s="3">
        <v>906</v>
      </c>
      <c r="T69" s="3">
        <v>0</v>
      </c>
      <c r="U69" s="4">
        <v>4</v>
      </c>
      <c r="V69" s="3" t="s">
        <v>29</v>
      </c>
      <c r="W69" s="19">
        <v>45154.6553240741</v>
      </c>
      <c r="X69" s="10" t="s">
        <v>30</v>
      </c>
    </row>
    <row r="70" spans="1:24">
      <c r="A70" s="5">
        <v>69</v>
      </c>
      <c r="B70" s="4">
        <v>171183</v>
      </c>
      <c r="C70" s="3" t="s">
        <v>223</v>
      </c>
      <c r="D70" s="3" t="s">
        <v>175</v>
      </c>
      <c r="E70" s="3" t="s">
        <v>66</v>
      </c>
      <c r="F70" s="3" t="s">
        <v>224</v>
      </c>
      <c r="G70" s="4">
        <v>355</v>
      </c>
      <c r="H70" s="10" t="s">
        <v>177</v>
      </c>
      <c r="I70" s="3">
        <v>20</v>
      </c>
      <c r="J70" s="3">
        <v>56</v>
      </c>
      <c r="K70" s="11">
        <v>21</v>
      </c>
      <c r="L70" s="15">
        <f t="shared" si="4"/>
        <v>0.642857142857143</v>
      </c>
      <c r="M70" s="15">
        <f t="shared" si="5"/>
        <v>0.0476190476190476</v>
      </c>
      <c r="N70" s="11">
        <v>1</v>
      </c>
      <c r="O70" s="3">
        <v>0</v>
      </c>
      <c r="P70" s="3">
        <v>58</v>
      </c>
      <c r="Q70" s="3">
        <f t="shared" si="6"/>
        <v>-35</v>
      </c>
      <c r="R70" s="3">
        <f t="shared" si="7"/>
        <v>21</v>
      </c>
      <c r="S70" s="3">
        <v>171</v>
      </c>
      <c r="T70" s="3">
        <v>0</v>
      </c>
      <c r="U70" s="4">
        <v>2</v>
      </c>
      <c r="V70" s="3" t="s">
        <v>29</v>
      </c>
      <c r="W70" s="19">
        <v>45149.738900463</v>
      </c>
      <c r="X70" s="10" t="s">
        <v>178</v>
      </c>
    </row>
    <row r="71" spans="1:24">
      <c r="A71" s="5">
        <v>70</v>
      </c>
      <c r="B71" s="4">
        <v>67031</v>
      </c>
      <c r="C71" s="3" t="s">
        <v>225</v>
      </c>
      <c r="D71" s="3" t="s">
        <v>226</v>
      </c>
      <c r="E71" s="3" t="s">
        <v>26</v>
      </c>
      <c r="F71" s="3" t="s">
        <v>227</v>
      </c>
      <c r="G71" s="4">
        <v>103199</v>
      </c>
      <c r="H71" s="10" t="s">
        <v>68</v>
      </c>
      <c r="I71" s="3">
        <v>27.95</v>
      </c>
      <c r="J71" s="3">
        <v>35.8</v>
      </c>
      <c r="K71" s="11">
        <v>29.5</v>
      </c>
      <c r="L71" s="15">
        <f t="shared" si="4"/>
        <v>0.21927374301676</v>
      </c>
      <c r="M71" s="15">
        <f t="shared" si="5"/>
        <v>0.052542372881356</v>
      </c>
      <c r="N71" s="11">
        <v>2</v>
      </c>
      <c r="O71" s="3">
        <v>0</v>
      </c>
      <c r="P71" s="3">
        <v>305</v>
      </c>
      <c r="Q71" s="3">
        <f t="shared" si="6"/>
        <v>-6.3</v>
      </c>
      <c r="R71" s="3">
        <f t="shared" si="7"/>
        <v>29.5</v>
      </c>
      <c r="S71" s="3">
        <v>328</v>
      </c>
      <c r="T71" s="3">
        <v>0</v>
      </c>
      <c r="U71" s="4">
        <v>2</v>
      </c>
      <c r="V71" s="3" t="s">
        <v>29</v>
      </c>
      <c r="W71" s="19">
        <v>45151.442962963</v>
      </c>
      <c r="X71" s="10" t="s">
        <v>30</v>
      </c>
    </row>
    <row r="72" spans="1:24">
      <c r="A72" s="5">
        <v>71</v>
      </c>
      <c r="B72" s="4">
        <v>177134</v>
      </c>
      <c r="C72" s="3" t="s">
        <v>228</v>
      </c>
      <c r="D72" s="3" t="s">
        <v>229</v>
      </c>
      <c r="E72" s="3" t="s">
        <v>26</v>
      </c>
      <c r="F72" s="3" t="s">
        <v>230</v>
      </c>
      <c r="G72" s="4">
        <v>105267</v>
      </c>
      <c r="H72" s="10" t="s">
        <v>231</v>
      </c>
      <c r="I72" s="3">
        <v>373.4</v>
      </c>
      <c r="J72" s="3">
        <v>495</v>
      </c>
      <c r="K72" s="11">
        <v>397</v>
      </c>
      <c r="L72" s="15">
        <f t="shared" si="4"/>
        <v>0.245656565656566</v>
      </c>
      <c r="M72" s="15">
        <f t="shared" si="5"/>
        <v>0.0594458438287154</v>
      </c>
      <c r="N72" s="11">
        <v>2</v>
      </c>
      <c r="O72" s="3">
        <v>0</v>
      </c>
      <c r="P72" s="3">
        <v>5</v>
      </c>
      <c r="Q72" s="3">
        <f t="shared" si="6"/>
        <v>-98</v>
      </c>
      <c r="R72" s="3">
        <f t="shared" si="7"/>
        <v>397</v>
      </c>
      <c r="S72" s="3">
        <v>20</v>
      </c>
      <c r="T72" s="3">
        <v>0</v>
      </c>
      <c r="U72" s="4">
        <v>1</v>
      </c>
      <c r="V72" s="3" t="s">
        <v>29</v>
      </c>
      <c r="W72" s="19">
        <v>45154.6167708333</v>
      </c>
      <c r="X72" s="10" t="s">
        <v>30</v>
      </c>
    </row>
    <row r="73" spans="1:24">
      <c r="A73" s="5">
        <v>72</v>
      </c>
      <c r="B73" s="4">
        <v>56079</v>
      </c>
      <c r="C73" s="3" t="s">
        <v>232</v>
      </c>
      <c r="D73" s="3" t="s">
        <v>233</v>
      </c>
      <c r="E73" s="3" t="s">
        <v>26</v>
      </c>
      <c r="F73" s="3" t="s">
        <v>234</v>
      </c>
      <c r="G73" s="4">
        <v>103199</v>
      </c>
      <c r="H73" s="10" t="s">
        <v>68</v>
      </c>
      <c r="I73" s="3">
        <v>20.2</v>
      </c>
      <c r="J73" s="3">
        <v>29.8</v>
      </c>
      <c r="K73" s="11">
        <v>21.5</v>
      </c>
      <c r="L73" s="15">
        <f t="shared" si="4"/>
        <v>0.322147651006711</v>
      </c>
      <c r="M73" s="15">
        <f t="shared" si="5"/>
        <v>0.0604651162790698</v>
      </c>
      <c r="N73" s="11">
        <v>2</v>
      </c>
      <c r="O73" s="3">
        <v>0</v>
      </c>
      <c r="P73" s="3">
        <v>57</v>
      </c>
      <c r="Q73" s="3">
        <f t="shared" si="6"/>
        <v>-8.3</v>
      </c>
      <c r="R73" s="3">
        <f t="shared" si="7"/>
        <v>21.5</v>
      </c>
      <c r="S73" s="3">
        <v>124</v>
      </c>
      <c r="T73" s="3">
        <v>0</v>
      </c>
      <c r="U73" s="10"/>
      <c r="V73" s="3" t="s">
        <v>29</v>
      </c>
      <c r="W73" s="19">
        <v>45151.4440972222</v>
      </c>
      <c r="X73" s="10" t="s">
        <v>30</v>
      </c>
    </row>
    <row r="74" spans="1:29">
      <c r="A74" s="5">
        <v>73</v>
      </c>
      <c r="B74" s="6">
        <v>1854</v>
      </c>
      <c r="C74" s="5" t="s">
        <v>235</v>
      </c>
      <c r="D74" s="5" t="s">
        <v>90</v>
      </c>
      <c r="E74" s="5" t="s">
        <v>26</v>
      </c>
      <c r="F74" s="5" t="s">
        <v>236</v>
      </c>
      <c r="G74" s="6">
        <v>113833</v>
      </c>
      <c r="H74" s="12" t="s">
        <v>237</v>
      </c>
      <c r="I74" s="5">
        <v>32.83</v>
      </c>
      <c r="J74" s="5">
        <v>47.3</v>
      </c>
      <c r="K74" s="13">
        <v>35</v>
      </c>
      <c r="L74" s="15">
        <f t="shared" si="4"/>
        <v>0.305919661733615</v>
      </c>
      <c r="M74" s="15">
        <f t="shared" si="5"/>
        <v>0.062</v>
      </c>
      <c r="N74" s="13">
        <v>2</v>
      </c>
      <c r="O74" s="5">
        <v>0</v>
      </c>
      <c r="P74" s="5">
        <v>419</v>
      </c>
      <c r="Q74" s="3">
        <f t="shared" si="6"/>
        <v>-12.3</v>
      </c>
      <c r="R74" s="3">
        <f t="shared" si="7"/>
        <v>35</v>
      </c>
      <c r="S74" s="5">
        <v>459</v>
      </c>
      <c r="T74" s="5">
        <v>140</v>
      </c>
      <c r="U74" s="6">
        <v>3</v>
      </c>
      <c r="V74" s="5" t="s">
        <v>29</v>
      </c>
      <c r="W74" s="20">
        <v>45154.8832523148</v>
      </c>
      <c r="X74" s="12" t="s">
        <v>55</v>
      </c>
      <c r="Y74" s="1"/>
      <c r="Z74" s="1"/>
      <c r="AA74" s="1"/>
      <c r="AB74" s="1"/>
      <c r="AC74" s="1"/>
    </row>
    <row r="75" spans="1:24">
      <c r="A75" s="5">
        <v>74</v>
      </c>
      <c r="B75" s="4">
        <v>158376</v>
      </c>
      <c r="C75" s="3" t="s">
        <v>238</v>
      </c>
      <c r="D75" s="3" t="s">
        <v>239</v>
      </c>
      <c r="E75" s="3" t="s">
        <v>26</v>
      </c>
      <c r="F75" s="3" t="s">
        <v>176</v>
      </c>
      <c r="G75" s="4">
        <v>103199</v>
      </c>
      <c r="H75" s="10" t="s">
        <v>68</v>
      </c>
      <c r="I75" s="3">
        <v>186.38</v>
      </c>
      <c r="J75" s="3">
        <v>206</v>
      </c>
      <c r="K75" s="11">
        <v>199</v>
      </c>
      <c r="L75" s="15">
        <f t="shared" si="4"/>
        <v>0.095242718446602</v>
      </c>
      <c r="M75" s="15">
        <f t="shared" si="5"/>
        <v>0.0634170854271357</v>
      </c>
      <c r="N75" s="11">
        <v>2</v>
      </c>
      <c r="O75" s="3">
        <v>0</v>
      </c>
      <c r="P75" s="3">
        <v>553</v>
      </c>
      <c r="Q75" s="3">
        <f t="shared" si="6"/>
        <v>-7</v>
      </c>
      <c r="R75" s="3">
        <f t="shared" si="7"/>
        <v>199</v>
      </c>
      <c r="S75" s="3">
        <v>429</v>
      </c>
      <c r="T75" s="3">
        <v>90</v>
      </c>
      <c r="U75" s="4">
        <v>2</v>
      </c>
      <c r="V75" s="3" t="s">
        <v>29</v>
      </c>
      <c r="W75" s="19">
        <v>45148.819837963</v>
      </c>
      <c r="X75" s="10" t="s">
        <v>30</v>
      </c>
    </row>
    <row r="76" spans="1:24">
      <c r="A76" s="5">
        <v>75</v>
      </c>
      <c r="B76" s="4">
        <v>152190</v>
      </c>
      <c r="C76" s="3" t="s">
        <v>56</v>
      </c>
      <c r="D76" s="3" t="s">
        <v>57</v>
      </c>
      <c r="E76" s="3" t="s">
        <v>26</v>
      </c>
      <c r="F76" s="3" t="s">
        <v>58</v>
      </c>
      <c r="G76" s="4">
        <v>101453</v>
      </c>
      <c r="H76" s="10" t="s">
        <v>240</v>
      </c>
      <c r="I76" s="3">
        <v>316</v>
      </c>
      <c r="J76" s="3">
        <v>395</v>
      </c>
      <c r="K76" s="11">
        <v>338</v>
      </c>
      <c r="L76" s="15">
        <f t="shared" si="4"/>
        <v>0.2</v>
      </c>
      <c r="M76" s="15">
        <f t="shared" si="5"/>
        <v>0.0650887573964497</v>
      </c>
      <c r="N76" s="11">
        <v>1</v>
      </c>
      <c r="O76" s="3">
        <v>388</v>
      </c>
      <c r="P76" s="3">
        <v>510</v>
      </c>
      <c r="Q76" s="3">
        <f t="shared" si="6"/>
        <v>-57</v>
      </c>
      <c r="R76" s="3">
        <f t="shared" si="7"/>
        <v>-50</v>
      </c>
      <c r="S76" s="3">
        <v>256</v>
      </c>
      <c r="T76" s="3">
        <v>0</v>
      </c>
      <c r="U76" s="10"/>
      <c r="V76" s="3" t="s">
        <v>29</v>
      </c>
      <c r="W76" s="19">
        <v>45152.7610648148</v>
      </c>
      <c r="X76" s="10" t="s">
        <v>55</v>
      </c>
    </row>
    <row r="77" spans="1:29">
      <c r="A77" s="5">
        <v>76</v>
      </c>
      <c r="B77" s="6">
        <v>104120</v>
      </c>
      <c r="C77" s="5" t="s">
        <v>241</v>
      </c>
      <c r="D77" s="5" t="s">
        <v>242</v>
      </c>
      <c r="E77" s="5" t="s">
        <v>26</v>
      </c>
      <c r="F77" s="5" t="s">
        <v>243</v>
      </c>
      <c r="G77" s="6">
        <v>355</v>
      </c>
      <c r="H77" s="12" t="s">
        <v>177</v>
      </c>
      <c r="I77" s="5">
        <v>24.24</v>
      </c>
      <c r="J77" s="5">
        <v>50</v>
      </c>
      <c r="K77" s="13">
        <v>26</v>
      </c>
      <c r="L77" s="15">
        <f t="shared" si="4"/>
        <v>0.5152</v>
      </c>
      <c r="M77" s="15">
        <f t="shared" si="5"/>
        <v>0.0676923076923077</v>
      </c>
      <c r="N77" s="13">
        <v>1</v>
      </c>
      <c r="O77" s="5">
        <v>47.8</v>
      </c>
      <c r="P77" s="5">
        <v>96</v>
      </c>
      <c r="Q77" s="3">
        <f t="shared" si="6"/>
        <v>-24</v>
      </c>
      <c r="R77" s="3">
        <f t="shared" si="7"/>
        <v>-21.8</v>
      </c>
      <c r="S77" s="5">
        <v>269</v>
      </c>
      <c r="T77" s="5">
        <v>0</v>
      </c>
      <c r="U77" s="6">
        <v>2</v>
      </c>
      <c r="V77" s="5" t="s">
        <v>29</v>
      </c>
      <c r="W77" s="20">
        <v>45149.7374652778</v>
      </c>
      <c r="X77" s="12" t="s">
        <v>178</v>
      </c>
      <c r="Y77" s="1"/>
      <c r="Z77" s="1"/>
      <c r="AA77" s="1"/>
      <c r="AB77" s="1"/>
      <c r="AC77" s="1"/>
    </row>
    <row r="78" spans="1:24">
      <c r="A78" s="5">
        <v>77</v>
      </c>
      <c r="B78" s="4">
        <v>91633</v>
      </c>
      <c r="C78" s="3" t="s">
        <v>244</v>
      </c>
      <c r="D78" s="3" t="s">
        <v>245</v>
      </c>
      <c r="E78" s="3" t="s">
        <v>26</v>
      </c>
      <c r="F78" s="3" t="s">
        <v>246</v>
      </c>
      <c r="G78" s="4">
        <v>103199</v>
      </c>
      <c r="H78" s="10" t="s">
        <v>68</v>
      </c>
      <c r="I78" s="3">
        <v>240.56</v>
      </c>
      <c r="J78" s="3">
        <v>290</v>
      </c>
      <c r="K78" s="11">
        <v>260</v>
      </c>
      <c r="L78" s="15">
        <f t="shared" si="4"/>
        <v>0.17048275862069</v>
      </c>
      <c r="M78" s="15">
        <f t="shared" si="5"/>
        <v>0.0747692307692308</v>
      </c>
      <c r="N78" s="11">
        <v>2</v>
      </c>
      <c r="O78" s="3">
        <v>0</v>
      </c>
      <c r="P78" s="3">
        <v>85</v>
      </c>
      <c r="Q78" s="3">
        <f t="shared" si="6"/>
        <v>-30</v>
      </c>
      <c r="R78" s="3">
        <f t="shared" si="7"/>
        <v>260</v>
      </c>
      <c r="S78" s="3">
        <v>166</v>
      </c>
      <c r="T78" s="3">
        <v>0</v>
      </c>
      <c r="U78" s="4">
        <v>2</v>
      </c>
      <c r="V78" s="3" t="s">
        <v>29</v>
      </c>
      <c r="W78" s="19">
        <v>45151.4394675926</v>
      </c>
      <c r="X78" s="10" t="s">
        <v>30</v>
      </c>
    </row>
    <row r="79" spans="1:24">
      <c r="A79" s="5">
        <v>78</v>
      </c>
      <c r="B79" s="4">
        <v>115608</v>
      </c>
      <c r="C79" s="3" t="s">
        <v>247</v>
      </c>
      <c r="D79" s="3" t="s">
        <v>248</v>
      </c>
      <c r="E79" s="3" t="s">
        <v>26</v>
      </c>
      <c r="F79" s="3" t="s">
        <v>249</v>
      </c>
      <c r="G79" s="4">
        <v>104430</v>
      </c>
      <c r="H79" s="10" t="s">
        <v>250</v>
      </c>
      <c r="I79" s="3">
        <v>164.61</v>
      </c>
      <c r="J79" s="3">
        <v>194.2</v>
      </c>
      <c r="K79" s="11">
        <v>180</v>
      </c>
      <c r="L79" s="15">
        <f t="shared" si="4"/>
        <v>0.152368692070031</v>
      </c>
      <c r="M79" s="15">
        <f t="shared" si="5"/>
        <v>0.0854999999999999</v>
      </c>
      <c r="N79" s="11">
        <v>2</v>
      </c>
      <c r="O79" s="3">
        <v>0</v>
      </c>
      <c r="P79" s="3">
        <v>93</v>
      </c>
      <c r="Q79" s="3">
        <f t="shared" si="6"/>
        <v>-14.2</v>
      </c>
      <c r="R79" s="3">
        <f t="shared" si="7"/>
        <v>180</v>
      </c>
      <c r="S79" s="3">
        <v>93</v>
      </c>
      <c r="T79" s="3">
        <v>0</v>
      </c>
      <c r="U79" s="4">
        <v>2</v>
      </c>
      <c r="V79" s="3" t="s">
        <v>29</v>
      </c>
      <c r="W79" s="19">
        <v>45148.8981134259</v>
      </c>
      <c r="X79" s="10" t="s">
        <v>30</v>
      </c>
    </row>
    <row r="80" spans="1:24">
      <c r="A80" s="5">
        <v>79</v>
      </c>
      <c r="B80" s="4">
        <v>117446</v>
      </c>
      <c r="C80" s="3" t="s">
        <v>251</v>
      </c>
      <c r="D80" s="3" t="s">
        <v>252</v>
      </c>
      <c r="E80" s="3" t="s">
        <v>26</v>
      </c>
      <c r="F80" s="3" t="s">
        <v>253</v>
      </c>
      <c r="G80" s="4">
        <v>103199</v>
      </c>
      <c r="H80" s="10" t="s">
        <v>68</v>
      </c>
      <c r="I80" s="3">
        <v>66.06</v>
      </c>
      <c r="J80" s="3">
        <v>88.5</v>
      </c>
      <c r="K80" s="11">
        <v>72.5</v>
      </c>
      <c r="L80" s="15">
        <f t="shared" si="4"/>
        <v>0.253559322033898</v>
      </c>
      <c r="M80" s="15">
        <f t="shared" si="5"/>
        <v>0.0888275862068965</v>
      </c>
      <c r="N80" s="11">
        <v>2</v>
      </c>
      <c r="O80" s="3">
        <v>0</v>
      </c>
      <c r="P80" s="3">
        <v>172</v>
      </c>
      <c r="Q80" s="3">
        <f t="shared" si="6"/>
        <v>-16</v>
      </c>
      <c r="R80" s="3">
        <f t="shared" si="7"/>
        <v>72.5</v>
      </c>
      <c r="S80" s="3">
        <v>261</v>
      </c>
      <c r="T80" s="3">
        <v>0</v>
      </c>
      <c r="U80" s="4">
        <v>2</v>
      </c>
      <c r="V80" s="3" t="s">
        <v>29</v>
      </c>
      <c r="W80" s="19">
        <v>45152.500162037</v>
      </c>
      <c r="X80" s="10" t="s">
        <v>30</v>
      </c>
    </row>
    <row r="81" spans="1:24">
      <c r="A81" s="5">
        <v>80</v>
      </c>
      <c r="B81" s="4">
        <v>87828</v>
      </c>
      <c r="C81" s="3" t="s">
        <v>170</v>
      </c>
      <c r="D81" s="3" t="s">
        <v>171</v>
      </c>
      <c r="E81" s="3" t="s">
        <v>26</v>
      </c>
      <c r="F81" s="3" t="s">
        <v>172</v>
      </c>
      <c r="G81" s="4">
        <v>571</v>
      </c>
      <c r="H81" s="10" t="s">
        <v>254</v>
      </c>
      <c r="I81" s="3">
        <v>161.7</v>
      </c>
      <c r="J81" s="3">
        <v>193</v>
      </c>
      <c r="K81" s="11">
        <v>178</v>
      </c>
      <c r="L81" s="15">
        <f t="shared" si="4"/>
        <v>0.162176165803109</v>
      </c>
      <c r="M81" s="15">
        <f t="shared" si="5"/>
        <v>0.0915730337078652</v>
      </c>
      <c r="N81" s="11">
        <v>2</v>
      </c>
      <c r="O81" s="3">
        <v>0</v>
      </c>
      <c r="P81" s="3">
        <v>412</v>
      </c>
      <c r="Q81" s="3">
        <f t="shared" si="6"/>
        <v>-15</v>
      </c>
      <c r="R81" s="3">
        <f t="shared" si="7"/>
        <v>178</v>
      </c>
      <c r="S81" s="3">
        <v>480</v>
      </c>
      <c r="T81" s="3">
        <v>155</v>
      </c>
      <c r="U81" s="4">
        <v>2</v>
      </c>
      <c r="V81" s="3" t="s">
        <v>29</v>
      </c>
      <c r="W81" s="19">
        <v>45152.8297337963</v>
      </c>
      <c r="X81" s="10" t="s">
        <v>30</v>
      </c>
    </row>
    <row r="82" spans="1:24">
      <c r="A82" s="5">
        <v>81</v>
      </c>
      <c r="B82" s="4">
        <v>81936</v>
      </c>
      <c r="C82" s="3" t="s">
        <v>255</v>
      </c>
      <c r="D82" s="3" t="s">
        <v>256</v>
      </c>
      <c r="E82" s="3" t="s">
        <v>26</v>
      </c>
      <c r="F82" s="3" t="s">
        <v>257</v>
      </c>
      <c r="G82" s="4">
        <v>114622</v>
      </c>
      <c r="H82" s="10" t="s">
        <v>258</v>
      </c>
      <c r="I82" s="3">
        <v>31.29</v>
      </c>
      <c r="J82" s="3">
        <v>40</v>
      </c>
      <c r="K82" s="11">
        <v>34.5</v>
      </c>
      <c r="L82" s="15">
        <f t="shared" si="4"/>
        <v>0.21775</v>
      </c>
      <c r="M82" s="15">
        <f t="shared" si="5"/>
        <v>0.0930434782608696</v>
      </c>
      <c r="N82" s="11">
        <v>2</v>
      </c>
      <c r="O82" s="3">
        <v>37.8</v>
      </c>
      <c r="P82" s="3">
        <v>260</v>
      </c>
      <c r="Q82" s="3">
        <f t="shared" si="6"/>
        <v>-5.5</v>
      </c>
      <c r="R82" s="3">
        <f t="shared" si="7"/>
        <v>-3.3</v>
      </c>
      <c r="S82" s="3">
        <v>340</v>
      </c>
      <c r="T82" s="3">
        <v>0</v>
      </c>
      <c r="U82" s="10"/>
      <c r="V82" s="3" t="s">
        <v>29</v>
      </c>
      <c r="W82" s="19">
        <v>45151.8602546296</v>
      </c>
      <c r="X82" s="10" t="s">
        <v>30</v>
      </c>
    </row>
    <row r="83" spans="1:24">
      <c r="A83" s="5">
        <v>82</v>
      </c>
      <c r="B83" s="4">
        <v>1197</v>
      </c>
      <c r="C83" s="3" t="s">
        <v>259</v>
      </c>
      <c r="D83" s="3" t="s">
        <v>260</v>
      </c>
      <c r="E83" s="3" t="s">
        <v>26</v>
      </c>
      <c r="F83" s="3" t="s">
        <v>261</v>
      </c>
      <c r="G83" s="4">
        <v>103199</v>
      </c>
      <c r="H83" s="10" t="s">
        <v>68</v>
      </c>
      <c r="I83" s="3">
        <v>17.93</v>
      </c>
      <c r="J83" s="3">
        <v>29.8</v>
      </c>
      <c r="K83" s="11">
        <v>19.8</v>
      </c>
      <c r="L83" s="15">
        <f t="shared" si="4"/>
        <v>0.398322147651007</v>
      </c>
      <c r="M83" s="15">
        <f t="shared" si="5"/>
        <v>0.0944444444444445</v>
      </c>
      <c r="N83" s="11">
        <v>2</v>
      </c>
      <c r="O83" s="3">
        <v>0</v>
      </c>
      <c r="P83" s="3">
        <v>59</v>
      </c>
      <c r="Q83" s="3">
        <f t="shared" si="6"/>
        <v>-10</v>
      </c>
      <c r="R83" s="3">
        <f t="shared" si="7"/>
        <v>19.8</v>
      </c>
      <c r="S83" s="3">
        <v>110</v>
      </c>
      <c r="T83" s="3">
        <v>0</v>
      </c>
      <c r="U83" s="4">
        <v>2</v>
      </c>
      <c r="V83" s="3" t="s">
        <v>160</v>
      </c>
      <c r="W83" s="19">
        <v>45148.8316550926</v>
      </c>
      <c r="X83" s="10" t="s">
        <v>30</v>
      </c>
    </row>
    <row r="84" spans="1:24">
      <c r="A84" s="5">
        <v>83</v>
      </c>
      <c r="B84" s="4">
        <v>14381</v>
      </c>
      <c r="C84" s="3" t="s">
        <v>262</v>
      </c>
      <c r="D84" s="3" t="s">
        <v>263</v>
      </c>
      <c r="E84" s="3" t="s">
        <v>26</v>
      </c>
      <c r="F84" s="3" t="s">
        <v>126</v>
      </c>
      <c r="G84" s="4">
        <v>103199</v>
      </c>
      <c r="H84" s="10" t="s">
        <v>68</v>
      </c>
      <c r="I84" s="3">
        <v>24.24</v>
      </c>
      <c r="J84" s="3">
        <v>30</v>
      </c>
      <c r="K84" s="11">
        <v>26.8</v>
      </c>
      <c r="L84" s="15">
        <f t="shared" si="4"/>
        <v>0.192</v>
      </c>
      <c r="M84" s="15">
        <f t="shared" si="5"/>
        <v>0.0955223880597016</v>
      </c>
      <c r="N84" s="11">
        <v>2</v>
      </c>
      <c r="O84" s="3">
        <v>0</v>
      </c>
      <c r="P84" s="3">
        <v>911</v>
      </c>
      <c r="Q84" s="3">
        <f t="shared" si="6"/>
        <v>-3.2</v>
      </c>
      <c r="R84" s="3">
        <f t="shared" si="7"/>
        <v>26.8</v>
      </c>
      <c r="S84" s="3">
        <v>4896</v>
      </c>
      <c r="T84" s="3">
        <v>0</v>
      </c>
      <c r="U84" s="4">
        <v>31</v>
      </c>
      <c r="V84" s="3" t="s">
        <v>29</v>
      </c>
      <c r="W84" s="19">
        <v>45151.6550578704</v>
      </c>
      <c r="X84" s="10" t="s">
        <v>30</v>
      </c>
    </row>
    <row r="85" spans="1:24">
      <c r="A85" s="5">
        <v>84</v>
      </c>
      <c r="B85" s="4">
        <v>28360</v>
      </c>
      <c r="C85" s="3" t="s">
        <v>264</v>
      </c>
      <c r="D85" s="3" t="s">
        <v>265</v>
      </c>
      <c r="E85" s="3" t="s">
        <v>26</v>
      </c>
      <c r="F85" s="3" t="s">
        <v>266</v>
      </c>
      <c r="G85" s="4">
        <v>103199</v>
      </c>
      <c r="H85" s="10" t="s">
        <v>68</v>
      </c>
      <c r="I85" s="3">
        <v>35.96</v>
      </c>
      <c r="J85" s="3">
        <v>69.5</v>
      </c>
      <c r="K85" s="11">
        <v>39.8</v>
      </c>
      <c r="L85" s="15">
        <f t="shared" si="4"/>
        <v>0.482589928057554</v>
      </c>
      <c r="M85" s="15">
        <f t="shared" si="5"/>
        <v>0.0964824120603014</v>
      </c>
      <c r="N85" s="11">
        <v>2</v>
      </c>
      <c r="O85" s="3">
        <v>0</v>
      </c>
      <c r="P85" s="3">
        <v>111</v>
      </c>
      <c r="Q85" s="3">
        <f t="shared" si="6"/>
        <v>-29.7</v>
      </c>
      <c r="R85" s="3">
        <f t="shared" si="7"/>
        <v>39.8</v>
      </c>
      <c r="S85" s="3">
        <v>262</v>
      </c>
      <c r="T85" s="3">
        <v>0</v>
      </c>
      <c r="U85" s="4">
        <v>2</v>
      </c>
      <c r="V85" s="3" t="s">
        <v>29</v>
      </c>
      <c r="W85" s="19">
        <v>45151.7094560185</v>
      </c>
      <c r="X85" s="10" t="s">
        <v>30</v>
      </c>
    </row>
    <row r="86" spans="1:24">
      <c r="A86" s="5">
        <v>85</v>
      </c>
      <c r="B86" s="4">
        <v>42752</v>
      </c>
      <c r="C86" s="3" t="s">
        <v>267</v>
      </c>
      <c r="D86" s="3" t="s">
        <v>268</v>
      </c>
      <c r="E86" s="3" t="s">
        <v>26</v>
      </c>
      <c r="F86" s="3" t="s">
        <v>269</v>
      </c>
      <c r="G86" s="4">
        <v>351</v>
      </c>
      <c r="H86" s="10" t="s">
        <v>270</v>
      </c>
      <c r="I86" s="3">
        <v>169.18</v>
      </c>
      <c r="J86" s="3">
        <v>205.6</v>
      </c>
      <c r="K86" s="11">
        <v>188</v>
      </c>
      <c r="L86" s="15">
        <f t="shared" si="4"/>
        <v>0.177140077821012</v>
      </c>
      <c r="M86" s="15">
        <f t="shared" si="5"/>
        <v>0.100106382978723</v>
      </c>
      <c r="N86" s="11">
        <v>2</v>
      </c>
      <c r="O86" s="3">
        <v>0</v>
      </c>
      <c r="P86" s="3">
        <v>104</v>
      </c>
      <c r="Q86" s="3">
        <f t="shared" si="6"/>
        <v>-17.6</v>
      </c>
      <c r="R86" s="3">
        <f t="shared" si="7"/>
        <v>188</v>
      </c>
      <c r="S86" s="3">
        <v>152</v>
      </c>
      <c r="T86" s="3">
        <v>0</v>
      </c>
      <c r="U86" s="4">
        <v>2</v>
      </c>
      <c r="V86" s="3" t="s">
        <v>29</v>
      </c>
      <c r="W86" s="19">
        <v>45153.7500578704</v>
      </c>
      <c r="X86" s="10" t="s">
        <v>30</v>
      </c>
    </row>
    <row r="87" spans="1:24">
      <c r="A87" s="5">
        <v>86</v>
      </c>
      <c r="B87" s="4">
        <v>82097</v>
      </c>
      <c r="C87" s="3" t="s">
        <v>271</v>
      </c>
      <c r="D87" s="3" t="s">
        <v>272</v>
      </c>
      <c r="E87" s="3" t="s">
        <v>26</v>
      </c>
      <c r="F87" s="3" t="s">
        <v>112</v>
      </c>
      <c r="G87" s="4">
        <v>720</v>
      </c>
      <c r="H87" s="10" t="s">
        <v>273</v>
      </c>
      <c r="I87" s="3">
        <v>21.959</v>
      </c>
      <c r="J87" s="3">
        <v>27</v>
      </c>
      <c r="K87" s="11">
        <v>24.5</v>
      </c>
      <c r="L87" s="15">
        <f t="shared" si="4"/>
        <v>0.186703703703704</v>
      </c>
      <c r="M87" s="15">
        <f t="shared" si="5"/>
        <v>0.103714285714286</v>
      </c>
      <c r="N87" s="11">
        <v>2</v>
      </c>
      <c r="O87" s="3">
        <v>0</v>
      </c>
      <c r="P87" s="3">
        <v>1510</v>
      </c>
      <c r="Q87" s="3">
        <f t="shared" si="6"/>
        <v>-2.5</v>
      </c>
      <c r="R87" s="3">
        <f t="shared" si="7"/>
        <v>24.5</v>
      </c>
      <c r="S87" s="3">
        <v>552</v>
      </c>
      <c r="T87" s="3">
        <v>0</v>
      </c>
      <c r="U87" s="4">
        <v>3</v>
      </c>
      <c r="V87" s="3" t="s">
        <v>29</v>
      </c>
      <c r="W87" s="19">
        <v>45149.4256712963</v>
      </c>
      <c r="X87" s="10" t="s">
        <v>30</v>
      </c>
    </row>
    <row r="88" spans="1:24">
      <c r="A88" s="5">
        <v>87</v>
      </c>
      <c r="B88" s="4">
        <v>1874</v>
      </c>
      <c r="C88" s="3" t="s">
        <v>274</v>
      </c>
      <c r="D88" s="3" t="s">
        <v>74</v>
      </c>
      <c r="E88" s="3" t="s">
        <v>26</v>
      </c>
      <c r="F88" s="3" t="s">
        <v>275</v>
      </c>
      <c r="G88" s="4">
        <v>103199</v>
      </c>
      <c r="H88" s="10" t="s">
        <v>68</v>
      </c>
      <c r="I88" s="3">
        <v>17</v>
      </c>
      <c r="J88" s="3">
        <v>29.9</v>
      </c>
      <c r="K88" s="11">
        <v>19</v>
      </c>
      <c r="L88" s="15">
        <f t="shared" si="4"/>
        <v>0.431438127090301</v>
      </c>
      <c r="M88" s="15">
        <f t="shared" si="5"/>
        <v>0.105263157894737</v>
      </c>
      <c r="N88" s="11">
        <v>2</v>
      </c>
      <c r="O88" s="3">
        <v>28.5</v>
      </c>
      <c r="P88" s="3">
        <v>6767</v>
      </c>
      <c r="Q88" s="3">
        <f t="shared" si="6"/>
        <v>-10.9</v>
      </c>
      <c r="R88" s="3">
        <f t="shared" si="7"/>
        <v>-9.5</v>
      </c>
      <c r="S88" s="3">
        <v>1404</v>
      </c>
      <c r="T88" s="3">
        <v>0</v>
      </c>
      <c r="U88" s="4">
        <v>2</v>
      </c>
      <c r="V88" s="3" t="s">
        <v>29</v>
      </c>
      <c r="W88" s="19">
        <v>45151.4457291667</v>
      </c>
      <c r="X88" s="10" t="s">
        <v>30</v>
      </c>
    </row>
    <row r="89" spans="1:24">
      <c r="A89" s="5">
        <v>88</v>
      </c>
      <c r="B89" s="4">
        <v>179321</v>
      </c>
      <c r="C89" s="3" t="s">
        <v>276</v>
      </c>
      <c r="D89" s="3" t="s">
        <v>277</v>
      </c>
      <c r="E89" s="3" t="s">
        <v>71</v>
      </c>
      <c r="F89" s="3" t="s">
        <v>278</v>
      </c>
      <c r="G89" s="4">
        <v>399</v>
      </c>
      <c r="H89" s="10" t="s">
        <v>279</v>
      </c>
      <c r="I89" s="3">
        <v>23.94</v>
      </c>
      <c r="J89" s="3">
        <v>35.8</v>
      </c>
      <c r="K89" s="11">
        <v>26.8</v>
      </c>
      <c r="L89" s="15">
        <f t="shared" si="4"/>
        <v>0.331284916201117</v>
      </c>
      <c r="M89" s="15">
        <f t="shared" si="5"/>
        <v>0.106716417910448</v>
      </c>
      <c r="N89" s="11">
        <v>2</v>
      </c>
      <c r="O89" s="3">
        <v>33.8</v>
      </c>
      <c r="P89" s="3">
        <v>372.7</v>
      </c>
      <c r="Q89" s="3">
        <f t="shared" si="6"/>
        <v>-9</v>
      </c>
      <c r="R89" s="3">
        <f t="shared" si="7"/>
        <v>-7</v>
      </c>
      <c r="S89" s="3">
        <v>367</v>
      </c>
      <c r="T89" s="3">
        <v>0</v>
      </c>
      <c r="U89" s="4">
        <v>3</v>
      </c>
      <c r="V89" s="3" t="s">
        <v>29</v>
      </c>
      <c r="W89" s="19">
        <v>45148.5196990741</v>
      </c>
      <c r="X89" s="10" t="s">
        <v>30</v>
      </c>
    </row>
    <row r="90" spans="1:24">
      <c r="A90" s="5">
        <v>89</v>
      </c>
      <c r="B90" s="4">
        <v>134594</v>
      </c>
      <c r="C90" s="3" t="s">
        <v>280</v>
      </c>
      <c r="D90" s="3" t="s">
        <v>281</v>
      </c>
      <c r="E90" s="3" t="s">
        <v>66</v>
      </c>
      <c r="F90" s="3" t="s">
        <v>282</v>
      </c>
      <c r="G90" s="4">
        <v>103199</v>
      </c>
      <c r="H90" s="10" t="s">
        <v>68</v>
      </c>
      <c r="I90" s="3">
        <v>400</v>
      </c>
      <c r="J90" s="3">
        <v>468</v>
      </c>
      <c r="K90" s="11">
        <v>448</v>
      </c>
      <c r="L90" s="15">
        <f t="shared" si="4"/>
        <v>0.145299145299145</v>
      </c>
      <c r="M90" s="15">
        <f t="shared" si="5"/>
        <v>0.107142857142857</v>
      </c>
      <c r="N90" s="11">
        <v>3</v>
      </c>
      <c r="O90" s="3">
        <v>0</v>
      </c>
      <c r="P90" s="3">
        <v>5067</v>
      </c>
      <c r="Q90" s="3">
        <f t="shared" si="6"/>
        <v>-20</v>
      </c>
      <c r="R90" s="3">
        <f t="shared" si="7"/>
        <v>448</v>
      </c>
      <c r="S90" s="3">
        <v>1673</v>
      </c>
      <c r="T90" s="3">
        <v>513</v>
      </c>
      <c r="U90" s="4">
        <v>1</v>
      </c>
      <c r="V90" s="3" t="s">
        <v>29</v>
      </c>
      <c r="W90" s="19">
        <v>45151.4236342593</v>
      </c>
      <c r="X90" s="10" t="s">
        <v>30</v>
      </c>
    </row>
    <row r="91" spans="1:24">
      <c r="A91" s="5">
        <v>90</v>
      </c>
      <c r="B91" s="4">
        <v>141255</v>
      </c>
      <c r="C91" s="3" t="s">
        <v>283</v>
      </c>
      <c r="D91" s="3" t="s">
        <v>284</v>
      </c>
      <c r="E91" s="3" t="s">
        <v>71</v>
      </c>
      <c r="F91" s="3" t="s">
        <v>285</v>
      </c>
      <c r="G91" s="4">
        <v>108656</v>
      </c>
      <c r="H91" s="10" t="s">
        <v>54</v>
      </c>
      <c r="I91" s="3">
        <v>122.69</v>
      </c>
      <c r="J91" s="3">
        <v>144</v>
      </c>
      <c r="K91" s="11">
        <v>138</v>
      </c>
      <c r="L91" s="15">
        <f t="shared" si="4"/>
        <v>0.147986111111111</v>
      </c>
      <c r="M91" s="15">
        <f t="shared" si="5"/>
        <v>0.110942028985507</v>
      </c>
      <c r="N91" s="11">
        <v>2</v>
      </c>
      <c r="O91" s="3">
        <v>0</v>
      </c>
      <c r="P91" s="3">
        <v>103</v>
      </c>
      <c r="Q91" s="3">
        <f t="shared" si="6"/>
        <v>-6</v>
      </c>
      <c r="R91" s="3">
        <f t="shared" si="7"/>
        <v>138</v>
      </c>
      <c r="S91" s="3">
        <v>117</v>
      </c>
      <c r="T91" s="3">
        <v>0</v>
      </c>
      <c r="U91" s="4">
        <v>1</v>
      </c>
      <c r="V91" s="3" t="s">
        <v>29</v>
      </c>
      <c r="W91" s="19">
        <v>45149.4037962963</v>
      </c>
      <c r="X91" s="10" t="s">
        <v>55</v>
      </c>
    </row>
    <row r="92" spans="1:24">
      <c r="A92" s="5">
        <v>91</v>
      </c>
      <c r="B92" s="4">
        <v>148289</v>
      </c>
      <c r="C92" s="3" t="s">
        <v>286</v>
      </c>
      <c r="D92" s="3" t="s">
        <v>287</v>
      </c>
      <c r="E92" s="3" t="s">
        <v>26</v>
      </c>
      <c r="F92" s="3" t="s">
        <v>288</v>
      </c>
      <c r="G92" s="4">
        <v>103199</v>
      </c>
      <c r="H92" s="10" t="s">
        <v>68</v>
      </c>
      <c r="I92" s="3">
        <v>307.34</v>
      </c>
      <c r="J92" s="3">
        <v>358</v>
      </c>
      <c r="K92" s="11">
        <v>348</v>
      </c>
      <c r="L92" s="15">
        <f t="shared" si="4"/>
        <v>0.141508379888268</v>
      </c>
      <c r="M92" s="15">
        <f t="shared" si="5"/>
        <v>0.11683908045977</v>
      </c>
      <c r="N92" s="11">
        <v>2</v>
      </c>
      <c r="O92" s="3">
        <v>0</v>
      </c>
      <c r="P92" s="3">
        <v>319</v>
      </c>
      <c r="Q92" s="3">
        <f t="shared" si="6"/>
        <v>-10</v>
      </c>
      <c r="R92" s="3">
        <f t="shared" si="7"/>
        <v>348</v>
      </c>
      <c r="S92" s="3">
        <v>324</v>
      </c>
      <c r="T92" s="3">
        <v>0</v>
      </c>
      <c r="U92" s="10"/>
      <c r="V92" s="3" t="s">
        <v>29</v>
      </c>
      <c r="W92" s="19">
        <v>45148.8213425926</v>
      </c>
      <c r="X92" s="10" t="s">
        <v>30</v>
      </c>
    </row>
    <row r="93" spans="1:24">
      <c r="A93" s="5">
        <v>92</v>
      </c>
      <c r="B93" s="4">
        <v>201535</v>
      </c>
      <c r="C93" s="3" t="s">
        <v>76</v>
      </c>
      <c r="D93" s="3" t="s">
        <v>289</v>
      </c>
      <c r="E93" s="3" t="s">
        <v>26</v>
      </c>
      <c r="F93" s="3" t="s">
        <v>78</v>
      </c>
      <c r="G93" s="4">
        <v>103199</v>
      </c>
      <c r="H93" s="10" t="s">
        <v>68</v>
      </c>
      <c r="I93" s="3">
        <v>93.5</v>
      </c>
      <c r="J93" s="3">
        <v>116.8</v>
      </c>
      <c r="K93" s="11">
        <v>106</v>
      </c>
      <c r="L93" s="15">
        <f t="shared" si="4"/>
        <v>0.199486301369863</v>
      </c>
      <c r="M93" s="15">
        <f t="shared" si="5"/>
        <v>0.117924528301887</v>
      </c>
      <c r="N93" s="11">
        <v>2</v>
      </c>
      <c r="O93" s="3">
        <v>0</v>
      </c>
      <c r="P93" s="3">
        <v>750</v>
      </c>
      <c r="Q93" s="3">
        <f t="shared" si="6"/>
        <v>-10.8</v>
      </c>
      <c r="R93" s="3">
        <f t="shared" si="7"/>
        <v>106</v>
      </c>
      <c r="S93" s="3">
        <v>1033</v>
      </c>
      <c r="T93" s="3">
        <v>59</v>
      </c>
      <c r="U93" s="4">
        <v>5</v>
      </c>
      <c r="V93" s="3" t="s">
        <v>29</v>
      </c>
      <c r="W93" s="19">
        <v>45152.5007638889</v>
      </c>
      <c r="X93" s="10" t="s">
        <v>30</v>
      </c>
    </row>
    <row r="94" spans="1:24">
      <c r="A94" s="5">
        <v>93</v>
      </c>
      <c r="B94" s="4">
        <v>40393</v>
      </c>
      <c r="C94" s="3" t="s">
        <v>290</v>
      </c>
      <c r="D94" s="3" t="s">
        <v>291</v>
      </c>
      <c r="E94" s="3" t="s">
        <v>26</v>
      </c>
      <c r="F94" s="3" t="s">
        <v>292</v>
      </c>
      <c r="G94" s="4">
        <v>107658</v>
      </c>
      <c r="H94" s="10" t="s">
        <v>28</v>
      </c>
      <c r="I94" s="3">
        <v>8.72</v>
      </c>
      <c r="J94" s="3">
        <v>14.5</v>
      </c>
      <c r="K94" s="11">
        <v>9.9</v>
      </c>
      <c r="L94" s="15">
        <f t="shared" si="4"/>
        <v>0.398620689655172</v>
      </c>
      <c r="M94" s="15">
        <f t="shared" si="5"/>
        <v>0.119191919191919</v>
      </c>
      <c r="N94" s="11">
        <v>3</v>
      </c>
      <c r="O94" s="3">
        <v>0</v>
      </c>
      <c r="P94" s="3">
        <v>675</v>
      </c>
      <c r="Q94" s="3">
        <f t="shared" si="6"/>
        <v>-4.6</v>
      </c>
      <c r="R94" s="3">
        <f t="shared" si="7"/>
        <v>9.9</v>
      </c>
      <c r="S94" s="3">
        <v>1616</v>
      </c>
      <c r="T94" s="3">
        <v>0</v>
      </c>
      <c r="U94" s="4">
        <v>38</v>
      </c>
      <c r="V94" s="3" t="s">
        <v>29</v>
      </c>
      <c r="W94" s="19">
        <v>45154.665</v>
      </c>
      <c r="X94" s="10" t="s">
        <v>30</v>
      </c>
    </row>
    <row r="95" spans="1:24">
      <c r="A95" s="5">
        <v>94</v>
      </c>
      <c r="B95" s="4">
        <v>63764</v>
      </c>
      <c r="C95" s="3" t="s">
        <v>293</v>
      </c>
      <c r="D95" s="3" t="s">
        <v>294</v>
      </c>
      <c r="E95" s="3" t="s">
        <v>26</v>
      </c>
      <c r="F95" s="3" t="s">
        <v>295</v>
      </c>
      <c r="G95" s="4">
        <v>103199</v>
      </c>
      <c r="H95" s="10" t="s">
        <v>68</v>
      </c>
      <c r="I95" s="3">
        <v>103.14</v>
      </c>
      <c r="J95" s="3">
        <v>138</v>
      </c>
      <c r="K95" s="11">
        <v>118</v>
      </c>
      <c r="L95" s="15">
        <f t="shared" si="4"/>
        <v>0.252608695652174</v>
      </c>
      <c r="M95" s="15">
        <f t="shared" si="5"/>
        <v>0.12593220338983</v>
      </c>
      <c r="N95" s="11">
        <v>1</v>
      </c>
      <c r="O95" s="3">
        <v>0</v>
      </c>
      <c r="P95" s="3">
        <v>581</v>
      </c>
      <c r="Q95" s="3">
        <f t="shared" si="6"/>
        <v>-20</v>
      </c>
      <c r="R95" s="3">
        <f t="shared" si="7"/>
        <v>118</v>
      </c>
      <c r="S95" s="3">
        <v>446</v>
      </c>
      <c r="T95" s="3">
        <v>58</v>
      </c>
      <c r="U95" s="4">
        <v>2</v>
      </c>
      <c r="V95" s="3" t="s">
        <v>29</v>
      </c>
      <c r="W95" s="19">
        <v>45152.5010069444</v>
      </c>
      <c r="X95" s="10" t="s">
        <v>30</v>
      </c>
    </row>
    <row r="96" spans="1:24">
      <c r="A96" s="5">
        <v>95</v>
      </c>
      <c r="B96" s="4">
        <v>63764</v>
      </c>
      <c r="C96" s="3" t="s">
        <v>293</v>
      </c>
      <c r="D96" s="3" t="s">
        <v>294</v>
      </c>
      <c r="E96" s="3" t="s">
        <v>26</v>
      </c>
      <c r="F96" s="3" t="s">
        <v>295</v>
      </c>
      <c r="G96" s="4">
        <v>107658</v>
      </c>
      <c r="H96" s="10" t="s">
        <v>28</v>
      </c>
      <c r="I96" s="3">
        <v>103.14</v>
      </c>
      <c r="J96" s="3">
        <v>138</v>
      </c>
      <c r="K96" s="11">
        <v>118</v>
      </c>
      <c r="L96" s="15">
        <f t="shared" si="4"/>
        <v>0.252608695652174</v>
      </c>
      <c r="M96" s="15">
        <f t="shared" si="5"/>
        <v>0.12593220338983</v>
      </c>
      <c r="N96" s="11">
        <v>2</v>
      </c>
      <c r="O96" s="3">
        <v>0</v>
      </c>
      <c r="P96" s="3">
        <v>581</v>
      </c>
      <c r="Q96" s="3">
        <f t="shared" si="6"/>
        <v>-20</v>
      </c>
      <c r="R96" s="3">
        <f t="shared" si="7"/>
        <v>118</v>
      </c>
      <c r="S96" s="3">
        <v>446</v>
      </c>
      <c r="T96" s="3">
        <v>58</v>
      </c>
      <c r="U96" s="4">
        <v>11</v>
      </c>
      <c r="V96" s="3" t="s">
        <v>29</v>
      </c>
      <c r="W96" s="19">
        <v>45154.6699421296</v>
      </c>
      <c r="X96" s="10" t="s">
        <v>30</v>
      </c>
    </row>
    <row r="97" spans="1:24">
      <c r="A97" s="5">
        <v>96</v>
      </c>
      <c r="B97" s="4">
        <v>14381</v>
      </c>
      <c r="C97" s="3" t="s">
        <v>262</v>
      </c>
      <c r="D97" s="3" t="s">
        <v>263</v>
      </c>
      <c r="E97" s="3" t="s">
        <v>26</v>
      </c>
      <c r="F97" s="3" t="s">
        <v>126</v>
      </c>
      <c r="G97" s="4">
        <v>107658</v>
      </c>
      <c r="H97" s="10" t="s">
        <v>28</v>
      </c>
      <c r="I97" s="3">
        <v>24.24</v>
      </c>
      <c r="J97" s="3">
        <v>30</v>
      </c>
      <c r="K97" s="11">
        <v>28</v>
      </c>
      <c r="L97" s="15">
        <f t="shared" si="4"/>
        <v>0.192</v>
      </c>
      <c r="M97" s="15">
        <f t="shared" si="5"/>
        <v>0.134285714285714</v>
      </c>
      <c r="N97" s="11">
        <v>3</v>
      </c>
      <c r="O97" s="3">
        <v>0</v>
      </c>
      <c r="P97" s="3">
        <v>911</v>
      </c>
      <c r="Q97" s="3">
        <f t="shared" si="6"/>
        <v>-2</v>
      </c>
      <c r="R97" s="3">
        <f t="shared" si="7"/>
        <v>28</v>
      </c>
      <c r="S97" s="3">
        <v>4896</v>
      </c>
      <c r="T97" s="3">
        <v>0</v>
      </c>
      <c r="U97" s="4">
        <v>28</v>
      </c>
      <c r="V97" s="3" t="s">
        <v>29</v>
      </c>
      <c r="W97" s="19">
        <v>45154.6585300926</v>
      </c>
      <c r="X97" s="10" t="s">
        <v>30</v>
      </c>
    </row>
    <row r="98" spans="1:24">
      <c r="A98" s="5">
        <v>97</v>
      </c>
      <c r="B98" s="4">
        <v>95083</v>
      </c>
      <c r="C98" s="3" t="s">
        <v>296</v>
      </c>
      <c r="D98" s="3" t="s">
        <v>297</v>
      </c>
      <c r="E98" s="3" t="s">
        <v>26</v>
      </c>
      <c r="F98" s="3" t="s">
        <v>298</v>
      </c>
      <c r="G98" s="4">
        <v>103199</v>
      </c>
      <c r="H98" s="10" t="s">
        <v>68</v>
      </c>
      <c r="I98" s="3">
        <v>255.963</v>
      </c>
      <c r="J98" s="3">
        <v>338</v>
      </c>
      <c r="K98" s="11">
        <v>299</v>
      </c>
      <c r="L98" s="15">
        <f t="shared" si="4"/>
        <v>0.242713017751479</v>
      </c>
      <c r="M98" s="15">
        <f t="shared" si="5"/>
        <v>0.143936454849498</v>
      </c>
      <c r="N98" s="11">
        <v>1</v>
      </c>
      <c r="O98" s="3">
        <v>338</v>
      </c>
      <c r="P98" s="3">
        <v>115</v>
      </c>
      <c r="Q98" s="3">
        <f t="shared" si="6"/>
        <v>-39</v>
      </c>
      <c r="R98" s="3">
        <f t="shared" si="7"/>
        <v>-39</v>
      </c>
      <c r="S98" s="3">
        <v>164</v>
      </c>
      <c r="T98" s="3">
        <v>0</v>
      </c>
      <c r="U98" s="10"/>
      <c r="V98" s="3" t="s">
        <v>29</v>
      </c>
      <c r="W98" s="19">
        <v>45151.4380787037</v>
      </c>
      <c r="X98" s="10" t="s">
        <v>30</v>
      </c>
    </row>
    <row r="99" spans="1:24">
      <c r="A99" s="5">
        <v>98</v>
      </c>
      <c r="B99" s="4">
        <v>16372</v>
      </c>
      <c r="C99" s="3" t="s">
        <v>299</v>
      </c>
      <c r="D99" s="3" t="s">
        <v>300</v>
      </c>
      <c r="E99" s="3" t="s">
        <v>26</v>
      </c>
      <c r="F99" s="3" t="s">
        <v>301</v>
      </c>
      <c r="G99" s="4">
        <v>103199</v>
      </c>
      <c r="H99" s="10" t="s">
        <v>68</v>
      </c>
      <c r="I99" s="3">
        <v>5.56</v>
      </c>
      <c r="J99" s="3">
        <v>9</v>
      </c>
      <c r="K99" s="11">
        <v>6.5</v>
      </c>
      <c r="L99" s="15">
        <f t="shared" si="4"/>
        <v>0.382222222222222</v>
      </c>
      <c r="M99" s="15">
        <f t="shared" si="5"/>
        <v>0.144615384615385</v>
      </c>
      <c r="N99" s="11">
        <v>2</v>
      </c>
      <c r="O99" s="3">
        <v>6.9</v>
      </c>
      <c r="P99" s="3">
        <v>326</v>
      </c>
      <c r="Q99" s="3">
        <f t="shared" si="6"/>
        <v>-2.5</v>
      </c>
      <c r="R99" s="3">
        <f t="shared" si="7"/>
        <v>-0.4</v>
      </c>
      <c r="S99" s="3">
        <v>319</v>
      </c>
      <c r="T99" s="3">
        <v>0</v>
      </c>
      <c r="U99" s="4">
        <v>2</v>
      </c>
      <c r="V99" s="3" t="s">
        <v>29</v>
      </c>
      <c r="W99" s="19">
        <v>45151.6501851852</v>
      </c>
      <c r="X99" s="10" t="s">
        <v>30</v>
      </c>
    </row>
    <row r="100" spans="1:24">
      <c r="A100" s="5">
        <v>99</v>
      </c>
      <c r="B100" s="4">
        <v>179237</v>
      </c>
      <c r="C100" s="3" t="s">
        <v>302</v>
      </c>
      <c r="D100" s="3" t="s">
        <v>303</v>
      </c>
      <c r="E100" s="3" t="s">
        <v>26</v>
      </c>
      <c r="F100" s="3" t="s">
        <v>304</v>
      </c>
      <c r="G100" s="4">
        <v>103199</v>
      </c>
      <c r="H100" s="10" t="s">
        <v>68</v>
      </c>
      <c r="I100" s="3">
        <v>38.35</v>
      </c>
      <c r="J100" s="3">
        <v>79</v>
      </c>
      <c r="K100" s="11">
        <v>45</v>
      </c>
      <c r="L100" s="15">
        <f t="shared" si="4"/>
        <v>0.514556962025316</v>
      </c>
      <c r="M100" s="15">
        <f t="shared" si="5"/>
        <v>0.147777777777778</v>
      </c>
      <c r="N100" s="11">
        <v>3</v>
      </c>
      <c r="O100" s="3">
        <v>0</v>
      </c>
      <c r="P100" s="3">
        <v>3409</v>
      </c>
      <c r="Q100" s="3">
        <f t="shared" si="6"/>
        <v>-34</v>
      </c>
      <c r="R100" s="3">
        <f t="shared" si="7"/>
        <v>45</v>
      </c>
      <c r="S100" s="3">
        <v>970</v>
      </c>
      <c r="T100" s="3">
        <v>0</v>
      </c>
      <c r="U100" s="4">
        <v>4</v>
      </c>
      <c r="V100" s="3" t="s">
        <v>29</v>
      </c>
      <c r="W100" s="19">
        <v>45152.5015625</v>
      </c>
      <c r="X100" s="10" t="s">
        <v>30</v>
      </c>
    </row>
    <row r="101" spans="1:24">
      <c r="A101" s="5">
        <v>100</v>
      </c>
      <c r="B101" s="4">
        <v>158717</v>
      </c>
      <c r="C101" s="3" t="s">
        <v>305</v>
      </c>
      <c r="D101" s="3" t="s">
        <v>306</v>
      </c>
      <c r="E101" s="3" t="s">
        <v>26</v>
      </c>
      <c r="F101" s="3" t="s">
        <v>107</v>
      </c>
      <c r="G101" s="4">
        <v>103199</v>
      </c>
      <c r="H101" s="10" t="s">
        <v>68</v>
      </c>
      <c r="I101" s="3">
        <v>68</v>
      </c>
      <c r="J101" s="3">
        <v>89.8</v>
      </c>
      <c r="K101" s="11">
        <v>79.8</v>
      </c>
      <c r="L101" s="15">
        <f t="shared" si="4"/>
        <v>0.242761692650334</v>
      </c>
      <c r="M101" s="15">
        <f t="shared" si="5"/>
        <v>0.147869674185464</v>
      </c>
      <c r="N101" s="11">
        <v>2</v>
      </c>
      <c r="O101" s="3">
        <v>0</v>
      </c>
      <c r="P101" s="3">
        <v>51</v>
      </c>
      <c r="Q101" s="3">
        <f t="shared" si="6"/>
        <v>-10</v>
      </c>
      <c r="R101" s="3">
        <f t="shared" si="7"/>
        <v>79.8</v>
      </c>
      <c r="S101" s="3">
        <v>98</v>
      </c>
      <c r="T101" s="3">
        <v>0</v>
      </c>
      <c r="U101" s="4">
        <v>1</v>
      </c>
      <c r="V101" s="3" t="s">
        <v>29</v>
      </c>
      <c r="W101" s="19">
        <v>45148.8193055556</v>
      </c>
      <c r="X101" s="10" t="s">
        <v>30</v>
      </c>
    </row>
    <row r="102" spans="1:24">
      <c r="A102" s="5">
        <v>101</v>
      </c>
      <c r="B102" s="4">
        <v>168152</v>
      </c>
      <c r="C102" s="3" t="s">
        <v>307</v>
      </c>
      <c r="D102" s="3" t="s">
        <v>308</v>
      </c>
      <c r="E102" s="3" t="s">
        <v>26</v>
      </c>
      <c r="F102" s="3" t="s">
        <v>298</v>
      </c>
      <c r="G102" s="4">
        <v>105267</v>
      </c>
      <c r="H102" s="10" t="s">
        <v>231</v>
      </c>
      <c r="I102" s="3">
        <v>84</v>
      </c>
      <c r="J102" s="3">
        <v>168</v>
      </c>
      <c r="K102" s="11">
        <v>99</v>
      </c>
      <c r="L102" s="15">
        <f t="shared" si="4"/>
        <v>0.5</v>
      </c>
      <c r="M102" s="15">
        <f t="shared" si="5"/>
        <v>0.151515151515152</v>
      </c>
      <c r="N102" s="11">
        <v>2</v>
      </c>
      <c r="O102" s="3">
        <v>0</v>
      </c>
      <c r="P102" s="3">
        <v>19</v>
      </c>
      <c r="Q102" s="3">
        <f t="shared" si="6"/>
        <v>-69</v>
      </c>
      <c r="R102" s="3">
        <f t="shared" si="7"/>
        <v>99</v>
      </c>
      <c r="S102" s="3">
        <v>517</v>
      </c>
      <c r="T102" s="3">
        <v>410</v>
      </c>
      <c r="U102" s="4">
        <v>2</v>
      </c>
      <c r="V102" s="3" t="s">
        <v>29</v>
      </c>
      <c r="W102" s="19">
        <v>45154.6157523148</v>
      </c>
      <c r="X102" s="10" t="s">
        <v>30</v>
      </c>
    </row>
    <row r="103" spans="1:24">
      <c r="A103" s="5">
        <v>102</v>
      </c>
      <c r="B103" s="4">
        <v>10636</v>
      </c>
      <c r="C103" s="3" t="s">
        <v>309</v>
      </c>
      <c r="D103" s="3" t="s">
        <v>310</v>
      </c>
      <c r="E103" s="3" t="s">
        <v>26</v>
      </c>
      <c r="F103" s="3" t="s">
        <v>311</v>
      </c>
      <c r="G103" s="4">
        <v>103199</v>
      </c>
      <c r="H103" s="10" t="s">
        <v>68</v>
      </c>
      <c r="I103" s="3">
        <v>16.54</v>
      </c>
      <c r="J103" s="3">
        <v>32</v>
      </c>
      <c r="K103" s="11">
        <v>19.5</v>
      </c>
      <c r="L103" s="15">
        <f t="shared" si="4"/>
        <v>0.483125</v>
      </c>
      <c r="M103" s="15">
        <f t="shared" si="5"/>
        <v>0.151794871794872</v>
      </c>
      <c r="N103" s="11">
        <v>2</v>
      </c>
      <c r="O103" s="3">
        <v>31</v>
      </c>
      <c r="P103" s="3">
        <v>140</v>
      </c>
      <c r="Q103" s="3">
        <f t="shared" si="6"/>
        <v>-12.5</v>
      </c>
      <c r="R103" s="3">
        <f t="shared" si="7"/>
        <v>-11.5</v>
      </c>
      <c r="S103" s="3">
        <v>324</v>
      </c>
      <c r="T103" s="3">
        <v>0</v>
      </c>
      <c r="U103" s="4">
        <v>2</v>
      </c>
      <c r="V103" s="3" t="s">
        <v>29</v>
      </c>
      <c r="W103" s="19">
        <v>45151.6579861111</v>
      </c>
      <c r="X103" s="10" t="s">
        <v>30</v>
      </c>
    </row>
    <row r="104" spans="1:24">
      <c r="A104" s="5">
        <v>103</v>
      </c>
      <c r="B104" s="4">
        <v>190969</v>
      </c>
      <c r="C104" s="3" t="s">
        <v>276</v>
      </c>
      <c r="D104" s="3" t="s">
        <v>312</v>
      </c>
      <c r="E104" s="3" t="s">
        <v>71</v>
      </c>
      <c r="F104" s="3" t="s">
        <v>278</v>
      </c>
      <c r="G104" s="4">
        <v>103199</v>
      </c>
      <c r="H104" s="10" t="s">
        <v>68</v>
      </c>
      <c r="I104" s="3">
        <v>35.45</v>
      </c>
      <c r="J104" s="3">
        <v>68.8</v>
      </c>
      <c r="K104" s="11">
        <v>42</v>
      </c>
      <c r="L104" s="15">
        <f t="shared" si="4"/>
        <v>0.484738372093023</v>
      </c>
      <c r="M104" s="15">
        <f t="shared" si="5"/>
        <v>0.155952380952381</v>
      </c>
      <c r="N104" s="11">
        <v>2</v>
      </c>
      <c r="O104" s="3">
        <v>0</v>
      </c>
      <c r="P104" s="3">
        <v>544</v>
      </c>
      <c r="Q104" s="3">
        <f t="shared" si="6"/>
        <v>-26.8</v>
      </c>
      <c r="R104" s="3">
        <f t="shared" si="7"/>
        <v>42</v>
      </c>
      <c r="S104" s="3">
        <v>363</v>
      </c>
      <c r="T104" s="3">
        <v>0</v>
      </c>
      <c r="U104" s="4">
        <v>2</v>
      </c>
      <c r="V104" s="3" t="s">
        <v>29</v>
      </c>
      <c r="W104" s="19">
        <v>45152.5019791667</v>
      </c>
      <c r="X104" s="10" t="s">
        <v>30</v>
      </c>
    </row>
    <row r="105" spans="1:24">
      <c r="A105" s="5">
        <v>104</v>
      </c>
      <c r="B105" s="4">
        <v>222046</v>
      </c>
      <c r="C105" s="3" t="s">
        <v>313</v>
      </c>
      <c r="D105" s="3" t="s">
        <v>314</v>
      </c>
      <c r="E105" s="3" t="s">
        <v>26</v>
      </c>
      <c r="F105" s="3" t="s">
        <v>315</v>
      </c>
      <c r="G105" s="4">
        <v>103199</v>
      </c>
      <c r="H105" s="10" t="s">
        <v>68</v>
      </c>
      <c r="I105" s="3">
        <v>65.65</v>
      </c>
      <c r="J105" s="3">
        <v>98</v>
      </c>
      <c r="K105" s="11">
        <v>78</v>
      </c>
      <c r="L105" s="15">
        <f t="shared" si="4"/>
        <v>0.330102040816326</v>
      </c>
      <c r="M105" s="15">
        <f t="shared" si="5"/>
        <v>0.158333333333333</v>
      </c>
      <c r="N105" s="11">
        <v>3</v>
      </c>
      <c r="O105" s="3">
        <v>0</v>
      </c>
      <c r="P105" s="3">
        <v>465</v>
      </c>
      <c r="Q105" s="3">
        <f t="shared" si="6"/>
        <v>-20</v>
      </c>
      <c r="R105" s="3">
        <f t="shared" si="7"/>
        <v>78</v>
      </c>
      <c r="S105" s="3">
        <v>191</v>
      </c>
      <c r="T105" s="3">
        <v>0</v>
      </c>
      <c r="U105" s="10"/>
      <c r="V105" s="3" t="s">
        <v>29</v>
      </c>
      <c r="W105" s="19">
        <v>45152.502349537</v>
      </c>
      <c r="X105" s="10" t="s">
        <v>30</v>
      </c>
    </row>
    <row r="106" spans="1:24">
      <c r="A106" s="5">
        <v>105</v>
      </c>
      <c r="B106" s="4">
        <v>24147</v>
      </c>
      <c r="C106" s="3" t="s">
        <v>316</v>
      </c>
      <c r="D106" s="3" t="s">
        <v>317</v>
      </c>
      <c r="E106" s="3" t="s">
        <v>66</v>
      </c>
      <c r="F106" s="3" t="s">
        <v>318</v>
      </c>
      <c r="G106" s="4">
        <v>103199</v>
      </c>
      <c r="H106" s="10" t="s">
        <v>68</v>
      </c>
      <c r="I106" s="3">
        <v>21</v>
      </c>
      <c r="J106" s="3">
        <v>38</v>
      </c>
      <c r="K106" s="11">
        <v>25</v>
      </c>
      <c r="L106" s="15">
        <f t="shared" si="4"/>
        <v>0.447368421052632</v>
      </c>
      <c r="M106" s="15">
        <f t="shared" si="5"/>
        <v>0.16</v>
      </c>
      <c r="N106" s="11">
        <v>2</v>
      </c>
      <c r="O106" s="3">
        <v>36.5</v>
      </c>
      <c r="P106" s="3">
        <v>275</v>
      </c>
      <c r="Q106" s="3">
        <f t="shared" si="6"/>
        <v>-13</v>
      </c>
      <c r="R106" s="3">
        <f t="shared" si="7"/>
        <v>-11.5</v>
      </c>
      <c r="S106" s="3">
        <v>355</v>
      </c>
      <c r="T106" s="3">
        <v>0</v>
      </c>
      <c r="U106" s="4">
        <v>2</v>
      </c>
      <c r="V106" s="3" t="s">
        <v>29</v>
      </c>
      <c r="W106" s="19">
        <v>45151.647037037</v>
      </c>
      <c r="X106" s="10" t="s">
        <v>30</v>
      </c>
    </row>
    <row r="107" spans="1:24">
      <c r="A107" s="5">
        <v>106</v>
      </c>
      <c r="B107" s="4">
        <v>147320</v>
      </c>
      <c r="C107" s="3" t="s">
        <v>319</v>
      </c>
      <c r="D107" s="3" t="s">
        <v>320</v>
      </c>
      <c r="E107" s="3" t="s">
        <v>66</v>
      </c>
      <c r="F107" s="3" t="s">
        <v>321</v>
      </c>
      <c r="G107" s="4">
        <v>108656</v>
      </c>
      <c r="H107" s="10" t="s">
        <v>54</v>
      </c>
      <c r="I107" s="3">
        <v>29.15</v>
      </c>
      <c r="J107" s="3">
        <v>39.8</v>
      </c>
      <c r="K107" s="11">
        <v>34.9</v>
      </c>
      <c r="L107" s="15">
        <f t="shared" si="4"/>
        <v>0.267587939698492</v>
      </c>
      <c r="M107" s="15">
        <f t="shared" si="5"/>
        <v>0.164756446991404</v>
      </c>
      <c r="N107" s="11">
        <v>2</v>
      </c>
      <c r="O107" s="3">
        <v>0</v>
      </c>
      <c r="P107" s="3">
        <v>1589</v>
      </c>
      <c r="Q107" s="3">
        <f t="shared" si="6"/>
        <v>-4.9</v>
      </c>
      <c r="R107" s="3">
        <f t="shared" si="7"/>
        <v>34.9</v>
      </c>
      <c r="S107" s="3">
        <v>1965</v>
      </c>
      <c r="T107" s="3">
        <v>0</v>
      </c>
      <c r="U107" s="4">
        <v>19</v>
      </c>
      <c r="V107" s="3" t="s">
        <v>29</v>
      </c>
      <c r="W107" s="19">
        <v>45149.4053587963</v>
      </c>
      <c r="X107" s="10" t="s">
        <v>55</v>
      </c>
    </row>
    <row r="108" spans="1:24">
      <c r="A108" s="5">
        <v>107</v>
      </c>
      <c r="B108" s="4">
        <v>154848</v>
      </c>
      <c r="C108" s="3" t="s">
        <v>322</v>
      </c>
      <c r="D108" s="3" t="s">
        <v>323</v>
      </c>
      <c r="E108" s="3" t="s">
        <v>26</v>
      </c>
      <c r="F108" s="3" t="s">
        <v>324</v>
      </c>
      <c r="G108" s="4">
        <v>377</v>
      </c>
      <c r="H108" s="10" t="s">
        <v>325</v>
      </c>
      <c r="I108" s="3">
        <v>13.3</v>
      </c>
      <c r="J108" s="3">
        <v>19</v>
      </c>
      <c r="K108" s="11">
        <v>16</v>
      </c>
      <c r="L108" s="15">
        <f t="shared" si="4"/>
        <v>0.3</v>
      </c>
      <c r="M108" s="15">
        <f t="shared" si="5"/>
        <v>0.16875</v>
      </c>
      <c r="N108" s="11">
        <v>2</v>
      </c>
      <c r="O108" s="3">
        <v>0</v>
      </c>
      <c r="P108" s="3">
        <v>529</v>
      </c>
      <c r="Q108" s="3">
        <f t="shared" si="6"/>
        <v>-3</v>
      </c>
      <c r="R108" s="3">
        <f t="shared" si="7"/>
        <v>16</v>
      </c>
      <c r="S108" s="3">
        <v>218</v>
      </c>
      <c r="T108" s="3">
        <v>0</v>
      </c>
      <c r="U108" s="4">
        <v>2</v>
      </c>
      <c r="V108" s="3" t="s">
        <v>29</v>
      </c>
      <c r="W108" s="19">
        <v>45152.4028240741</v>
      </c>
      <c r="X108" s="10" t="s">
        <v>30</v>
      </c>
    </row>
    <row r="109" spans="1:24">
      <c r="A109" s="5">
        <v>108</v>
      </c>
      <c r="B109" s="4">
        <v>47238</v>
      </c>
      <c r="C109" s="3" t="s">
        <v>326</v>
      </c>
      <c r="D109" s="3" t="s">
        <v>327</v>
      </c>
      <c r="E109" s="3" t="s">
        <v>66</v>
      </c>
      <c r="F109" s="3" t="s">
        <v>328</v>
      </c>
      <c r="G109" s="4">
        <v>103199</v>
      </c>
      <c r="H109" s="10" t="s">
        <v>68</v>
      </c>
      <c r="I109" s="3">
        <v>53.48</v>
      </c>
      <c r="J109" s="3">
        <v>73.9</v>
      </c>
      <c r="K109" s="11">
        <v>65</v>
      </c>
      <c r="L109" s="15">
        <f t="shared" si="4"/>
        <v>0.276319350473613</v>
      </c>
      <c r="M109" s="15">
        <f t="shared" si="5"/>
        <v>0.177230769230769</v>
      </c>
      <c r="N109" s="11">
        <v>1</v>
      </c>
      <c r="O109" s="3">
        <v>0</v>
      </c>
      <c r="P109" s="3">
        <v>232</v>
      </c>
      <c r="Q109" s="3">
        <f t="shared" si="6"/>
        <v>-8.90000000000001</v>
      </c>
      <c r="R109" s="3">
        <f t="shared" si="7"/>
        <v>65</v>
      </c>
      <c r="S109" s="3">
        <v>281</v>
      </c>
      <c r="T109" s="3">
        <v>0</v>
      </c>
      <c r="U109" s="4">
        <v>2</v>
      </c>
      <c r="V109" s="3" t="s">
        <v>29</v>
      </c>
      <c r="W109" s="19">
        <v>45151.6346412037</v>
      </c>
      <c r="X109" s="10" t="s">
        <v>30</v>
      </c>
    </row>
    <row r="110" spans="1:24">
      <c r="A110" s="5">
        <v>109</v>
      </c>
      <c r="B110" s="4">
        <v>159519</v>
      </c>
      <c r="C110" s="3" t="s">
        <v>329</v>
      </c>
      <c r="D110" s="3" t="s">
        <v>131</v>
      </c>
      <c r="E110" s="3" t="s">
        <v>26</v>
      </c>
      <c r="F110" s="3" t="s">
        <v>330</v>
      </c>
      <c r="G110" s="4">
        <v>737</v>
      </c>
      <c r="H110" s="10" t="s">
        <v>97</v>
      </c>
      <c r="I110" s="3">
        <v>40.3</v>
      </c>
      <c r="J110" s="3">
        <v>168</v>
      </c>
      <c r="K110" s="11">
        <v>49</v>
      </c>
      <c r="L110" s="15">
        <f t="shared" si="4"/>
        <v>0.760119047619048</v>
      </c>
      <c r="M110" s="15">
        <f t="shared" si="5"/>
        <v>0.177551020408163</v>
      </c>
      <c r="N110" s="11">
        <v>1</v>
      </c>
      <c r="O110" s="3">
        <v>0</v>
      </c>
      <c r="P110" s="3">
        <v>120</v>
      </c>
      <c r="Q110" s="3">
        <f t="shared" si="6"/>
        <v>-119</v>
      </c>
      <c r="R110" s="3">
        <f t="shared" si="7"/>
        <v>49</v>
      </c>
      <c r="S110" s="3">
        <v>159</v>
      </c>
      <c r="T110" s="3">
        <v>0</v>
      </c>
      <c r="U110" s="4">
        <v>4</v>
      </c>
      <c r="V110" s="3" t="s">
        <v>29</v>
      </c>
      <c r="W110" s="19">
        <v>45154.4758796296</v>
      </c>
      <c r="X110" s="10" t="s">
        <v>30</v>
      </c>
    </row>
    <row r="111" spans="1:24">
      <c r="A111" s="5">
        <v>110</v>
      </c>
      <c r="B111" s="4">
        <v>88801</v>
      </c>
      <c r="C111" s="3" t="s">
        <v>331</v>
      </c>
      <c r="D111" s="3" t="s">
        <v>332</v>
      </c>
      <c r="E111" s="3" t="s">
        <v>26</v>
      </c>
      <c r="F111" s="3" t="s">
        <v>333</v>
      </c>
      <c r="G111" s="4">
        <v>103199</v>
      </c>
      <c r="H111" s="10" t="s">
        <v>68</v>
      </c>
      <c r="I111" s="3">
        <v>22.16</v>
      </c>
      <c r="J111" s="3">
        <v>31.5</v>
      </c>
      <c r="K111" s="11">
        <v>27</v>
      </c>
      <c r="L111" s="15">
        <f t="shared" si="4"/>
        <v>0.296507936507936</v>
      </c>
      <c r="M111" s="15">
        <f t="shared" si="5"/>
        <v>0.179259259259259</v>
      </c>
      <c r="N111" s="11">
        <v>3</v>
      </c>
      <c r="O111" s="3">
        <v>0</v>
      </c>
      <c r="P111" s="3">
        <v>318</v>
      </c>
      <c r="Q111" s="3">
        <f t="shared" si="6"/>
        <v>-4.5</v>
      </c>
      <c r="R111" s="3">
        <f t="shared" si="7"/>
        <v>27</v>
      </c>
      <c r="S111" s="3">
        <v>337</v>
      </c>
      <c r="T111" s="3">
        <v>0</v>
      </c>
      <c r="U111" s="4">
        <v>2</v>
      </c>
      <c r="V111" s="3" t="s">
        <v>29</v>
      </c>
      <c r="W111" s="19">
        <v>45152.503287037</v>
      </c>
      <c r="X111" s="10" t="s">
        <v>30</v>
      </c>
    </row>
    <row r="112" spans="1:24">
      <c r="A112" s="5">
        <v>111</v>
      </c>
      <c r="B112" s="4">
        <v>137250</v>
      </c>
      <c r="C112" s="3" t="s">
        <v>334</v>
      </c>
      <c r="D112" s="3" t="s">
        <v>57</v>
      </c>
      <c r="E112" s="3" t="s">
        <v>26</v>
      </c>
      <c r="F112" s="3" t="s">
        <v>156</v>
      </c>
      <c r="G112" s="4">
        <v>103199</v>
      </c>
      <c r="H112" s="10" t="s">
        <v>68</v>
      </c>
      <c r="I112" s="3">
        <v>113.06</v>
      </c>
      <c r="J112" s="3">
        <v>192</v>
      </c>
      <c r="K112" s="11">
        <v>138</v>
      </c>
      <c r="L112" s="15">
        <f t="shared" si="4"/>
        <v>0.411145833333333</v>
      </c>
      <c r="M112" s="15">
        <f t="shared" si="5"/>
        <v>0.180724637681159</v>
      </c>
      <c r="N112" s="11">
        <v>2</v>
      </c>
      <c r="O112" s="3">
        <v>182.4</v>
      </c>
      <c r="P112" s="3">
        <v>3660.5</v>
      </c>
      <c r="Q112" s="3">
        <f t="shared" si="6"/>
        <v>-54</v>
      </c>
      <c r="R112" s="3">
        <f t="shared" si="7"/>
        <v>-44.4</v>
      </c>
      <c r="S112" s="3">
        <v>3516.5</v>
      </c>
      <c r="T112" s="3">
        <v>0</v>
      </c>
      <c r="U112" s="4">
        <v>20</v>
      </c>
      <c r="V112" s="3" t="s">
        <v>29</v>
      </c>
      <c r="W112" s="19">
        <v>45148.8238194444</v>
      </c>
      <c r="X112" s="10" t="s">
        <v>30</v>
      </c>
    </row>
    <row r="113" spans="1:24">
      <c r="A113" s="5">
        <v>112</v>
      </c>
      <c r="B113" s="4">
        <v>17287</v>
      </c>
      <c r="C113" s="3" t="s">
        <v>335</v>
      </c>
      <c r="D113" s="3" t="s">
        <v>336</v>
      </c>
      <c r="E113" s="3" t="s">
        <v>26</v>
      </c>
      <c r="F113" s="3" t="s">
        <v>337</v>
      </c>
      <c r="G113" s="4">
        <v>103199</v>
      </c>
      <c r="H113" s="10" t="s">
        <v>68</v>
      </c>
      <c r="I113" s="3">
        <v>26.02</v>
      </c>
      <c r="J113" s="3">
        <v>38.9</v>
      </c>
      <c r="K113" s="11">
        <v>31.8</v>
      </c>
      <c r="L113" s="15">
        <f t="shared" si="4"/>
        <v>0.331105398457584</v>
      </c>
      <c r="M113" s="15">
        <f t="shared" si="5"/>
        <v>0.181761006289308</v>
      </c>
      <c r="N113" s="11">
        <v>2</v>
      </c>
      <c r="O113" s="3">
        <v>0</v>
      </c>
      <c r="P113" s="3">
        <v>198</v>
      </c>
      <c r="Q113" s="3">
        <f t="shared" si="6"/>
        <v>-7.1</v>
      </c>
      <c r="R113" s="3">
        <f t="shared" si="7"/>
        <v>31.8</v>
      </c>
      <c r="S113" s="3">
        <v>143</v>
      </c>
      <c r="T113" s="3">
        <v>0</v>
      </c>
      <c r="U113" s="4">
        <v>2</v>
      </c>
      <c r="V113" s="3" t="s">
        <v>29</v>
      </c>
      <c r="W113" s="19">
        <v>45151.6499652778</v>
      </c>
      <c r="X113" s="10" t="s">
        <v>30</v>
      </c>
    </row>
    <row r="114" spans="1:24">
      <c r="A114" s="5">
        <v>113</v>
      </c>
      <c r="B114" s="4">
        <v>134378</v>
      </c>
      <c r="C114" s="3" t="s">
        <v>338</v>
      </c>
      <c r="D114" s="3" t="s">
        <v>339</v>
      </c>
      <c r="E114" s="3" t="s">
        <v>26</v>
      </c>
      <c r="F114" s="3" t="s">
        <v>340</v>
      </c>
      <c r="G114" s="4">
        <v>103199</v>
      </c>
      <c r="H114" s="10" t="s">
        <v>68</v>
      </c>
      <c r="I114" s="3">
        <v>16.32</v>
      </c>
      <c r="J114" s="3">
        <v>38</v>
      </c>
      <c r="K114" s="11">
        <v>20</v>
      </c>
      <c r="L114" s="15">
        <f t="shared" si="4"/>
        <v>0.570526315789474</v>
      </c>
      <c r="M114" s="15">
        <f t="shared" si="5"/>
        <v>0.184</v>
      </c>
      <c r="N114" s="11">
        <v>1</v>
      </c>
      <c r="O114" s="3">
        <v>0</v>
      </c>
      <c r="P114" s="3">
        <v>29</v>
      </c>
      <c r="Q114" s="3">
        <f t="shared" si="6"/>
        <v>-18</v>
      </c>
      <c r="R114" s="3">
        <f t="shared" si="7"/>
        <v>20</v>
      </c>
      <c r="S114" s="3">
        <v>122</v>
      </c>
      <c r="T114" s="3">
        <v>0</v>
      </c>
      <c r="U114" s="10"/>
      <c r="V114" s="3" t="s">
        <v>29</v>
      </c>
      <c r="W114" s="19">
        <v>45152.5036805556</v>
      </c>
      <c r="X114" s="10" t="s">
        <v>30</v>
      </c>
    </row>
    <row r="115" spans="1:24">
      <c r="A115" s="5">
        <v>114</v>
      </c>
      <c r="B115" s="4">
        <v>47683</v>
      </c>
      <c r="C115" s="3" t="s">
        <v>341</v>
      </c>
      <c r="D115" s="3" t="s">
        <v>74</v>
      </c>
      <c r="E115" s="3" t="s">
        <v>26</v>
      </c>
      <c r="F115" s="3" t="s">
        <v>342</v>
      </c>
      <c r="G115" s="4">
        <v>103199</v>
      </c>
      <c r="H115" s="10" t="s">
        <v>68</v>
      </c>
      <c r="I115" s="3">
        <v>16.1</v>
      </c>
      <c r="J115" s="3">
        <v>25.8</v>
      </c>
      <c r="K115" s="11">
        <v>19.8</v>
      </c>
      <c r="L115" s="15">
        <f t="shared" si="4"/>
        <v>0.375968992248062</v>
      </c>
      <c r="M115" s="15">
        <f t="shared" si="5"/>
        <v>0.186868686868687</v>
      </c>
      <c r="N115" s="11">
        <v>3</v>
      </c>
      <c r="O115" s="3">
        <v>25.8</v>
      </c>
      <c r="P115" s="3">
        <v>304957.3</v>
      </c>
      <c r="Q115" s="3">
        <f t="shared" si="6"/>
        <v>-6</v>
      </c>
      <c r="R115" s="3">
        <f t="shared" si="7"/>
        <v>-6</v>
      </c>
      <c r="S115" s="3">
        <v>163113.7</v>
      </c>
      <c r="T115" s="3">
        <v>0</v>
      </c>
      <c r="U115" s="4">
        <v>508</v>
      </c>
      <c r="V115" s="3" t="s">
        <v>29</v>
      </c>
      <c r="W115" s="19">
        <v>45152.5038657407</v>
      </c>
      <c r="X115" s="10" t="s">
        <v>30</v>
      </c>
    </row>
    <row r="116" spans="1:24">
      <c r="A116" s="5">
        <v>115</v>
      </c>
      <c r="B116" s="4">
        <v>47683</v>
      </c>
      <c r="C116" s="3" t="s">
        <v>341</v>
      </c>
      <c r="D116" s="3" t="s">
        <v>74</v>
      </c>
      <c r="E116" s="3" t="s">
        <v>26</v>
      </c>
      <c r="F116" s="3" t="s">
        <v>342</v>
      </c>
      <c r="G116" s="4">
        <v>740</v>
      </c>
      <c r="H116" s="10" t="s">
        <v>343</v>
      </c>
      <c r="I116" s="3">
        <v>16.1</v>
      </c>
      <c r="J116" s="3">
        <v>25.8</v>
      </c>
      <c r="K116" s="11">
        <v>19.8</v>
      </c>
      <c r="L116" s="15">
        <f t="shared" si="4"/>
        <v>0.375968992248062</v>
      </c>
      <c r="M116" s="15">
        <f t="shared" si="5"/>
        <v>0.186868686868687</v>
      </c>
      <c r="N116" s="11">
        <v>2</v>
      </c>
      <c r="O116" s="3">
        <v>25.8</v>
      </c>
      <c r="P116" s="3">
        <v>304957.3</v>
      </c>
      <c r="Q116" s="3">
        <f t="shared" si="6"/>
        <v>-6</v>
      </c>
      <c r="R116" s="3">
        <f t="shared" si="7"/>
        <v>-6</v>
      </c>
      <c r="S116" s="3">
        <v>163113.7</v>
      </c>
      <c r="T116" s="3">
        <v>0</v>
      </c>
      <c r="U116" s="4">
        <v>558</v>
      </c>
      <c r="V116" s="3" t="s">
        <v>29</v>
      </c>
      <c r="W116" s="19">
        <v>45152.8812152778</v>
      </c>
      <c r="X116" s="10" t="s">
        <v>30</v>
      </c>
    </row>
    <row r="117" spans="1:24">
      <c r="A117" s="5">
        <v>116</v>
      </c>
      <c r="B117" s="4">
        <v>55663</v>
      </c>
      <c r="C117" s="3" t="s">
        <v>344</v>
      </c>
      <c r="D117" s="3" t="s">
        <v>345</v>
      </c>
      <c r="E117" s="3" t="s">
        <v>66</v>
      </c>
      <c r="F117" s="3" t="s">
        <v>346</v>
      </c>
      <c r="G117" s="4">
        <v>108277</v>
      </c>
      <c r="H117" s="10" t="s">
        <v>347</v>
      </c>
      <c r="I117" s="3">
        <v>44.11</v>
      </c>
      <c r="J117" s="3">
        <v>69.9</v>
      </c>
      <c r="K117" s="11">
        <v>55</v>
      </c>
      <c r="L117" s="15">
        <f t="shared" si="4"/>
        <v>0.3689556509299</v>
      </c>
      <c r="M117" s="15">
        <f t="shared" si="5"/>
        <v>0.198</v>
      </c>
      <c r="N117" s="11">
        <v>2</v>
      </c>
      <c r="O117" s="3">
        <v>0</v>
      </c>
      <c r="P117" s="3">
        <v>432</v>
      </c>
      <c r="Q117" s="3">
        <f t="shared" si="6"/>
        <v>-14.9</v>
      </c>
      <c r="R117" s="3">
        <f t="shared" si="7"/>
        <v>55</v>
      </c>
      <c r="S117" s="3">
        <v>487</v>
      </c>
      <c r="T117" s="3">
        <v>104</v>
      </c>
      <c r="U117" s="4">
        <v>1</v>
      </c>
      <c r="V117" s="3" t="s">
        <v>29</v>
      </c>
      <c r="W117" s="19">
        <v>45152.6784143519</v>
      </c>
      <c r="X117" s="10" t="s">
        <v>30</v>
      </c>
    </row>
    <row r="118" spans="1:24">
      <c r="A118" s="5">
        <v>117</v>
      </c>
      <c r="B118" s="4">
        <v>1531</v>
      </c>
      <c r="C118" s="3" t="s">
        <v>348</v>
      </c>
      <c r="D118" s="3" t="s">
        <v>349</v>
      </c>
      <c r="E118" s="3" t="s">
        <v>66</v>
      </c>
      <c r="F118" s="3" t="s">
        <v>318</v>
      </c>
      <c r="G118" s="4">
        <v>748</v>
      </c>
      <c r="H118" s="10" t="s">
        <v>46</v>
      </c>
      <c r="I118" s="3">
        <v>6</v>
      </c>
      <c r="J118" s="3">
        <v>8.8</v>
      </c>
      <c r="K118" s="11">
        <v>7.5</v>
      </c>
      <c r="L118" s="15">
        <f t="shared" si="4"/>
        <v>0.318181818181818</v>
      </c>
      <c r="M118" s="15">
        <f t="shared" si="5"/>
        <v>0.2</v>
      </c>
      <c r="N118" s="11">
        <v>3</v>
      </c>
      <c r="O118" s="3">
        <v>0</v>
      </c>
      <c r="P118" s="3">
        <v>156</v>
      </c>
      <c r="Q118" s="3">
        <f t="shared" si="6"/>
        <v>-1.3</v>
      </c>
      <c r="R118" s="3">
        <f t="shared" si="7"/>
        <v>7.5</v>
      </c>
      <c r="S118" s="3">
        <v>76</v>
      </c>
      <c r="T118" s="3">
        <v>0</v>
      </c>
      <c r="U118" s="4">
        <v>1</v>
      </c>
      <c r="V118" s="3" t="s">
        <v>29</v>
      </c>
      <c r="W118" s="19">
        <v>45154.8765393519</v>
      </c>
      <c r="X118" s="10" t="s">
        <v>30</v>
      </c>
    </row>
    <row r="119" spans="1:24">
      <c r="A119" s="5">
        <v>118</v>
      </c>
      <c r="B119" s="4">
        <v>157471</v>
      </c>
      <c r="C119" s="3" t="s">
        <v>350</v>
      </c>
      <c r="D119" s="3" t="s">
        <v>351</v>
      </c>
      <c r="E119" s="3" t="s">
        <v>26</v>
      </c>
      <c r="F119" s="3" t="s">
        <v>227</v>
      </c>
      <c r="G119" s="4">
        <v>103199</v>
      </c>
      <c r="H119" s="10" t="s">
        <v>68</v>
      </c>
      <c r="I119" s="3">
        <v>19.8</v>
      </c>
      <c r="J119" s="3">
        <v>29.8</v>
      </c>
      <c r="K119" s="11">
        <v>24.8</v>
      </c>
      <c r="L119" s="15">
        <f t="shared" si="4"/>
        <v>0.335570469798658</v>
      </c>
      <c r="M119" s="15">
        <f t="shared" si="5"/>
        <v>0.201612903225806</v>
      </c>
      <c r="N119" s="11">
        <v>2</v>
      </c>
      <c r="O119" s="3">
        <v>0</v>
      </c>
      <c r="P119" s="3">
        <v>206</v>
      </c>
      <c r="Q119" s="3">
        <f t="shared" si="6"/>
        <v>-5</v>
      </c>
      <c r="R119" s="3">
        <f t="shared" si="7"/>
        <v>24.8</v>
      </c>
      <c r="S119" s="3">
        <v>278</v>
      </c>
      <c r="T119" s="3">
        <v>0</v>
      </c>
      <c r="U119" s="4">
        <v>2</v>
      </c>
      <c r="V119" s="3" t="s">
        <v>29</v>
      </c>
      <c r="W119" s="19">
        <v>45152.5041550926</v>
      </c>
      <c r="X119" s="10" t="s">
        <v>30</v>
      </c>
    </row>
    <row r="120" spans="1:24">
      <c r="A120" s="5">
        <v>119</v>
      </c>
      <c r="B120" s="4">
        <v>30113</v>
      </c>
      <c r="C120" s="3" t="s">
        <v>208</v>
      </c>
      <c r="D120" s="3" t="s">
        <v>352</v>
      </c>
      <c r="E120" s="3" t="s">
        <v>26</v>
      </c>
      <c r="F120" s="3" t="s">
        <v>210</v>
      </c>
      <c r="G120" s="4">
        <v>107658</v>
      </c>
      <c r="H120" s="10" t="s">
        <v>28</v>
      </c>
      <c r="I120" s="3">
        <v>19.95</v>
      </c>
      <c r="J120" s="3">
        <v>39.9</v>
      </c>
      <c r="K120" s="11">
        <v>25</v>
      </c>
      <c r="L120" s="15">
        <f t="shared" si="4"/>
        <v>0.5</v>
      </c>
      <c r="M120" s="15">
        <f t="shared" si="5"/>
        <v>0.202</v>
      </c>
      <c r="N120" s="11">
        <v>3</v>
      </c>
      <c r="O120" s="3">
        <v>0</v>
      </c>
      <c r="P120" s="3">
        <v>817</v>
      </c>
      <c r="Q120" s="3">
        <f t="shared" si="6"/>
        <v>-14.9</v>
      </c>
      <c r="R120" s="3">
        <f t="shared" si="7"/>
        <v>25</v>
      </c>
      <c r="S120" s="3">
        <v>459</v>
      </c>
      <c r="T120" s="3">
        <v>152</v>
      </c>
      <c r="U120" s="4">
        <v>2</v>
      </c>
      <c r="V120" s="3" t="s">
        <v>29</v>
      </c>
      <c r="W120" s="19">
        <v>45154.6599884259</v>
      </c>
      <c r="X120" s="10" t="s">
        <v>30</v>
      </c>
    </row>
    <row r="121" spans="1:24">
      <c r="A121" s="5">
        <v>120</v>
      </c>
      <c r="B121" s="4">
        <v>48566</v>
      </c>
      <c r="C121" s="3" t="s">
        <v>353</v>
      </c>
      <c r="D121" s="3" t="s">
        <v>354</v>
      </c>
      <c r="E121" s="3" t="s">
        <v>66</v>
      </c>
      <c r="F121" s="3" t="s">
        <v>355</v>
      </c>
      <c r="G121" s="4">
        <v>107658</v>
      </c>
      <c r="H121" s="10" t="s">
        <v>28</v>
      </c>
      <c r="I121" s="3">
        <v>9.5</v>
      </c>
      <c r="J121" s="3">
        <v>22</v>
      </c>
      <c r="K121" s="11">
        <v>12</v>
      </c>
      <c r="L121" s="15">
        <f t="shared" si="4"/>
        <v>0.568181818181818</v>
      </c>
      <c r="M121" s="15">
        <f t="shared" si="5"/>
        <v>0.208333333333333</v>
      </c>
      <c r="N121" s="11">
        <v>3</v>
      </c>
      <c r="O121" s="3">
        <v>19.8</v>
      </c>
      <c r="P121" s="3">
        <v>426</v>
      </c>
      <c r="Q121" s="3">
        <f t="shared" si="6"/>
        <v>-10</v>
      </c>
      <c r="R121" s="3">
        <f t="shared" si="7"/>
        <v>-7.8</v>
      </c>
      <c r="S121" s="3">
        <v>979</v>
      </c>
      <c r="T121" s="3">
        <v>459</v>
      </c>
      <c r="U121" s="4">
        <v>2</v>
      </c>
      <c r="V121" s="3" t="s">
        <v>29</v>
      </c>
      <c r="W121" s="19">
        <v>45154.6591666667</v>
      </c>
      <c r="X121" s="10" t="s">
        <v>30</v>
      </c>
    </row>
    <row r="122" spans="1:24">
      <c r="A122" s="5">
        <v>121</v>
      </c>
      <c r="B122" s="4">
        <v>197701</v>
      </c>
      <c r="C122" s="3" t="s">
        <v>356</v>
      </c>
      <c r="D122" s="3" t="s">
        <v>357</v>
      </c>
      <c r="E122" s="3" t="s">
        <v>26</v>
      </c>
      <c r="F122" s="3" t="s">
        <v>261</v>
      </c>
      <c r="G122" s="4">
        <v>122686</v>
      </c>
      <c r="H122" s="10" t="s">
        <v>358</v>
      </c>
      <c r="I122" s="3">
        <v>23.75</v>
      </c>
      <c r="J122" s="3">
        <v>47.5</v>
      </c>
      <c r="K122" s="11">
        <v>30</v>
      </c>
      <c r="L122" s="15">
        <f t="shared" si="4"/>
        <v>0.5</v>
      </c>
      <c r="M122" s="15">
        <f t="shared" si="5"/>
        <v>0.208333333333333</v>
      </c>
      <c r="N122" s="11">
        <v>2</v>
      </c>
      <c r="O122" s="3">
        <v>0</v>
      </c>
      <c r="P122" s="3">
        <v>287</v>
      </c>
      <c r="Q122" s="3">
        <f t="shared" si="6"/>
        <v>-17.5</v>
      </c>
      <c r="R122" s="3">
        <f t="shared" si="7"/>
        <v>30</v>
      </c>
      <c r="S122" s="3">
        <v>383</v>
      </c>
      <c r="T122" s="3">
        <v>0</v>
      </c>
      <c r="U122" s="4">
        <v>1</v>
      </c>
      <c r="V122" s="3" t="s">
        <v>29</v>
      </c>
      <c r="W122" s="19">
        <v>45150.4428240741</v>
      </c>
      <c r="X122" s="10" t="s">
        <v>30</v>
      </c>
    </row>
    <row r="123" spans="1:24">
      <c r="A123" s="5">
        <v>122</v>
      </c>
      <c r="B123" s="4">
        <v>140679</v>
      </c>
      <c r="C123" s="3" t="s">
        <v>359</v>
      </c>
      <c r="D123" s="3" t="s">
        <v>360</v>
      </c>
      <c r="E123" s="3" t="s">
        <v>66</v>
      </c>
      <c r="F123" s="3" t="s">
        <v>361</v>
      </c>
      <c r="G123" s="4">
        <v>355</v>
      </c>
      <c r="H123" s="10" t="s">
        <v>177</v>
      </c>
      <c r="I123" s="3">
        <v>29.92</v>
      </c>
      <c r="J123" s="3">
        <v>68</v>
      </c>
      <c r="K123" s="11">
        <v>38</v>
      </c>
      <c r="L123" s="15">
        <f t="shared" si="4"/>
        <v>0.56</v>
      </c>
      <c r="M123" s="15">
        <f t="shared" si="5"/>
        <v>0.212631578947368</v>
      </c>
      <c r="N123" s="11">
        <v>1</v>
      </c>
      <c r="O123" s="3">
        <v>65</v>
      </c>
      <c r="P123" s="3">
        <v>0</v>
      </c>
      <c r="Q123" s="3">
        <f t="shared" si="6"/>
        <v>-30</v>
      </c>
      <c r="R123" s="3">
        <f t="shared" si="7"/>
        <v>-27</v>
      </c>
      <c r="S123" s="3">
        <v>4</v>
      </c>
      <c r="T123" s="3">
        <v>0</v>
      </c>
      <c r="U123" s="4">
        <v>1</v>
      </c>
      <c r="V123" s="3" t="s">
        <v>160</v>
      </c>
      <c r="W123" s="19">
        <v>45151.7079398148</v>
      </c>
      <c r="X123" s="10" t="s">
        <v>178</v>
      </c>
    </row>
    <row r="124" spans="1:24">
      <c r="A124" s="5">
        <v>123</v>
      </c>
      <c r="B124" s="4">
        <v>39234</v>
      </c>
      <c r="C124" s="3" t="s">
        <v>362</v>
      </c>
      <c r="D124" s="3" t="s">
        <v>363</v>
      </c>
      <c r="E124" s="3" t="s">
        <v>26</v>
      </c>
      <c r="F124" s="3" t="s">
        <v>364</v>
      </c>
      <c r="G124" s="4">
        <v>105267</v>
      </c>
      <c r="H124" s="10" t="s">
        <v>231</v>
      </c>
      <c r="I124" s="3">
        <v>132.21</v>
      </c>
      <c r="J124" s="3">
        <v>195</v>
      </c>
      <c r="K124" s="11">
        <v>168</v>
      </c>
      <c r="L124" s="15">
        <f t="shared" si="4"/>
        <v>0.322</v>
      </c>
      <c r="M124" s="15">
        <f t="shared" si="5"/>
        <v>0.213035714285714</v>
      </c>
      <c r="N124" s="11">
        <v>2</v>
      </c>
      <c r="O124" s="3">
        <v>0</v>
      </c>
      <c r="P124" s="3">
        <v>154</v>
      </c>
      <c r="Q124" s="3">
        <f t="shared" si="6"/>
        <v>-27</v>
      </c>
      <c r="R124" s="3">
        <f t="shared" si="7"/>
        <v>168</v>
      </c>
      <c r="S124" s="3">
        <v>167</v>
      </c>
      <c r="T124" s="3">
        <v>0</v>
      </c>
      <c r="U124" s="4">
        <v>5</v>
      </c>
      <c r="V124" s="3" t="s">
        <v>29</v>
      </c>
      <c r="W124" s="19">
        <v>45154.4656134259</v>
      </c>
      <c r="X124" s="10" t="s">
        <v>30</v>
      </c>
    </row>
    <row r="125" spans="1:24">
      <c r="A125" s="5">
        <v>124</v>
      </c>
      <c r="B125" s="4">
        <v>179237</v>
      </c>
      <c r="C125" s="3" t="s">
        <v>302</v>
      </c>
      <c r="D125" s="3" t="s">
        <v>303</v>
      </c>
      <c r="E125" s="3" t="s">
        <v>26</v>
      </c>
      <c r="F125" s="3" t="s">
        <v>304</v>
      </c>
      <c r="G125" s="4">
        <v>513</v>
      </c>
      <c r="H125" s="10" t="s">
        <v>365</v>
      </c>
      <c r="I125" s="3">
        <v>38.35</v>
      </c>
      <c r="J125" s="3">
        <v>79</v>
      </c>
      <c r="K125" s="11">
        <v>49</v>
      </c>
      <c r="L125" s="15">
        <f t="shared" si="4"/>
        <v>0.514556962025316</v>
      </c>
      <c r="M125" s="15">
        <f t="shared" si="5"/>
        <v>0.21734693877551</v>
      </c>
      <c r="N125" s="11">
        <v>3</v>
      </c>
      <c r="O125" s="3">
        <v>0</v>
      </c>
      <c r="P125" s="3">
        <v>3409</v>
      </c>
      <c r="Q125" s="3">
        <f t="shared" si="6"/>
        <v>-30</v>
      </c>
      <c r="R125" s="3">
        <f t="shared" si="7"/>
        <v>49</v>
      </c>
      <c r="S125" s="3">
        <v>970</v>
      </c>
      <c r="T125" s="3">
        <v>0</v>
      </c>
      <c r="U125" s="4">
        <v>6</v>
      </c>
      <c r="V125" s="3" t="s">
        <v>29</v>
      </c>
      <c r="W125" s="19">
        <v>45149.3583101852</v>
      </c>
      <c r="X125" s="10" t="s">
        <v>30</v>
      </c>
    </row>
    <row r="126" spans="1:24">
      <c r="A126" s="5">
        <v>125</v>
      </c>
      <c r="B126" s="4">
        <v>75246</v>
      </c>
      <c r="C126" s="3" t="s">
        <v>366</v>
      </c>
      <c r="D126" s="3" t="s">
        <v>367</v>
      </c>
      <c r="E126" s="3" t="s">
        <v>26</v>
      </c>
      <c r="F126" s="3" t="s">
        <v>368</v>
      </c>
      <c r="G126" s="4">
        <v>103199</v>
      </c>
      <c r="H126" s="10" t="s">
        <v>68</v>
      </c>
      <c r="I126" s="3">
        <v>21.82</v>
      </c>
      <c r="J126" s="3">
        <v>36</v>
      </c>
      <c r="K126" s="11">
        <v>28</v>
      </c>
      <c r="L126" s="15">
        <f t="shared" si="4"/>
        <v>0.393888888888889</v>
      </c>
      <c r="M126" s="15">
        <f t="shared" si="5"/>
        <v>0.220714285714286</v>
      </c>
      <c r="N126" s="11">
        <v>2</v>
      </c>
      <c r="O126" s="3">
        <v>0</v>
      </c>
      <c r="P126" s="3">
        <v>11</v>
      </c>
      <c r="Q126" s="3">
        <f t="shared" si="6"/>
        <v>-8</v>
      </c>
      <c r="R126" s="3">
        <f t="shared" si="7"/>
        <v>28</v>
      </c>
      <c r="S126" s="3">
        <v>139</v>
      </c>
      <c r="T126" s="3">
        <v>0</v>
      </c>
      <c r="U126" s="4">
        <v>2</v>
      </c>
      <c r="V126" s="3" t="s">
        <v>29</v>
      </c>
      <c r="W126" s="19">
        <v>45151.4407407407</v>
      </c>
      <c r="X126" s="10" t="s">
        <v>30</v>
      </c>
    </row>
    <row r="127" spans="1:24">
      <c r="A127" s="5">
        <v>126</v>
      </c>
      <c r="B127" s="4">
        <v>46770</v>
      </c>
      <c r="C127" s="3" t="s">
        <v>369</v>
      </c>
      <c r="D127" s="3" t="s">
        <v>265</v>
      </c>
      <c r="E127" s="3" t="s">
        <v>26</v>
      </c>
      <c r="F127" s="3" t="s">
        <v>227</v>
      </c>
      <c r="G127" s="4">
        <v>103199</v>
      </c>
      <c r="H127" s="10" t="s">
        <v>68</v>
      </c>
      <c r="I127" s="3">
        <v>19.48</v>
      </c>
      <c r="J127" s="3">
        <v>35</v>
      </c>
      <c r="K127" s="11">
        <v>25</v>
      </c>
      <c r="L127" s="15">
        <f t="shared" si="4"/>
        <v>0.443428571428571</v>
      </c>
      <c r="M127" s="15">
        <f t="shared" si="5"/>
        <v>0.2208</v>
      </c>
      <c r="N127" s="11">
        <v>2</v>
      </c>
      <c r="O127" s="3">
        <v>32.8</v>
      </c>
      <c r="P127" s="3">
        <v>423</v>
      </c>
      <c r="Q127" s="3">
        <f t="shared" si="6"/>
        <v>-10</v>
      </c>
      <c r="R127" s="3">
        <f t="shared" si="7"/>
        <v>-7.8</v>
      </c>
      <c r="S127" s="3">
        <v>351</v>
      </c>
      <c r="T127" s="3">
        <v>0</v>
      </c>
      <c r="U127" s="10"/>
      <c r="V127" s="3" t="s">
        <v>29</v>
      </c>
      <c r="W127" s="19">
        <v>45151.6358217593</v>
      </c>
      <c r="X127" s="10" t="s">
        <v>30</v>
      </c>
    </row>
    <row r="128" spans="1:24">
      <c r="A128" s="5">
        <v>127</v>
      </c>
      <c r="B128" s="4">
        <v>38127</v>
      </c>
      <c r="C128" s="3" t="s">
        <v>116</v>
      </c>
      <c r="D128" s="3" t="s">
        <v>117</v>
      </c>
      <c r="E128" s="3" t="s">
        <v>118</v>
      </c>
      <c r="F128" s="3" t="s">
        <v>85</v>
      </c>
      <c r="G128" s="4">
        <v>122718</v>
      </c>
      <c r="H128" s="10" t="s">
        <v>120</v>
      </c>
      <c r="I128" s="3">
        <v>11.6</v>
      </c>
      <c r="J128" s="3">
        <v>28.8</v>
      </c>
      <c r="K128" s="11">
        <v>15</v>
      </c>
      <c r="L128" s="15">
        <f t="shared" si="4"/>
        <v>0.597222222222222</v>
      </c>
      <c r="M128" s="15">
        <f t="shared" si="5"/>
        <v>0.226666666666667</v>
      </c>
      <c r="N128" s="11">
        <v>2</v>
      </c>
      <c r="O128" s="3">
        <v>26.8</v>
      </c>
      <c r="P128" s="3">
        <v>560</v>
      </c>
      <c r="Q128" s="3">
        <f t="shared" si="6"/>
        <v>-13.8</v>
      </c>
      <c r="R128" s="3">
        <f t="shared" si="7"/>
        <v>-11.8</v>
      </c>
      <c r="S128" s="3">
        <v>1655</v>
      </c>
      <c r="T128" s="3">
        <v>0</v>
      </c>
      <c r="U128" s="4">
        <v>7</v>
      </c>
      <c r="V128" s="3" t="s">
        <v>29</v>
      </c>
      <c r="W128" s="19">
        <v>45153.4577430556</v>
      </c>
      <c r="X128" s="10" t="s">
        <v>30</v>
      </c>
    </row>
    <row r="129" spans="1:24">
      <c r="A129" s="5">
        <v>128</v>
      </c>
      <c r="B129" s="4">
        <v>183721</v>
      </c>
      <c r="C129" s="3" t="s">
        <v>370</v>
      </c>
      <c r="D129" s="3" t="s">
        <v>371</v>
      </c>
      <c r="E129" s="3" t="s">
        <v>26</v>
      </c>
      <c r="F129" s="3" t="s">
        <v>372</v>
      </c>
      <c r="G129" s="4">
        <v>103199</v>
      </c>
      <c r="H129" s="10" t="s">
        <v>68</v>
      </c>
      <c r="I129" s="3">
        <v>11.42</v>
      </c>
      <c r="J129" s="3">
        <v>18.8</v>
      </c>
      <c r="K129" s="11">
        <v>14.8</v>
      </c>
      <c r="L129" s="15">
        <f t="shared" si="4"/>
        <v>0.392553191489362</v>
      </c>
      <c r="M129" s="15">
        <f t="shared" si="5"/>
        <v>0.228378378378378</v>
      </c>
      <c r="N129" s="11">
        <v>2</v>
      </c>
      <c r="O129" s="3">
        <v>0</v>
      </c>
      <c r="P129" s="3">
        <v>968</v>
      </c>
      <c r="Q129" s="3">
        <f t="shared" ref="Q129:Q192" si="8">K129-J129</f>
        <v>-4</v>
      </c>
      <c r="R129" s="3">
        <f t="shared" ref="R129:R192" si="9">K129-O129</f>
        <v>14.8</v>
      </c>
      <c r="S129" s="3">
        <v>447</v>
      </c>
      <c r="T129" s="3">
        <v>0</v>
      </c>
      <c r="U129" s="4">
        <v>2</v>
      </c>
      <c r="V129" s="3" t="s">
        <v>29</v>
      </c>
      <c r="W129" s="19">
        <v>45148.7197222222</v>
      </c>
      <c r="X129" s="10" t="s">
        <v>30</v>
      </c>
    </row>
    <row r="130" spans="1:29">
      <c r="A130" s="5">
        <v>129</v>
      </c>
      <c r="B130" s="6">
        <v>63746</v>
      </c>
      <c r="C130" s="5" t="s">
        <v>373</v>
      </c>
      <c r="D130" s="5" t="s">
        <v>374</v>
      </c>
      <c r="E130" s="5" t="s">
        <v>26</v>
      </c>
      <c r="F130" s="5" t="s">
        <v>375</v>
      </c>
      <c r="G130" s="6">
        <v>355</v>
      </c>
      <c r="H130" s="12" t="s">
        <v>177</v>
      </c>
      <c r="I130" s="5">
        <v>17.6</v>
      </c>
      <c r="J130" s="5">
        <v>55</v>
      </c>
      <c r="K130" s="13">
        <v>23</v>
      </c>
      <c r="L130" s="15">
        <f t="shared" ref="L130:L193" si="10">(J130-I130)/J130</f>
        <v>0.68</v>
      </c>
      <c r="M130" s="15">
        <f t="shared" ref="M130:M193" si="11">(K130-I130)/K130</f>
        <v>0.234782608695652</v>
      </c>
      <c r="N130" s="13">
        <v>1</v>
      </c>
      <c r="O130" s="5">
        <v>0</v>
      </c>
      <c r="P130" s="5">
        <v>146</v>
      </c>
      <c r="Q130" s="3">
        <f t="shared" si="8"/>
        <v>-32</v>
      </c>
      <c r="R130" s="3">
        <f t="shared" si="9"/>
        <v>23</v>
      </c>
      <c r="S130" s="5">
        <v>249</v>
      </c>
      <c r="T130" s="5">
        <v>0</v>
      </c>
      <c r="U130" s="6">
        <v>1</v>
      </c>
      <c r="V130" s="5" t="s">
        <v>29</v>
      </c>
      <c r="W130" s="20">
        <v>45149.722962963</v>
      </c>
      <c r="X130" s="12" t="s">
        <v>178</v>
      </c>
      <c r="Y130" s="1"/>
      <c r="Z130" s="1"/>
      <c r="AA130" s="1"/>
      <c r="AB130" s="1"/>
      <c r="AC130" s="1"/>
    </row>
    <row r="131" spans="1:24">
      <c r="A131" s="5">
        <v>130</v>
      </c>
      <c r="B131" s="4">
        <v>227420</v>
      </c>
      <c r="C131" s="3" t="s">
        <v>359</v>
      </c>
      <c r="D131" s="3" t="s">
        <v>376</v>
      </c>
      <c r="E131" s="3" t="s">
        <v>66</v>
      </c>
      <c r="F131" s="3" t="s">
        <v>361</v>
      </c>
      <c r="G131" s="4">
        <v>355</v>
      </c>
      <c r="H131" s="10" t="s">
        <v>177</v>
      </c>
      <c r="I131" s="3">
        <v>28.7</v>
      </c>
      <c r="J131" s="3">
        <v>68</v>
      </c>
      <c r="K131" s="11">
        <v>38</v>
      </c>
      <c r="L131" s="15">
        <f t="shared" si="10"/>
        <v>0.577941176470588</v>
      </c>
      <c r="M131" s="15">
        <f t="shared" si="11"/>
        <v>0.244736842105263</v>
      </c>
      <c r="N131" s="11">
        <v>1</v>
      </c>
      <c r="O131" s="3">
        <v>64.8</v>
      </c>
      <c r="P131" s="3">
        <v>209</v>
      </c>
      <c r="Q131" s="3">
        <f t="shared" si="8"/>
        <v>-30</v>
      </c>
      <c r="R131" s="3">
        <f t="shared" si="9"/>
        <v>-26.8</v>
      </c>
      <c r="S131" s="3">
        <v>379</v>
      </c>
      <c r="T131" s="3">
        <v>0</v>
      </c>
      <c r="U131" s="4">
        <v>1</v>
      </c>
      <c r="V131" s="3" t="s">
        <v>29</v>
      </c>
      <c r="W131" s="19">
        <v>45151.7084837963</v>
      </c>
      <c r="X131" s="10" t="s">
        <v>178</v>
      </c>
    </row>
    <row r="132" spans="1:24">
      <c r="A132" s="5">
        <v>131</v>
      </c>
      <c r="B132" s="4">
        <v>198899</v>
      </c>
      <c r="C132" s="3" t="s">
        <v>377</v>
      </c>
      <c r="D132" s="3" t="s">
        <v>378</v>
      </c>
      <c r="E132" s="3" t="s">
        <v>26</v>
      </c>
      <c r="F132" s="3" t="s">
        <v>275</v>
      </c>
      <c r="G132" s="4">
        <v>107658</v>
      </c>
      <c r="H132" s="10" t="s">
        <v>28</v>
      </c>
      <c r="I132" s="3">
        <v>24.5</v>
      </c>
      <c r="J132" s="3">
        <v>53</v>
      </c>
      <c r="K132" s="11">
        <v>32.5</v>
      </c>
      <c r="L132" s="15">
        <f t="shared" si="10"/>
        <v>0.537735849056604</v>
      </c>
      <c r="M132" s="15">
        <f t="shared" si="11"/>
        <v>0.246153846153846</v>
      </c>
      <c r="N132" s="11">
        <v>2</v>
      </c>
      <c r="O132" s="3">
        <v>49.8</v>
      </c>
      <c r="P132" s="3">
        <v>1163</v>
      </c>
      <c r="Q132" s="3">
        <f t="shared" si="8"/>
        <v>-20.5</v>
      </c>
      <c r="R132" s="3">
        <f t="shared" si="9"/>
        <v>-17.3</v>
      </c>
      <c r="S132" s="3">
        <v>273</v>
      </c>
      <c r="T132" s="3">
        <v>0</v>
      </c>
      <c r="U132" s="4">
        <v>4</v>
      </c>
      <c r="V132" s="3" t="s">
        <v>29</v>
      </c>
      <c r="W132" s="19">
        <v>45154.6527199074</v>
      </c>
      <c r="X132" s="10" t="s">
        <v>30</v>
      </c>
    </row>
    <row r="133" spans="1:24">
      <c r="A133" s="5">
        <v>132</v>
      </c>
      <c r="B133" s="4">
        <v>17214</v>
      </c>
      <c r="C133" s="3" t="s">
        <v>379</v>
      </c>
      <c r="D133" s="3" t="s">
        <v>380</v>
      </c>
      <c r="E133" s="3" t="s">
        <v>26</v>
      </c>
      <c r="F133" s="3" t="s">
        <v>159</v>
      </c>
      <c r="G133" s="4">
        <v>103199</v>
      </c>
      <c r="H133" s="10" t="s">
        <v>68</v>
      </c>
      <c r="I133" s="3">
        <v>46.3</v>
      </c>
      <c r="J133" s="3">
        <v>73</v>
      </c>
      <c r="K133" s="11">
        <v>62</v>
      </c>
      <c r="L133" s="15">
        <f t="shared" si="10"/>
        <v>0.365753424657534</v>
      </c>
      <c r="M133" s="15">
        <f t="shared" si="11"/>
        <v>0.253225806451613</v>
      </c>
      <c r="N133" s="11">
        <v>3</v>
      </c>
      <c r="O133" s="3">
        <v>70.8</v>
      </c>
      <c r="P133" s="3">
        <v>537</v>
      </c>
      <c r="Q133" s="3">
        <f t="shared" si="8"/>
        <v>-11</v>
      </c>
      <c r="R133" s="3">
        <f t="shared" si="9"/>
        <v>-8.8</v>
      </c>
      <c r="S133" s="3">
        <v>702</v>
      </c>
      <c r="T133" s="3">
        <v>190</v>
      </c>
      <c r="U133" s="4">
        <v>3</v>
      </c>
      <c r="V133" s="3" t="s">
        <v>29</v>
      </c>
      <c r="W133" s="19">
        <v>45152.5045949074</v>
      </c>
      <c r="X133" s="10" t="s">
        <v>30</v>
      </c>
    </row>
    <row r="134" spans="1:24">
      <c r="A134" s="5">
        <v>133</v>
      </c>
      <c r="B134" s="4">
        <v>237130</v>
      </c>
      <c r="C134" s="3" t="s">
        <v>381</v>
      </c>
      <c r="D134" s="3" t="s">
        <v>382</v>
      </c>
      <c r="E134" s="3" t="s">
        <v>26</v>
      </c>
      <c r="F134" s="3" t="s">
        <v>243</v>
      </c>
      <c r="G134" s="4">
        <v>107658</v>
      </c>
      <c r="H134" s="10" t="s">
        <v>28</v>
      </c>
      <c r="I134" s="3">
        <v>17.17</v>
      </c>
      <c r="J134" s="3">
        <v>29.8</v>
      </c>
      <c r="K134" s="11">
        <v>23</v>
      </c>
      <c r="L134" s="15">
        <f t="shared" si="10"/>
        <v>0.423825503355705</v>
      </c>
      <c r="M134" s="15">
        <f t="shared" si="11"/>
        <v>0.253478260869565</v>
      </c>
      <c r="N134" s="11">
        <v>3</v>
      </c>
      <c r="O134" s="3">
        <v>0</v>
      </c>
      <c r="P134" s="3">
        <v>907</v>
      </c>
      <c r="Q134" s="3">
        <f t="shared" si="8"/>
        <v>-6.8</v>
      </c>
      <c r="R134" s="3">
        <f t="shared" si="9"/>
        <v>23</v>
      </c>
      <c r="S134" s="3">
        <v>303</v>
      </c>
      <c r="T134" s="3">
        <v>0</v>
      </c>
      <c r="U134" s="4">
        <v>1</v>
      </c>
      <c r="V134" s="3" t="s">
        <v>29</v>
      </c>
      <c r="W134" s="19">
        <v>45154.6569560185</v>
      </c>
      <c r="X134" s="10" t="s">
        <v>30</v>
      </c>
    </row>
    <row r="135" spans="1:24">
      <c r="A135" s="5">
        <v>134</v>
      </c>
      <c r="B135" s="4">
        <v>198896</v>
      </c>
      <c r="C135" s="3" t="s">
        <v>383</v>
      </c>
      <c r="D135" s="3" t="s">
        <v>384</v>
      </c>
      <c r="E135" s="3" t="s">
        <v>26</v>
      </c>
      <c r="F135" s="3" t="s">
        <v>275</v>
      </c>
      <c r="G135" s="4">
        <v>107658</v>
      </c>
      <c r="H135" s="10" t="s">
        <v>28</v>
      </c>
      <c r="I135" s="3">
        <v>24.26</v>
      </c>
      <c r="J135" s="3">
        <v>53</v>
      </c>
      <c r="K135" s="11">
        <v>32.5</v>
      </c>
      <c r="L135" s="15">
        <f t="shared" si="10"/>
        <v>0.542264150943396</v>
      </c>
      <c r="M135" s="15">
        <f t="shared" si="11"/>
        <v>0.253538461538461</v>
      </c>
      <c r="N135" s="11">
        <v>2</v>
      </c>
      <c r="O135" s="3">
        <v>49.8</v>
      </c>
      <c r="P135" s="3">
        <v>610</v>
      </c>
      <c r="Q135" s="3">
        <f t="shared" si="8"/>
        <v>-20.5</v>
      </c>
      <c r="R135" s="3">
        <f t="shared" si="9"/>
        <v>-17.3</v>
      </c>
      <c r="S135" s="3">
        <v>465</v>
      </c>
      <c r="T135" s="3">
        <v>0</v>
      </c>
      <c r="U135" s="4">
        <v>3</v>
      </c>
      <c r="V135" s="3" t="s">
        <v>29</v>
      </c>
      <c r="W135" s="19">
        <v>45154.6531597222</v>
      </c>
      <c r="X135" s="10" t="s">
        <v>30</v>
      </c>
    </row>
    <row r="136" spans="1:24">
      <c r="A136" s="5">
        <v>135</v>
      </c>
      <c r="B136" s="4">
        <v>28084</v>
      </c>
      <c r="C136" s="3" t="s">
        <v>385</v>
      </c>
      <c r="D136" s="3" t="s">
        <v>386</v>
      </c>
      <c r="E136" s="3" t="s">
        <v>26</v>
      </c>
      <c r="F136" s="3" t="s">
        <v>201</v>
      </c>
      <c r="G136" s="4">
        <v>103199</v>
      </c>
      <c r="H136" s="10" t="s">
        <v>68</v>
      </c>
      <c r="I136" s="3">
        <v>21.48</v>
      </c>
      <c r="J136" s="3">
        <v>38</v>
      </c>
      <c r="K136" s="11">
        <v>29</v>
      </c>
      <c r="L136" s="15">
        <f t="shared" si="10"/>
        <v>0.434736842105263</v>
      </c>
      <c r="M136" s="15">
        <f t="shared" si="11"/>
        <v>0.259310344827586</v>
      </c>
      <c r="N136" s="11">
        <v>2</v>
      </c>
      <c r="O136" s="3">
        <v>36</v>
      </c>
      <c r="P136" s="3">
        <v>2756</v>
      </c>
      <c r="Q136" s="3">
        <f t="shared" si="8"/>
        <v>-9</v>
      </c>
      <c r="R136" s="3">
        <f t="shared" si="9"/>
        <v>-7</v>
      </c>
      <c r="S136" s="3">
        <v>928</v>
      </c>
      <c r="T136" s="3">
        <v>0</v>
      </c>
      <c r="U136" s="4">
        <v>8</v>
      </c>
      <c r="V136" s="3" t="s">
        <v>29</v>
      </c>
      <c r="W136" s="19">
        <v>45151.6458449074</v>
      </c>
      <c r="X136" s="10" t="s">
        <v>30</v>
      </c>
    </row>
    <row r="137" spans="1:29">
      <c r="A137" s="5">
        <v>136</v>
      </c>
      <c r="B137" s="6">
        <v>179829</v>
      </c>
      <c r="C137" s="5" t="s">
        <v>322</v>
      </c>
      <c r="D137" s="5" t="s">
        <v>387</v>
      </c>
      <c r="E137" s="5" t="s">
        <v>26</v>
      </c>
      <c r="F137" s="5" t="s">
        <v>324</v>
      </c>
      <c r="G137" s="6">
        <v>377</v>
      </c>
      <c r="H137" s="12" t="s">
        <v>325</v>
      </c>
      <c r="I137" s="5">
        <v>48.7</v>
      </c>
      <c r="J137" s="5">
        <v>69.6</v>
      </c>
      <c r="K137" s="13">
        <v>65.8</v>
      </c>
      <c r="L137" s="15">
        <f t="shared" si="10"/>
        <v>0.300287356321839</v>
      </c>
      <c r="M137" s="15">
        <f t="shared" si="11"/>
        <v>0.259878419452887</v>
      </c>
      <c r="N137" s="11">
        <v>2</v>
      </c>
      <c r="O137" s="5">
        <v>0</v>
      </c>
      <c r="P137" s="5">
        <v>1066</v>
      </c>
      <c r="Q137" s="3">
        <f t="shared" si="8"/>
        <v>-3.8</v>
      </c>
      <c r="R137" s="3">
        <f t="shared" si="9"/>
        <v>65.8</v>
      </c>
      <c r="S137" s="5">
        <v>347</v>
      </c>
      <c r="T137" s="5">
        <v>0</v>
      </c>
      <c r="U137" s="6">
        <v>1</v>
      </c>
      <c r="V137" s="5" t="s">
        <v>29</v>
      </c>
      <c r="W137" s="20">
        <v>45152.4036805556</v>
      </c>
      <c r="X137" s="12" t="s">
        <v>30</v>
      </c>
      <c r="Y137" s="1"/>
      <c r="Z137" s="1"/>
      <c r="AA137" s="1"/>
      <c r="AB137" s="1"/>
      <c r="AC137" s="1"/>
    </row>
    <row r="138" spans="1:24">
      <c r="A138" s="5">
        <v>137</v>
      </c>
      <c r="B138" s="4">
        <v>130134</v>
      </c>
      <c r="C138" s="3" t="s">
        <v>388</v>
      </c>
      <c r="D138" s="3" t="s">
        <v>389</v>
      </c>
      <c r="E138" s="3" t="s">
        <v>26</v>
      </c>
      <c r="F138" s="3" t="s">
        <v>27</v>
      </c>
      <c r="G138" s="4">
        <v>103199</v>
      </c>
      <c r="H138" s="10" t="s">
        <v>68</v>
      </c>
      <c r="I138" s="3">
        <v>7.38</v>
      </c>
      <c r="J138" s="3">
        <v>16</v>
      </c>
      <c r="K138" s="11">
        <v>10</v>
      </c>
      <c r="L138" s="15">
        <f t="shared" si="10"/>
        <v>0.53875</v>
      </c>
      <c r="M138" s="15">
        <f t="shared" si="11"/>
        <v>0.262</v>
      </c>
      <c r="N138" s="11">
        <v>3</v>
      </c>
      <c r="O138" s="3">
        <v>15.2</v>
      </c>
      <c r="P138" s="3">
        <v>3737</v>
      </c>
      <c r="Q138" s="3">
        <f t="shared" si="8"/>
        <v>-6</v>
      </c>
      <c r="R138" s="3">
        <f t="shared" si="9"/>
        <v>-5.2</v>
      </c>
      <c r="S138" s="3">
        <v>2298</v>
      </c>
      <c r="T138" s="3">
        <v>0</v>
      </c>
      <c r="U138" s="4">
        <v>3</v>
      </c>
      <c r="V138" s="3" t="s">
        <v>29</v>
      </c>
      <c r="W138" s="19">
        <v>45152.5049189815</v>
      </c>
      <c r="X138" s="10" t="s">
        <v>30</v>
      </c>
    </row>
    <row r="139" spans="1:24">
      <c r="A139" s="5">
        <v>138</v>
      </c>
      <c r="B139" s="4">
        <v>2143</v>
      </c>
      <c r="C139" s="3" t="s">
        <v>348</v>
      </c>
      <c r="D139" s="3" t="s">
        <v>390</v>
      </c>
      <c r="E139" s="3" t="s">
        <v>66</v>
      </c>
      <c r="F139" s="3" t="s">
        <v>391</v>
      </c>
      <c r="G139" s="4">
        <v>748</v>
      </c>
      <c r="H139" s="10" t="s">
        <v>46</v>
      </c>
      <c r="I139" s="3">
        <v>5.8</v>
      </c>
      <c r="J139" s="3">
        <v>9.5</v>
      </c>
      <c r="K139" s="11">
        <v>8</v>
      </c>
      <c r="L139" s="15">
        <f t="shared" si="10"/>
        <v>0.389473684210526</v>
      </c>
      <c r="M139" s="15">
        <f t="shared" si="11"/>
        <v>0.275</v>
      </c>
      <c r="N139" s="11">
        <v>3</v>
      </c>
      <c r="O139" s="3">
        <v>9.5</v>
      </c>
      <c r="P139" s="3">
        <v>504</v>
      </c>
      <c r="Q139" s="3">
        <f t="shared" si="8"/>
        <v>-1.5</v>
      </c>
      <c r="R139" s="3">
        <f t="shared" si="9"/>
        <v>-1.5</v>
      </c>
      <c r="S139" s="3">
        <v>309</v>
      </c>
      <c r="T139" s="3">
        <v>0</v>
      </c>
      <c r="U139" s="4">
        <v>2</v>
      </c>
      <c r="V139" s="3" t="s">
        <v>29</v>
      </c>
      <c r="W139" s="19">
        <v>45154.8770023148</v>
      </c>
      <c r="X139" s="10" t="s">
        <v>30</v>
      </c>
    </row>
    <row r="140" spans="1:29">
      <c r="A140" s="5">
        <v>139</v>
      </c>
      <c r="B140" s="6">
        <v>179830</v>
      </c>
      <c r="C140" s="5" t="s">
        <v>322</v>
      </c>
      <c r="D140" s="5" t="s">
        <v>392</v>
      </c>
      <c r="E140" s="5" t="s">
        <v>26</v>
      </c>
      <c r="F140" s="5" t="s">
        <v>324</v>
      </c>
      <c r="G140" s="6">
        <v>377</v>
      </c>
      <c r="H140" s="12" t="s">
        <v>325</v>
      </c>
      <c r="I140" s="5">
        <v>15</v>
      </c>
      <c r="J140" s="5">
        <v>25</v>
      </c>
      <c r="K140" s="13">
        <v>20.8</v>
      </c>
      <c r="L140" s="15">
        <f t="shared" si="10"/>
        <v>0.4</v>
      </c>
      <c r="M140" s="15">
        <f t="shared" si="11"/>
        <v>0.278846153846154</v>
      </c>
      <c r="N140" s="11">
        <v>2</v>
      </c>
      <c r="O140" s="5">
        <v>0</v>
      </c>
      <c r="P140" s="5">
        <v>507</v>
      </c>
      <c r="Q140" s="3">
        <f t="shared" si="8"/>
        <v>-4.2</v>
      </c>
      <c r="R140" s="3">
        <f t="shared" si="9"/>
        <v>20.8</v>
      </c>
      <c r="S140" s="5">
        <v>197</v>
      </c>
      <c r="T140" s="5">
        <v>0</v>
      </c>
      <c r="U140" s="12"/>
      <c r="V140" s="5" t="s">
        <v>29</v>
      </c>
      <c r="W140" s="20">
        <v>45152.4017361111</v>
      </c>
      <c r="X140" s="12" t="s">
        <v>30</v>
      </c>
      <c r="Y140" s="1"/>
      <c r="Z140" s="1"/>
      <c r="AA140" s="1"/>
      <c r="AB140" s="1"/>
      <c r="AC140" s="1"/>
    </row>
    <row r="141" spans="1:24">
      <c r="A141" s="5">
        <v>140</v>
      </c>
      <c r="B141" s="4">
        <v>110737</v>
      </c>
      <c r="C141" s="3" t="s">
        <v>208</v>
      </c>
      <c r="D141" s="3" t="s">
        <v>209</v>
      </c>
      <c r="E141" s="3" t="s">
        <v>26</v>
      </c>
      <c r="F141" s="3" t="s">
        <v>210</v>
      </c>
      <c r="G141" s="4">
        <v>107658</v>
      </c>
      <c r="H141" s="10" t="s">
        <v>28</v>
      </c>
      <c r="I141" s="3">
        <v>14.98</v>
      </c>
      <c r="J141" s="3">
        <v>32.9</v>
      </c>
      <c r="K141" s="11">
        <v>20.8</v>
      </c>
      <c r="L141" s="15">
        <f t="shared" si="10"/>
        <v>0.54468085106383</v>
      </c>
      <c r="M141" s="15">
        <f t="shared" si="11"/>
        <v>0.279807692307692</v>
      </c>
      <c r="N141" s="11">
        <v>3</v>
      </c>
      <c r="O141" s="3">
        <v>31.5</v>
      </c>
      <c r="P141" s="3">
        <v>2108</v>
      </c>
      <c r="Q141" s="3">
        <f t="shared" si="8"/>
        <v>-12.1</v>
      </c>
      <c r="R141" s="3">
        <f t="shared" si="9"/>
        <v>-10.7</v>
      </c>
      <c r="S141" s="3">
        <v>701</v>
      </c>
      <c r="T141" s="3">
        <v>0</v>
      </c>
      <c r="U141" s="4">
        <v>1</v>
      </c>
      <c r="V141" s="3" t="s">
        <v>29</v>
      </c>
      <c r="W141" s="19">
        <v>45154.660474537</v>
      </c>
      <c r="X141" s="10" t="s">
        <v>30</v>
      </c>
    </row>
    <row r="142" spans="1:24">
      <c r="A142" s="5">
        <v>141</v>
      </c>
      <c r="B142" s="4">
        <v>67694</v>
      </c>
      <c r="C142" s="3" t="s">
        <v>393</v>
      </c>
      <c r="D142" s="3" t="s">
        <v>394</v>
      </c>
      <c r="E142" s="3" t="s">
        <v>26</v>
      </c>
      <c r="F142" s="3" t="s">
        <v>236</v>
      </c>
      <c r="G142" s="4">
        <v>103199</v>
      </c>
      <c r="H142" s="10" t="s">
        <v>68</v>
      </c>
      <c r="I142" s="3">
        <v>49.16</v>
      </c>
      <c r="J142" s="3">
        <v>91</v>
      </c>
      <c r="K142" s="11">
        <v>69</v>
      </c>
      <c r="L142" s="15">
        <f t="shared" si="10"/>
        <v>0.45978021978022</v>
      </c>
      <c r="M142" s="15">
        <f t="shared" si="11"/>
        <v>0.287536231884058</v>
      </c>
      <c r="N142" s="11">
        <v>1</v>
      </c>
      <c r="O142" s="3">
        <v>89.9</v>
      </c>
      <c r="P142" s="3">
        <v>754</v>
      </c>
      <c r="Q142" s="3">
        <f t="shared" si="8"/>
        <v>-22</v>
      </c>
      <c r="R142" s="3">
        <f t="shared" si="9"/>
        <v>-20.9</v>
      </c>
      <c r="S142" s="3">
        <v>1012</v>
      </c>
      <c r="T142" s="3">
        <v>596</v>
      </c>
      <c r="U142" s="4">
        <v>2</v>
      </c>
      <c r="V142" s="3" t="s">
        <v>29</v>
      </c>
      <c r="W142" s="19">
        <v>45152.5051736111</v>
      </c>
      <c r="X142" s="10" t="s">
        <v>30</v>
      </c>
    </row>
    <row r="143" spans="1:24">
      <c r="A143" s="5">
        <v>142</v>
      </c>
      <c r="B143" s="4">
        <v>1418</v>
      </c>
      <c r="C143" s="3" t="s">
        <v>395</v>
      </c>
      <c r="D143" s="3" t="s">
        <v>396</v>
      </c>
      <c r="E143" s="3" t="s">
        <v>26</v>
      </c>
      <c r="F143" s="3" t="s">
        <v>397</v>
      </c>
      <c r="G143" s="4">
        <v>103199</v>
      </c>
      <c r="H143" s="10" t="s">
        <v>68</v>
      </c>
      <c r="I143" s="3">
        <v>10.61</v>
      </c>
      <c r="J143" s="3">
        <v>20.5</v>
      </c>
      <c r="K143" s="11">
        <v>15</v>
      </c>
      <c r="L143" s="15">
        <f t="shared" si="10"/>
        <v>0.482439024390244</v>
      </c>
      <c r="M143" s="15">
        <f t="shared" si="11"/>
        <v>0.292666666666667</v>
      </c>
      <c r="N143" s="11">
        <v>2</v>
      </c>
      <c r="O143" s="3">
        <v>0</v>
      </c>
      <c r="P143" s="3">
        <v>128</v>
      </c>
      <c r="Q143" s="3">
        <f t="shared" si="8"/>
        <v>-5.5</v>
      </c>
      <c r="R143" s="3">
        <f t="shared" si="9"/>
        <v>15</v>
      </c>
      <c r="S143" s="3">
        <v>296</v>
      </c>
      <c r="T143" s="3">
        <v>0</v>
      </c>
      <c r="U143" s="4">
        <v>5</v>
      </c>
      <c r="V143" s="3" t="s">
        <v>29</v>
      </c>
      <c r="W143" s="19">
        <v>45148.8293981481</v>
      </c>
      <c r="X143" s="10" t="s">
        <v>30</v>
      </c>
    </row>
    <row r="144" spans="1:24">
      <c r="A144" s="5">
        <v>143</v>
      </c>
      <c r="B144" s="4">
        <v>87947</v>
      </c>
      <c r="C144" s="3" t="s">
        <v>398</v>
      </c>
      <c r="D144" s="3" t="s">
        <v>399</v>
      </c>
      <c r="E144" s="3" t="s">
        <v>26</v>
      </c>
      <c r="F144" s="3" t="s">
        <v>400</v>
      </c>
      <c r="G144" s="4">
        <v>748</v>
      </c>
      <c r="H144" s="10" t="s">
        <v>46</v>
      </c>
      <c r="I144" s="3">
        <v>28</v>
      </c>
      <c r="J144" s="3">
        <v>46</v>
      </c>
      <c r="K144" s="11">
        <v>39.8</v>
      </c>
      <c r="L144" s="15">
        <f t="shared" si="10"/>
        <v>0.391304347826087</v>
      </c>
      <c r="M144" s="15">
        <f t="shared" si="11"/>
        <v>0.296482412060301</v>
      </c>
      <c r="N144" s="11">
        <v>3</v>
      </c>
      <c r="O144" s="3">
        <v>0</v>
      </c>
      <c r="P144" s="3">
        <v>90</v>
      </c>
      <c r="Q144" s="3">
        <f t="shared" si="8"/>
        <v>-6.2</v>
      </c>
      <c r="R144" s="3">
        <f t="shared" si="9"/>
        <v>39.8</v>
      </c>
      <c r="S144" s="3">
        <v>9</v>
      </c>
      <c r="T144" s="3">
        <v>0</v>
      </c>
      <c r="U144" s="10"/>
      <c r="V144" s="3" t="s">
        <v>29</v>
      </c>
      <c r="W144" s="19">
        <v>45151.4927199074</v>
      </c>
      <c r="X144" s="10" t="s">
        <v>30</v>
      </c>
    </row>
    <row r="145" spans="1:24">
      <c r="A145" s="5">
        <v>144</v>
      </c>
      <c r="B145" s="4">
        <v>169722</v>
      </c>
      <c r="C145" s="3" t="s">
        <v>401</v>
      </c>
      <c r="D145" s="3" t="s">
        <v>402</v>
      </c>
      <c r="E145" s="3" t="s">
        <v>26</v>
      </c>
      <c r="F145" s="3" t="s">
        <v>403</v>
      </c>
      <c r="G145" s="4">
        <v>103199</v>
      </c>
      <c r="H145" s="10" t="s">
        <v>68</v>
      </c>
      <c r="I145" s="3">
        <v>20.4</v>
      </c>
      <c r="J145" s="3">
        <v>58</v>
      </c>
      <c r="K145" s="11">
        <v>29.8</v>
      </c>
      <c r="L145" s="15">
        <f t="shared" si="10"/>
        <v>0.648275862068966</v>
      </c>
      <c r="M145" s="15">
        <f t="shared" si="11"/>
        <v>0.315436241610738</v>
      </c>
      <c r="N145" s="11">
        <v>2</v>
      </c>
      <c r="O145" s="3">
        <v>55.8</v>
      </c>
      <c r="P145" s="3">
        <v>707</v>
      </c>
      <c r="Q145" s="3">
        <f t="shared" si="8"/>
        <v>-28.2</v>
      </c>
      <c r="R145" s="3">
        <f t="shared" si="9"/>
        <v>-26</v>
      </c>
      <c r="S145" s="3">
        <v>537</v>
      </c>
      <c r="T145" s="3">
        <v>0</v>
      </c>
      <c r="U145" s="4">
        <v>2</v>
      </c>
      <c r="V145" s="3" t="s">
        <v>29</v>
      </c>
      <c r="W145" s="19">
        <v>45152.5666319444</v>
      </c>
      <c r="X145" s="10" t="s">
        <v>30</v>
      </c>
    </row>
    <row r="146" spans="1:24">
      <c r="A146" s="5">
        <v>145</v>
      </c>
      <c r="B146" s="4">
        <v>169723</v>
      </c>
      <c r="C146" s="3" t="s">
        <v>401</v>
      </c>
      <c r="D146" s="3" t="s">
        <v>404</v>
      </c>
      <c r="E146" s="3" t="s">
        <v>26</v>
      </c>
      <c r="F146" s="3" t="s">
        <v>403</v>
      </c>
      <c r="G146" s="4">
        <v>103199</v>
      </c>
      <c r="H146" s="10" t="s">
        <v>68</v>
      </c>
      <c r="I146" s="3">
        <v>20.4</v>
      </c>
      <c r="J146" s="3">
        <v>58</v>
      </c>
      <c r="K146" s="11">
        <v>29.8</v>
      </c>
      <c r="L146" s="15">
        <f t="shared" si="10"/>
        <v>0.648275862068966</v>
      </c>
      <c r="M146" s="15">
        <f t="shared" si="11"/>
        <v>0.315436241610738</v>
      </c>
      <c r="N146" s="11">
        <v>2</v>
      </c>
      <c r="O146" s="3">
        <v>55.8</v>
      </c>
      <c r="P146" s="3">
        <v>204</v>
      </c>
      <c r="Q146" s="3">
        <f t="shared" si="8"/>
        <v>-28.2</v>
      </c>
      <c r="R146" s="3">
        <f t="shared" si="9"/>
        <v>-26</v>
      </c>
      <c r="S146" s="3">
        <v>606</v>
      </c>
      <c r="T146" s="3">
        <v>0</v>
      </c>
      <c r="U146" s="4">
        <v>4</v>
      </c>
      <c r="V146" s="3" t="s">
        <v>29</v>
      </c>
      <c r="W146" s="19">
        <v>45152.5673842593</v>
      </c>
      <c r="X146" s="10" t="s">
        <v>405</v>
      </c>
    </row>
    <row r="147" spans="1:24">
      <c r="A147" s="5">
        <v>146</v>
      </c>
      <c r="B147" s="4">
        <v>45173</v>
      </c>
      <c r="C147" s="3" t="s">
        <v>406</v>
      </c>
      <c r="D147" s="3" t="s">
        <v>407</v>
      </c>
      <c r="E147" s="3" t="s">
        <v>26</v>
      </c>
      <c r="F147" s="3" t="s">
        <v>408</v>
      </c>
      <c r="G147" s="4">
        <v>103199</v>
      </c>
      <c r="H147" s="10" t="s">
        <v>68</v>
      </c>
      <c r="I147" s="3">
        <v>18.3</v>
      </c>
      <c r="J147" s="3">
        <v>36</v>
      </c>
      <c r="K147" s="11">
        <v>27</v>
      </c>
      <c r="L147" s="15">
        <f t="shared" si="10"/>
        <v>0.491666666666667</v>
      </c>
      <c r="M147" s="15">
        <f t="shared" si="11"/>
        <v>0.322222222222222</v>
      </c>
      <c r="N147" s="11">
        <v>2</v>
      </c>
      <c r="O147" s="3">
        <v>33.8</v>
      </c>
      <c r="P147" s="3">
        <v>235</v>
      </c>
      <c r="Q147" s="3">
        <f t="shared" si="8"/>
        <v>-9</v>
      </c>
      <c r="R147" s="3">
        <f t="shared" si="9"/>
        <v>-6.8</v>
      </c>
      <c r="S147" s="3">
        <v>310</v>
      </c>
      <c r="T147" s="3">
        <v>0</v>
      </c>
      <c r="U147" s="4">
        <v>3</v>
      </c>
      <c r="V147" s="3" t="s">
        <v>29</v>
      </c>
      <c r="W147" s="19">
        <v>45152.5054282407</v>
      </c>
      <c r="X147" s="10" t="s">
        <v>30</v>
      </c>
    </row>
    <row r="148" spans="1:24">
      <c r="A148" s="5">
        <v>147</v>
      </c>
      <c r="B148" s="4">
        <v>191552</v>
      </c>
      <c r="C148" s="3" t="s">
        <v>409</v>
      </c>
      <c r="D148" s="3" t="s">
        <v>410</v>
      </c>
      <c r="E148" s="3" t="s">
        <v>66</v>
      </c>
      <c r="F148" s="3" t="s">
        <v>67</v>
      </c>
      <c r="G148" s="4">
        <v>108656</v>
      </c>
      <c r="H148" s="10" t="s">
        <v>54</v>
      </c>
      <c r="I148" s="3">
        <v>66.21</v>
      </c>
      <c r="J148" s="3">
        <v>132</v>
      </c>
      <c r="K148" s="11">
        <v>98</v>
      </c>
      <c r="L148" s="15">
        <f t="shared" si="10"/>
        <v>0.498409090909091</v>
      </c>
      <c r="M148" s="15">
        <f t="shared" si="11"/>
        <v>0.324387755102041</v>
      </c>
      <c r="N148" s="11">
        <v>2</v>
      </c>
      <c r="O148" s="3">
        <v>0</v>
      </c>
      <c r="P148" s="3">
        <v>4</v>
      </c>
      <c r="Q148" s="3">
        <f t="shared" si="8"/>
        <v>-34</v>
      </c>
      <c r="R148" s="3">
        <f t="shared" si="9"/>
        <v>98</v>
      </c>
      <c r="S148" s="3">
        <v>8</v>
      </c>
      <c r="T148" s="3">
        <v>0</v>
      </c>
      <c r="U148" s="10"/>
      <c r="V148" s="3" t="s">
        <v>29</v>
      </c>
      <c r="W148" s="19">
        <v>45151.6028587963</v>
      </c>
      <c r="X148" s="10" t="s">
        <v>55</v>
      </c>
    </row>
    <row r="149" spans="1:24">
      <c r="A149" s="5">
        <v>148</v>
      </c>
      <c r="B149" s="4">
        <v>10594</v>
      </c>
      <c r="C149" s="3" t="s">
        <v>411</v>
      </c>
      <c r="D149" s="3" t="s">
        <v>412</v>
      </c>
      <c r="E149" s="3" t="s">
        <v>26</v>
      </c>
      <c r="F149" s="3" t="s">
        <v>413</v>
      </c>
      <c r="G149" s="4">
        <v>103199</v>
      </c>
      <c r="H149" s="10" t="s">
        <v>68</v>
      </c>
      <c r="I149" s="3">
        <v>6.57</v>
      </c>
      <c r="J149" s="3">
        <v>21</v>
      </c>
      <c r="K149" s="11">
        <v>9.8</v>
      </c>
      <c r="L149" s="15">
        <f t="shared" si="10"/>
        <v>0.687142857142857</v>
      </c>
      <c r="M149" s="15">
        <f t="shared" si="11"/>
        <v>0.329591836734694</v>
      </c>
      <c r="N149" s="11">
        <v>2</v>
      </c>
      <c r="O149" s="3">
        <v>18.8</v>
      </c>
      <c r="P149" s="3">
        <v>171</v>
      </c>
      <c r="Q149" s="3">
        <f t="shared" si="8"/>
        <v>-11.2</v>
      </c>
      <c r="R149" s="3">
        <f t="shared" si="9"/>
        <v>-9</v>
      </c>
      <c r="S149" s="3">
        <v>261</v>
      </c>
      <c r="T149" s="3">
        <v>0</v>
      </c>
      <c r="U149" s="4">
        <v>2</v>
      </c>
      <c r="V149" s="3" t="s">
        <v>29</v>
      </c>
      <c r="W149" s="19">
        <v>45151.6584259259</v>
      </c>
      <c r="X149" s="10" t="s">
        <v>30</v>
      </c>
    </row>
    <row r="150" spans="1:24">
      <c r="A150" s="5">
        <v>149</v>
      </c>
      <c r="B150" s="4">
        <v>236408</v>
      </c>
      <c r="C150" s="3" t="s">
        <v>414</v>
      </c>
      <c r="D150" s="3" t="s">
        <v>415</v>
      </c>
      <c r="E150" s="3" t="s">
        <v>26</v>
      </c>
      <c r="F150" s="3" t="s">
        <v>416</v>
      </c>
      <c r="G150" s="4">
        <v>104533</v>
      </c>
      <c r="H150" s="10" t="s">
        <v>417</v>
      </c>
      <c r="I150" s="3">
        <v>72.22</v>
      </c>
      <c r="J150" s="3">
        <v>128</v>
      </c>
      <c r="K150" s="11">
        <v>108</v>
      </c>
      <c r="L150" s="15">
        <f t="shared" si="10"/>
        <v>0.43578125</v>
      </c>
      <c r="M150" s="15">
        <f t="shared" si="11"/>
        <v>0.331296296296296</v>
      </c>
      <c r="N150" s="11">
        <v>2</v>
      </c>
      <c r="O150" s="3">
        <v>0</v>
      </c>
      <c r="P150" s="3">
        <v>376</v>
      </c>
      <c r="Q150" s="3">
        <f t="shared" si="8"/>
        <v>-20</v>
      </c>
      <c r="R150" s="3">
        <f t="shared" si="9"/>
        <v>108</v>
      </c>
      <c r="S150" s="3">
        <v>350</v>
      </c>
      <c r="T150" s="3">
        <v>0</v>
      </c>
      <c r="U150" s="4">
        <v>2</v>
      </c>
      <c r="V150" s="3" t="s">
        <v>29</v>
      </c>
      <c r="W150" s="19">
        <v>45148.4563657407</v>
      </c>
      <c r="X150" s="10" t="s">
        <v>30</v>
      </c>
    </row>
    <row r="151" spans="1:24">
      <c r="A151" s="5">
        <v>150</v>
      </c>
      <c r="B151" s="4">
        <v>188890</v>
      </c>
      <c r="C151" s="3" t="s">
        <v>383</v>
      </c>
      <c r="D151" s="3" t="s">
        <v>418</v>
      </c>
      <c r="E151" s="3" t="s">
        <v>26</v>
      </c>
      <c r="F151" s="3" t="s">
        <v>275</v>
      </c>
      <c r="G151" s="4">
        <v>103199</v>
      </c>
      <c r="H151" s="10" t="s">
        <v>68</v>
      </c>
      <c r="I151" s="3">
        <v>21.7</v>
      </c>
      <c r="J151" s="3">
        <v>35.8</v>
      </c>
      <c r="K151" s="11">
        <v>32.5</v>
      </c>
      <c r="L151" s="15">
        <f t="shared" si="10"/>
        <v>0.393854748603352</v>
      </c>
      <c r="M151" s="15">
        <f t="shared" si="11"/>
        <v>0.332307692307692</v>
      </c>
      <c r="N151" s="11">
        <v>2</v>
      </c>
      <c r="O151" s="3">
        <v>0</v>
      </c>
      <c r="P151" s="3">
        <v>345</v>
      </c>
      <c r="Q151" s="3">
        <f t="shared" si="8"/>
        <v>-3.3</v>
      </c>
      <c r="R151" s="3">
        <f t="shared" si="9"/>
        <v>32.5</v>
      </c>
      <c r="S151" s="3">
        <v>349</v>
      </c>
      <c r="T151" s="3">
        <v>0</v>
      </c>
      <c r="U151" s="4">
        <v>2</v>
      </c>
      <c r="V151" s="3" t="s">
        <v>29</v>
      </c>
      <c r="W151" s="19">
        <v>45148.7093518519</v>
      </c>
      <c r="X151" s="10" t="s">
        <v>30</v>
      </c>
    </row>
    <row r="152" spans="1:24">
      <c r="A152" s="5">
        <v>151</v>
      </c>
      <c r="B152" s="4">
        <v>9438</v>
      </c>
      <c r="C152" s="3" t="s">
        <v>419</v>
      </c>
      <c r="D152" s="3" t="s">
        <v>420</v>
      </c>
      <c r="E152" s="3" t="s">
        <v>44</v>
      </c>
      <c r="F152" s="3" t="s">
        <v>421</v>
      </c>
      <c r="G152" s="4">
        <v>103199</v>
      </c>
      <c r="H152" s="10" t="s">
        <v>68</v>
      </c>
      <c r="I152" s="3">
        <v>11.8</v>
      </c>
      <c r="J152" s="3">
        <v>19.8</v>
      </c>
      <c r="K152" s="11">
        <v>18</v>
      </c>
      <c r="L152" s="15">
        <f t="shared" si="10"/>
        <v>0.404040404040404</v>
      </c>
      <c r="M152" s="15">
        <f t="shared" si="11"/>
        <v>0.344444444444444</v>
      </c>
      <c r="N152" s="11">
        <v>2</v>
      </c>
      <c r="O152" s="3">
        <v>0</v>
      </c>
      <c r="P152" s="3">
        <v>456</v>
      </c>
      <c r="Q152" s="3">
        <f t="shared" si="8"/>
        <v>-1.8</v>
      </c>
      <c r="R152" s="3">
        <f t="shared" si="9"/>
        <v>18</v>
      </c>
      <c r="S152" s="3">
        <v>428</v>
      </c>
      <c r="T152" s="3">
        <v>120</v>
      </c>
      <c r="U152" s="4">
        <v>1</v>
      </c>
      <c r="V152" s="3" t="s">
        <v>29</v>
      </c>
      <c r="W152" s="19">
        <v>45151.4366550926</v>
      </c>
      <c r="X152" s="10" t="s">
        <v>30</v>
      </c>
    </row>
    <row r="153" spans="1:24">
      <c r="A153" s="5">
        <v>152</v>
      </c>
      <c r="B153" s="4">
        <v>212630</v>
      </c>
      <c r="C153" s="3" t="s">
        <v>422</v>
      </c>
      <c r="D153" s="3" t="s">
        <v>74</v>
      </c>
      <c r="E153" s="3" t="s">
        <v>26</v>
      </c>
      <c r="F153" s="3" t="s">
        <v>423</v>
      </c>
      <c r="G153" s="4">
        <v>737</v>
      </c>
      <c r="H153" s="10" t="s">
        <v>97</v>
      </c>
      <c r="I153" s="3">
        <v>35.35</v>
      </c>
      <c r="J153" s="3">
        <v>66</v>
      </c>
      <c r="K153" s="11">
        <v>54</v>
      </c>
      <c r="L153" s="15">
        <f t="shared" si="10"/>
        <v>0.464393939393939</v>
      </c>
      <c r="M153" s="15">
        <f t="shared" si="11"/>
        <v>0.34537037037037</v>
      </c>
      <c r="N153" s="11">
        <v>1</v>
      </c>
      <c r="O153" s="3">
        <v>0</v>
      </c>
      <c r="P153" s="3">
        <v>51</v>
      </c>
      <c r="Q153" s="3">
        <f t="shared" si="8"/>
        <v>-12</v>
      </c>
      <c r="R153" s="3">
        <f t="shared" si="9"/>
        <v>54</v>
      </c>
      <c r="S153" s="3">
        <v>70</v>
      </c>
      <c r="T153" s="3">
        <v>0</v>
      </c>
      <c r="U153" s="4">
        <v>2</v>
      </c>
      <c r="V153" s="3" t="s">
        <v>29</v>
      </c>
      <c r="W153" s="19">
        <v>45148.4740162037</v>
      </c>
      <c r="X153" s="10" t="s">
        <v>30</v>
      </c>
    </row>
    <row r="154" spans="1:24">
      <c r="A154" s="5">
        <v>153</v>
      </c>
      <c r="B154" s="4">
        <v>168283</v>
      </c>
      <c r="C154" s="3" t="s">
        <v>424</v>
      </c>
      <c r="D154" s="3" t="s">
        <v>425</v>
      </c>
      <c r="E154" s="3" t="s">
        <v>26</v>
      </c>
      <c r="F154" s="3" t="s">
        <v>109</v>
      </c>
      <c r="G154" s="4">
        <v>138202</v>
      </c>
      <c r="H154" s="10" t="s">
        <v>426</v>
      </c>
      <c r="I154" s="3">
        <v>24.2</v>
      </c>
      <c r="J154" s="3">
        <v>48</v>
      </c>
      <c r="K154" s="11">
        <v>37</v>
      </c>
      <c r="L154" s="15">
        <f t="shared" si="10"/>
        <v>0.495833333333333</v>
      </c>
      <c r="M154" s="15">
        <f t="shared" si="11"/>
        <v>0.345945945945946</v>
      </c>
      <c r="N154" s="11">
        <v>3</v>
      </c>
      <c r="O154" s="3">
        <v>45.8</v>
      </c>
      <c r="P154" s="3">
        <v>499</v>
      </c>
      <c r="Q154" s="3">
        <f t="shared" si="8"/>
        <v>-11</v>
      </c>
      <c r="R154" s="3">
        <f t="shared" si="9"/>
        <v>-8.8</v>
      </c>
      <c r="S154" s="3">
        <v>598</v>
      </c>
      <c r="T154" s="3">
        <v>0</v>
      </c>
      <c r="U154" s="4">
        <v>6</v>
      </c>
      <c r="V154" s="3" t="s">
        <v>29</v>
      </c>
      <c r="W154" s="19">
        <v>45149.4339814815</v>
      </c>
      <c r="X154" s="10" t="s">
        <v>30</v>
      </c>
    </row>
    <row r="155" spans="1:24">
      <c r="A155" s="5">
        <v>154</v>
      </c>
      <c r="B155" s="4">
        <v>144658</v>
      </c>
      <c r="C155" s="3" t="s">
        <v>369</v>
      </c>
      <c r="D155" s="3" t="s">
        <v>427</v>
      </c>
      <c r="E155" s="3" t="s">
        <v>26</v>
      </c>
      <c r="F155" s="3" t="s">
        <v>428</v>
      </c>
      <c r="G155" s="4">
        <v>107658</v>
      </c>
      <c r="H155" s="10" t="s">
        <v>28</v>
      </c>
      <c r="I155" s="3">
        <v>14.32</v>
      </c>
      <c r="J155" s="3">
        <v>39.8</v>
      </c>
      <c r="K155" s="11">
        <v>22</v>
      </c>
      <c r="L155" s="15">
        <f t="shared" si="10"/>
        <v>0.640201005025126</v>
      </c>
      <c r="M155" s="15">
        <f t="shared" si="11"/>
        <v>0.349090909090909</v>
      </c>
      <c r="N155" s="11">
        <v>3</v>
      </c>
      <c r="O155" s="3">
        <v>39.8</v>
      </c>
      <c r="P155" s="3">
        <v>786</v>
      </c>
      <c r="Q155" s="3">
        <f t="shared" si="8"/>
        <v>-17.8</v>
      </c>
      <c r="R155" s="3">
        <f t="shared" si="9"/>
        <v>-17.8</v>
      </c>
      <c r="S155" s="3">
        <v>390</v>
      </c>
      <c r="T155" s="3">
        <v>0</v>
      </c>
      <c r="U155" s="4">
        <v>2</v>
      </c>
      <c r="V155" s="3" t="s">
        <v>29</v>
      </c>
      <c r="W155" s="19">
        <v>45154.6679976852</v>
      </c>
      <c r="X155" s="10" t="s">
        <v>30</v>
      </c>
    </row>
    <row r="156" spans="1:24">
      <c r="A156" s="5">
        <v>155</v>
      </c>
      <c r="B156" s="4">
        <v>179237</v>
      </c>
      <c r="C156" s="3" t="s">
        <v>302</v>
      </c>
      <c r="D156" s="3" t="s">
        <v>303</v>
      </c>
      <c r="E156" s="3" t="s">
        <v>26</v>
      </c>
      <c r="F156" s="3" t="s">
        <v>304</v>
      </c>
      <c r="G156" s="4">
        <v>113833</v>
      </c>
      <c r="H156" s="10" t="s">
        <v>237</v>
      </c>
      <c r="I156" s="3">
        <v>38.35</v>
      </c>
      <c r="J156" s="3">
        <v>79</v>
      </c>
      <c r="K156" s="11">
        <v>59</v>
      </c>
      <c r="L156" s="15">
        <f t="shared" si="10"/>
        <v>0.514556962025316</v>
      </c>
      <c r="M156" s="15">
        <f t="shared" si="11"/>
        <v>0.35</v>
      </c>
      <c r="N156" s="11">
        <v>3</v>
      </c>
      <c r="O156" s="3">
        <v>0</v>
      </c>
      <c r="P156" s="3">
        <v>3409</v>
      </c>
      <c r="Q156" s="3">
        <f t="shared" si="8"/>
        <v>-20</v>
      </c>
      <c r="R156" s="3">
        <f t="shared" si="9"/>
        <v>59</v>
      </c>
      <c r="S156" s="3">
        <v>970</v>
      </c>
      <c r="T156" s="3">
        <v>0</v>
      </c>
      <c r="U156" s="4">
        <v>5</v>
      </c>
      <c r="V156" s="3" t="s">
        <v>29</v>
      </c>
      <c r="W156" s="19">
        <v>45152.4208333333</v>
      </c>
      <c r="X156" s="10" t="s">
        <v>429</v>
      </c>
    </row>
    <row r="157" spans="1:24">
      <c r="A157" s="5">
        <v>156</v>
      </c>
      <c r="B157" s="4">
        <v>175265</v>
      </c>
      <c r="C157" s="3" t="s">
        <v>430</v>
      </c>
      <c r="D157" s="3" t="s">
        <v>431</v>
      </c>
      <c r="E157" s="3" t="s">
        <v>26</v>
      </c>
      <c r="F157" s="3" t="s">
        <v>432</v>
      </c>
      <c r="G157" s="4">
        <v>103199</v>
      </c>
      <c r="H157" s="10" t="s">
        <v>68</v>
      </c>
      <c r="I157" s="3">
        <v>25.81</v>
      </c>
      <c r="J157" s="3">
        <v>59.9</v>
      </c>
      <c r="K157" s="11">
        <v>39.8</v>
      </c>
      <c r="L157" s="15">
        <f t="shared" si="10"/>
        <v>0.569115191986645</v>
      </c>
      <c r="M157" s="15">
        <f t="shared" si="11"/>
        <v>0.351507537688442</v>
      </c>
      <c r="N157" s="11">
        <v>2</v>
      </c>
      <c r="O157" s="3">
        <v>0</v>
      </c>
      <c r="P157" s="3">
        <v>168</v>
      </c>
      <c r="Q157" s="3">
        <f t="shared" si="8"/>
        <v>-20.1</v>
      </c>
      <c r="R157" s="3">
        <f t="shared" si="9"/>
        <v>39.8</v>
      </c>
      <c r="S157" s="3">
        <v>142</v>
      </c>
      <c r="T157" s="3">
        <v>0</v>
      </c>
      <c r="U157" s="4">
        <v>1</v>
      </c>
      <c r="V157" s="3" t="s">
        <v>29</v>
      </c>
      <c r="W157" s="19">
        <v>45152.505625</v>
      </c>
      <c r="X157" s="10" t="s">
        <v>30</v>
      </c>
    </row>
    <row r="158" spans="1:24">
      <c r="A158" s="5">
        <v>157</v>
      </c>
      <c r="B158" s="4">
        <v>150855</v>
      </c>
      <c r="C158" s="3" t="s">
        <v>433</v>
      </c>
      <c r="D158" s="3" t="s">
        <v>434</v>
      </c>
      <c r="E158" s="3" t="s">
        <v>66</v>
      </c>
      <c r="F158" s="3" t="s">
        <v>435</v>
      </c>
      <c r="G158" s="4">
        <v>104533</v>
      </c>
      <c r="H158" s="10" t="s">
        <v>417</v>
      </c>
      <c r="I158" s="3">
        <v>50.22</v>
      </c>
      <c r="J158" s="3">
        <v>118</v>
      </c>
      <c r="K158" s="11">
        <v>78</v>
      </c>
      <c r="L158" s="15">
        <f t="shared" si="10"/>
        <v>0.574406779661017</v>
      </c>
      <c r="M158" s="15">
        <f t="shared" si="11"/>
        <v>0.356153846153846</v>
      </c>
      <c r="N158" s="11">
        <v>2</v>
      </c>
      <c r="O158" s="3">
        <v>0</v>
      </c>
      <c r="P158" s="3">
        <v>82</v>
      </c>
      <c r="Q158" s="3">
        <f t="shared" si="8"/>
        <v>-40</v>
      </c>
      <c r="R158" s="3">
        <f t="shared" si="9"/>
        <v>78</v>
      </c>
      <c r="S158" s="3">
        <v>420</v>
      </c>
      <c r="T158" s="3">
        <v>0</v>
      </c>
      <c r="U158" s="4">
        <v>23</v>
      </c>
      <c r="V158" s="3" t="s">
        <v>29</v>
      </c>
      <c r="W158" s="19">
        <v>45148.457025463</v>
      </c>
      <c r="X158" s="10" t="s">
        <v>405</v>
      </c>
    </row>
    <row r="159" spans="1:29">
      <c r="A159" s="5">
        <v>158</v>
      </c>
      <c r="B159" s="6">
        <v>122671</v>
      </c>
      <c r="C159" s="5" t="s">
        <v>436</v>
      </c>
      <c r="D159" s="5" t="s">
        <v>437</v>
      </c>
      <c r="E159" s="5" t="s">
        <v>66</v>
      </c>
      <c r="F159" s="5" t="s">
        <v>391</v>
      </c>
      <c r="G159" s="6">
        <v>387</v>
      </c>
      <c r="H159" s="12" t="s">
        <v>173</v>
      </c>
      <c r="I159" s="5">
        <v>17</v>
      </c>
      <c r="J159" s="5">
        <v>45</v>
      </c>
      <c r="K159" s="13">
        <v>26.5</v>
      </c>
      <c r="L159" s="15">
        <f t="shared" si="10"/>
        <v>0.622222222222222</v>
      </c>
      <c r="M159" s="15">
        <f t="shared" si="11"/>
        <v>0.358490566037736</v>
      </c>
      <c r="N159" s="11">
        <v>2</v>
      </c>
      <c r="O159" s="5">
        <v>0</v>
      </c>
      <c r="P159" s="5">
        <v>1303</v>
      </c>
      <c r="Q159" s="3">
        <f t="shared" si="8"/>
        <v>-18.5</v>
      </c>
      <c r="R159" s="3">
        <f t="shared" si="9"/>
        <v>26.5</v>
      </c>
      <c r="S159" s="5">
        <v>716</v>
      </c>
      <c r="T159" s="5">
        <v>0</v>
      </c>
      <c r="U159" s="6">
        <v>4</v>
      </c>
      <c r="V159" s="5" t="s">
        <v>29</v>
      </c>
      <c r="W159" s="20">
        <v>45154.6472106481</v>
      </c>
      <c r="X159" s="12" t="s">
        <v>30</v>
      </c>
      <c r="Y159" s="1"/>
      <c r="Z159" s="1"/>
      <c r="AA159" s="1"/>
      <c r="AB159" s="1"/>
      <c r="AC159" s="1"/>
    </row>
    <row r="160" spans="1:24">
      <c r="A160" s="5">
        <v>159</v>
      </c>
      <c r="B160" s="4">
        <v>150855</v>
      </c>
      <c r="C160" s="3" t="s">
        <v>433</v>
      </c>
      <c r="D160" s="3" t="s">
        <v>434</v>
      </c>
      <c r="E160" s="3" t="s">
        <v>66</v>
      </c>
      <c r="F160" s="3" t="s">
        <v>435</v>
      </c>
      <c r="G160" s="4">
        <v>748</v>
      </c>
      <c r="H160" s="10" t="s">
        <v>46</v>
      </c>
      <c r="I160" s="3">
        <v>50.22</v>
      </c>
      <c r="J160" s="3">
        <v>118</v>
      </c>
      <c r="K160" s="11">
        <v>78.6</v>
      </c>
      <c r="L160" s="15">
        <f t="shared" si="10"/>
        <v>0.574406779661017</v>
      </c>
      <c r="M160" s="15">
        <f t="shared" si="11"/>
        <v>0.361068702290076</v>
      </c>
      <c r="N160" s="11">
        <v>3</v>
      </c>
      <c r="O160" s="3">
        <v>0</v>
      </c>
      <c r="P160" s="3">
        <v>82</v>
      </c>
      <c r="Q160" s="3">
        <f t="shared" si="8"/>
        <v>-39.4</v>
      </c>
      <c r="R160" s="3">
        <f t="shared" si="9"/>
        <v>78.6</v>
      </c>
      <c r="S160" s="3">
        <v>420</v>
      </c>
      <c r="T160" s="3">
        <v>0</v>
      </c>
      <c r="U160" s="4">
        <v>18</v>
      </c>
      <c r="V160" s="3" t="s">
        <v>29</v>
      </c>
      <c r="W160" s="19">
        <v>45151.4953935185</v>
      </c>
      <c r="X160" s="10" t="s">
        <v>30</v>
      </c>
    </row>
    <row r="161" spans="1:24">
      <c r="A161" s="5">
        <v>160</v>
      </c>
      <c r="B161" s="4">
        <v>204069</v>
      </c>
      <c r="C161" s="3" t="s">
        <v>438</v>
      </c>
      <c r="D161" s="3" t="s">
        <v>439</v>
      </c>
      <c r="E161" s="3" t="s">
        <v>26</v>
      </c>
      <c r="F161" s="3" t="s">
        <v>440</v>
      </c>
      <c r="G161" s="4">
        <v>103199</v>
      </c>
      <c r="H161" s="10" t="s">
        <v>68</v>
      </c>
      <c r="I161" s="3">
        <v>39.6</v>
      </c>
      <c r="J161" s="3">
        <v>70</v>
      </c>
      <c r="K161" s="11">
        <v>62</v>
      </c>
      <c r="L161" s="15">
        <f t="shared" si="10"/>
        <v>0.434285714285714</v>
      </c>
      <c r="M161" s="15">
        <f t="shared" si="11"/>
        <v>0.361290322580645</v>
      </c>
      <c r="N161" s="11">
        <v>2</v>
      </c>
      <c r="O161" s="3">
        <v>67.9</v>
      </c>
      <c r="P161" s="3">
        <v>112</v>
      </c>
      <c r="Q161" s="3">
        <f t="shared" si="8"/>
        <v>-8</v>
      </c>
      <c r="R161" s="3">
        <f t="shared" si="9"/>
        <v>-5.90000000000001</v>
      </c>
      <c r="S161" s="3">
        <v>263</v>
      </c>
      <c r="T161" s="3">
        <v>0</v>
      </c>
      <c r="U161" s="4">
        <v>2</v>
      </c>
      <c r="V161" s="3" t="s">
        <v>29</v>
      </c>
      <c r="W161" s="19">
        <v>45152.5058796296</v>
      </c>
      <c r="X161" s="10" t="s">
        <v>30</v>
      </c>
    </row>
    <row r="162" spans="1:24">
      <c r="A162" s="5">
        <v>161</v>
      </c>
      <c r="B162" s="4">
        <v>166009</v>
      </c>
      <c r="C162" s="3" t="s">
        <v>441</v>
      </c>
      <c r="D162" s="3" t="s">
        <v>442</v>
      </c>
      <c r="E162" s="3" t="s">
        <v>26</v>
      </c>
      <c r="F162" s="3" t="s">
        <v>443</v>
      </c>
      <c r="G162" s="4">
        <v>103199</v>
      </c>
      <c r="H162" s="10" t="s">
        <v>68</v>
      </c>
      <c r="I162" s="3">
        <v>32.5</v>
      </c>
      <c r="J162" s="3">
        <v>68</v>
      </c>
      <c r="K162" s="11">
        <v>51</v>
      </c>
      <c r="L162" s="15">
        <f t="shared" si="10"/>
        <v>0.522058823529412</v>
      </c>
      <c r="M162" s="15">
        <f t="shared" si="11"/>
        <v>0.362745098039216</v>
      </c>
      <c r="N162" s="11">
        <v>2</v>
      </c>
      <c r="O162" s="3">
        <v>63.8</v>
      </c>
      <c r="P162" s="3">
        <v>373</v>
      </c>
      <c r="Q162" s="3">
        <f t="shared" si="8"/>
        <v>-17</v>
      </c>
      <c r="R162" s="3">
        <f t="shared" si="9"/>
        <v>-12.8</v>
      </c>
      <c r="S162" s="3">
        <v>1489</v>
      </c>
      <c r="T162" s="3">
        <v>0</v>
      </c>
      <c r="U162" s="4">
        <v>5</v>
      </c>
      <c r="V162" s="3" t="s">
        <v>29</v>
      </c>
      <c r="W162" s="19">
        <v>45148.7270023148</v>
      </c>
      <c r="X162" s="10" t="s">
        <v>30</v>
      </c>
    </row>
    <row r="163" spans="1:24">
      <c r="A163" s="5">
        <v>162</v>
      </c>
      <c r="B163" s="4">
        <v>12019</v>
      </c>
      <c r="C163" s="3" t="s">
        <v>444</v>
      </c>
      <c r="D163" s="3" t="s">
        <v>445</v>
      </c>
      <c r="E163" s="3" t="s">
        <v>26</v>
      </c>
      <c r="F163" s="3" t="s">
        <v>446</v>
      </c>
      <c r="G163" s="4">
        <v>103199</v>
      </c>
      <c r="H163" s="10" t="s">
        <v>68</v>
      </c>
      <c r="I163" s="3">
        <v>24.85</v>
      </c>
      <c r="J163" s="3">
        <v>50.9</v>
      </c>
      <c r="K163" s="11">
        <v>39</v>
      </c>
      <c r="L163" s="15">
        <f t="shared" si="10"/>
        <v>0.511787819253438</v>
      </c>
      <c r="M163" s="15">
        <f t="shared" si="11"/>
        <v>0.362820512820513</v>
      </c>
      <c r="N163" s="11">
        <v>2</v>
      </c>
      <c r="O163" s="3">
        <v>0</v>
      </c>
      <c r="P163" s="3">
        <v>200</v>
      </c>
      <c r="Q163" s="3">
        <f t="shared" si="8"/>
        <v>-11.9</v>
      </c>
      <c r="R163" s="3">
        <f t="shared" si="9"/>
        <v>39</v>
      </c>
      <c r="S163" s="3">
        <v>433</v>
      </c>
      <c r="T163" s="3">
        <v>0</v>
      </c>
      <c r="U163" s="4">
        <v>6</v>
      </c>
      <c r="V163" s="3" t="s">
        <v>29</v>
      </c>
      <c r="W163" s="19">
        <v>45151.6556597222</v>
      </c>
      <c r="X163" s="10" t="s">
        <v>30</v>
      </c>
    </row>
    <row r="164" spans="1:24">
      <c r="A164" s="5">
        <v>163</v>
      </c>
      <c r="B164" s="4">
        <v>35102</v>
      </c>
      <c r="C164" s="3" t="s">
        <v>447</v>
      </c>
      <c r="D164" s="3" t="s">
        <v>448</v>
      </c>
      <c r="E164" s="3" t="s">
        <v>118</v>
      </c>
      <c r="F164" s="3" t="s">
        <v>318</v>
      </c>
      <c r="G164" s="4">
        <v>103199</v>
      </c>
      <c r="H164" s="10" t="s">
        <v>68</v>
      </c>
      <c r="I164" s="3">
        <v>14.5</v>
      </c>
      <c r="J164" s="3">
        <v>29</v>
      </c>
      <c r="K164" s="11">
        <v>22.8</v>
      </c>
      <c r="L164" s="15">
        <f t="shared" si="10"/>
        <v>0.5</v>
      </c>
      <c r="M164" s="15">
        <f t="shared" si="11"/>
        <v>0.364035087719298</v>
      </c>
      <c r="N164" s="11">
        <v>2</v>
      </c>
      <c r="O164" s="3">
        <v>27.5</v>
      </c>
      <c r="P164" s="3">
        <v>1097</v>
      </c>
      <c r="Q164" s="3">
        <f t="shared" si="8"/>
        <v>-6.2</v>
      </c>
      <c r="R164" s="3">
        <f t="shared" si="9"/>
        <v>-4.7</v>
      </c>
      <c r="S164" s="3">
        <v>6838</v>
      </c>
      <c r="T164" s="3">
        <v>0</v>
      </c>
      <c r="U164" s="4">
        <v>3</v>
      </c>
      <c r="V164" s="3" t="s">
        <v>29</v>
      </c>
      <c r="W164" s="19">
        <v>45151.6439583333</v>
      </c>
      <c r="X164" s="10" t="s">
        <v>30</v>
      </c>
    </row>
    <row r="165" spans="1:24">
      <c r="A165" s="5">
        <v>164</v>
      </c>
      <c r="B165" s="4">
        <v>231685</v>
      </c>
      <c r="C165" s="3" t="s">
        <v>449</v>
      </c>
      <c r="D165" s="3" t="s">
        <v>450</v>
      </c>
      <c r="E165" s="3" t="s">
        <v>118</v>
      </c>
      <c r="F165" s="3" t="s">
        <v>85</v>
      </c>
      <c r="G165" s="4">
        <v>122718</v>
      </c>
      <c r="H165" s="10" t="s">
        <v>120</v>
      </c>
      <c r="I165" s="3">
        <v>9.5</v>
      </c>
      <c r="J165" s="3">
        <v>25.5</v>
      </c>
      <c r="K165" s="11">
        <v>15</v>
      </c>
      <c r="L165" s="15">
        <f t="shared" si="10"/>
        <v>0.627450980392157</v>
      </c>
      <c r="M165" s="15">
        <f t="shared" si="11"/>
        <v>0.366666666666667</v>
      </c>
      <c r="N165" s="11">
        <v>2</v>
      </c>
      <c r="O165" s="3">
        <v>21.8</v>
      </c>
      <c r="P165" s="3">
        <v>113</v>
      </c>
      <c r="Q165" s="3">
        <f t="shared" si="8"/>
        <v>-10.5</v>
      </c>
      <c r="R165" s="3">
        <f t="shared" si="9"/>
        <v>-6.8</v>
      </c>
      <c r="S165" s="3">
        <v>332</v>
      </c>
      <c r="T165" s="3">
        <v>0</v>
      </c>
      <c r="U165" s="4">
        <v>6</v>
      </c>
      <c r="V165" s="3" t="s">
        <v>160</v>
      </c>
      <c r="W165" s="19">
        <v>45153.4573842593</v>
      </c>
      <c r="X165" s="10" t="s">
        <v>30</v>
      </c>
    </row>
    <row r="166" spans="1:24">
      <c r="A166" s="5">
        <v>165</v>
      </c>
      <c r="B166" s="4">
        <v>1466</v>
      </c>
      <c r="C166" s="3" t="s">
        <v>451</v>
      </c>
      <c r="D166" s="3" t="s">
        <v>452</v>
      </c>
      <c r="E166" s="3" t="s">
        <v>26</v>
      </c>
      <c r="F166" s="3" t="s">
        <v>318</v>
      </c>
      <c r="G166" s="4">
        <v>103199</v>
      </c>
      <c r="H166" s="10" t="s">
        <v>68</v>
      </c>
      <c r="I166" s="3">
        <v>12.5</v>
      </c>
      <c r="J166" s="3">
        <v>25</v>
      </c>
      <c r="K166" s="11">
        <v>19.8</v>
      </c>
      <c r="L166" s="15">
        <f t="shared" si="10"/>
        <v>0.5</v>
      </c>
      <c r="M166" s="15">
        <f t="shared" si="11"/>
        <v>0.368686868686869</v>
      </c>
      <c r="N166" s="11">
        <v>1</v>
      </c>
      <c r="O166" s="3">
        <v>23.8</v>
      </c>
      <c r="P166" s="3">
        <v>7654</v>
      </c>
      <c r="Q166" s="3">
        <f t="shared" si="8"/>
        <v>-5.2</v>
      </c>
      <c r="R166" s="3">
        <f t="shared" si="9"/>
        <v>-4</v>
      </c>
      <c r="S166" s="3">
        <v>2192</v>
      </c>
      <c r="T166" s="3">
        <v>0</v>
      </c>
      <c r="U166" s="4">
        <v>19</v>
      </c>
      <c r="V166" s="3" t="s">
        <v>29</v>
      </c>
      <c r="W166" s="19">
        <v>45151.4209722222</v>
      </c>
      <c r="X166" s="10" t="s">
        <v>30</v>
      </c>
    </row>
    <row r="167" spans="1:24">
      <c r="A167" s="5">
        <v>166</v>
      </c>
      <c r="B167" s="4">
        <v>59340</v>
      </c>
      <c r="C167" s="3" t="s">
        <v>453</v>
      </c>
      <c r="D167" s="3" t="s">
        <v>454</v>
      </c>
      <c r="E167" s="3" t="s">
        <v>26</v>
      </c>
      <c r="F167" s="3" t="s">
        <v>455</v>
      </c>
      <c r="G167" s="4">
        <v>103199</v>
      </c>
      <c r="H167" s="10" t="s">
        <v>68</v>
      </c>
      <c r="I167" s="3">
        <v>18.811</v>
      </c>
      <c r="J167" s="3">
        <v>48</v>
      </c>
      <c r="K167" s="11">
        <v>29.8</v>
      </c>
      <c r="L167" s="15">
        <f t="shared" si="10"/>
        <v>0.608104166666667</v>
      </c>
      <c r="M167" s="15">
        <f t="shared" si="11"/>
        <v>0.368758389261745</v>
      </c>
      <c r="N167" s="11">
        <v>2</v>
      </c>
      <c r="O167" s="3">
        <v>0</v>
      </c>
      <c r="P167" s="3">
        <v>213</v>
      </c>
      <c r="Q167" s="3">
        <f t="shared" si="8"/>
        <v>-18.2</v>
      </c>
      <c r="R167" s="3">
        <f t="shared" si="9"/>
        <v>29.8</v>
      </c>
      <c r="S167" s="3">
        <v>365</v>
      </c>
      <c r="T167" s="3">
        <v>0</v>
      </c>
      <c r="U167" s="4">
        <v>6</v>
      </c>
      <c r="V167" s="3" t="s">
        <v>29</v>
      </c>
      <c r="W167" s="19">
        <v>45152.5504398148</v>
      </c>
      <c r="X167" s="10" t="s">
        <v>30</v>
      </c>
    </row>
    <row r="168" spans="1:24">
      <c r="A168" s="5">
        <v>167</v>
      </c>
      <c r="B168" s="4">
        <v>19499</v>
      </c>
      <c r="C168" s="3" t="s">
        <v>456</v>
      </c>
      <c r="D168" s="3" t="s">
        <v>457</v>
      </c>
      <c r="E168" s="3" t="s">
        <v>26</v>
      </c>
      <c r="F168" s="3" t="s">
        <v>458</v>
      </c>
      <c r="G168" s="4">
        <v>103199</v>
      </c>
      <c r="H168" s="10" t="s">
        <v>68</v>
      </c>
      <c r="I168" s="3">
        <v>18.8</v>
      </c>
      <c r="J168" s="3">
        <v>48</v>
      </c>
      <c r="K168" s="11">
        <v>29.8</v>
      </c>
      <c r="L168" s="15">
        <f t="shared" si="10"/>
        <v>0.608333333333333</v>
      </c>
      <c r="M168" s="15">
        <f t="shared" si="11"/>
        <v>0.369127516778523</v>
      </c>
      <c r="N168" s="11">
        <v>2</v>
      </c>
      <c r="O168" s="3">
        <v>45.8</v>
      </c>
      <c r="P168" s="3">
        <v>264</v>
      </c>
      <c r="Q168" s="3">
        <f t="shared" si="8"/>
        <v>-18.2</v>
      </c>
      <c r="R168" s="3">
        <f t="shared" si="9"/>
        <v>-16</v>
      </c>
      <c r="S168" s="3">
        <v>245</v>
      </c>
      <c r="T168" s="3">
        <v>0</v>
      </c>
      <c r="U168" s="4">
        <v>2</v>
      </c>
      <c r="V168" s="3" t="s">
        <v>29</v>
      </c>
      <c r="W168" s="19">
        <v>45151.6480208333</v>
      </c>
      <c r="X168" s="10" t="s">
        <v>30</v>
      </c>
    </row>
    <row r="169" spans="1:24">
      <c r="A169" s="5">
        <v>168</v>
      </c>
      <c r="B169" s="4">
        <v>75028</v>
      </c>
      <c r="C169" s="3" t="s">
        <v>459</v>
      </c>
      <c r="D169" s="3" t="s">
        <v>460</v>
      </c>
      <c r="E169" s="3" t="s">
        <v>26</v>
      </c>
      <c r="F169" s="3" t="s">
        <v>461</v>
      </c>
      <c r="G169" s="4">
        <v>103199</v>
      </c>
      <c r="H169" s="10" t="s">
        <v>68</v>
      </c>
      <c r="I169" s="3">
        <v>12.54</v>
      </c>
      <c r="J169" s="3">
        <v>32</v>
      </c>
      <c r="K169" s="11">
        <v>19.9</v>
      </c>
      <c r="L169" s="15">
        <f t="shared" si="10"/>
        <v>0.608125</v>
      </c>
      <c r="M169" s="15">
        <f t="shared" si="11"/>
        <v>0.369849246231156</v>
      </c>
      <c r="N169" s="11">
        <v>2</v>
      </c>
      <c r="O169" s="3">
        <v>29.8</v>
      </c>
      <c r="P169" s="3">
        <v>869</v>
      </c>
      <c r="Q169" s="3">
        <f t="shared" si="8"/>
        <v>-12.1</v>
      </c>
      <c r="R169" s="3">
        <f t="shared" si="9"/>
        <v>-9.9</v>
      </c>
      <c r="S169" s="3">
        <v>1991</v>
      </c>
      <c r="T169" s="3">
        <v>0</v>
      </c>
      <c r="U169" s="4">
        <v>6</v>
      </c>
      <c r="V169" s="3" t="s">
        <v>29</v>
      </c>
      <c r="W169" s="19">
        <v>45151.4419444444</v>
      </c>
      <c r="X169" s="10" t="s">
        <v>30</v>
      </c>
    </row>
    <row r="170" spans="1:29">
      <c r="A170" s="5">
        <v>169</v>
      </c>
      <c r="B170" s="6">
        <v>179828</v>
      </c>
      <c r="C170" s="5" t="s">
        <v>322</v>
      </c>
      <c r="D170" s="5" t="s">
        <v>462</v>
      </c>
      <c r="E170" s="5" t="s">
        <v>26</v>
      </c>
      <c r="F170" s="5" t="s">
        <v>324</v>
      </c>
      <c r="G170" s="6">
        <v>377</v>
      </c>
      <c r="H170" s="12" t="s">
        <v>325</v>
      </c>
      <c r="I170" s="5">
        <v>55.89</v>
      </c>
      <c r="J170" s="5">
        <v>93.2</v>
      </c>
      <c r="K170" s="13">
        <v>89.8</v>
      </c>
      <c r="L170" s="15">
        <f t="shared" si="10"/>
        <v>0.400321888412017</v>
      </c>
      <c r="M170" s="15">
        <f t="shared" si="11"/>
        <v>0.377616926503341</v>
      </c>
      <c r="N170" s="11">
        <v>2</v>
      </c>
      <c r="O170" s="5">
        <v>0</v>
      </c>
      <c r="P170" s="5">
        <v>503</v>
      </c>
      <c r="Q170" s="3">
        <f t="shared" si="8"/>
        <v>-3.40000000000001</v>
      </c>
      <c r="R170" s="3">
        <f t="shared" si="9"/>
        <v>89.8</v>
      </c>
      <c r="S170" s="5">
        <v>308</v>
      </c>
      <c r="T170" s="5">
        <v>0</v>
      </c>
      <c r="U170" s="6">
        <v>1</v>
      </c>
      <c r="V170" s="5" t="s">
        <v>29</v>
      </c>
      <c r="W170" s="20">
        <v>45152.4034143519</v>
      </c>
      <c r="X170" s="12" t="s">
        <v>30</v>
      </c>
      <c r="Y170" s="1"/>
      <c r="Z170" s="1"/>
      <c r="AA170" s="1"/>
      <c r="AB170" s="1"/>
      <c r="AC170" s="1"/>
    </row>
    <row r="171" spans="1:24">
      <c r="A171" s="5">
        <v>170</v>
      </c>
      <c r="B171" s="4">
        <v>22512</v>
      </c>
      <c r="C171" s="3" t="s">
        <v>463</v>
      </c>
      <c r="D171" s="3" t="s">
        <v>464</v>
      </c>
      <c r="E171" s="3" t="s">
        <v>66</v>
      </c>
      <c r="F171" s="3" t="s">
        <v>465</v>
      </c>
      <c r="G171" s="4">
        <v>103199</v>
      </c>
      <c r="H171" s="10" t="s">
        <v>68</v>
      </c>
      <c r="I171" s="3">
        <v>4.04</v>
      </c>
      <c r="J171" s="3">
        <v>8.5</v>
      </c>
      <c r="K171" s="11">
        <v>6.5</v>
      </c>
      <c r="L171" s="15">
        <f t="shared" si="10"/>
        <v>0.524705882352941</v>
      </c>
      <c r="M171" s="15">
        <f t="shared" si="11"/>
        <v>0.378461538461538</v>
      </c>
      <c r="N171" s="11">
        <v>2</v>
      </c>
      <c r="O171" s="3">
        <v>7.8</v>
      </c>
      <c r="P171" s="3">
        <v>2487</v>
      </c>
      <c r="Q171" s="3">
        <f t="shared" si="8"/>
        <v>-2</v>
      </c>
      <c r="R171" s="3">
        <f t="shared" si="9"/>
        <v>-1.3</v>
      </c>
      <c r="S171" s="3">
        <v>800</v>
      </c>
      <c r="T171" s="3">
        <v>0</v>
      </c>
      <c r="U171" s="4">
        <v>4</v>
      </c>
      <c r="V171" s="3" t="s">
        <v>29</v>
      </c>
      <c r="W171" s="19">
        <v>45151.6478009259</v>
      </c>
      <c r="X171" s="10" t="s">
        <v>30</v>
      </c>
    </row>
    <row r="172" spans="1:24">
      <c r="A172" s="5">
        <v>171</v>
      </c>
      <c r="B172" s="4">
        <v>66165</v>
      </c>
      <c r="C172" s="3" t="s">
        <v>466</v>
      </c>
      <c r="D172" s="3" t="s">
        <v>467</v>
      </c>
      <c r="E172" s="3" t="s">
        <v>26</v>
      </c>
      <c r="F172" s="3" t="s">
        <v>468</v>
      </c>
      <c r="G172" s="4">
        <v>108656</v>
      </c>
      <c r="H172" s="10" t="s">
        <v>54</v>
      </c>
      <c r="I172" s="3">
        <v>21.06</v>
      </c>
      <c r="J172" s="3">
        <v>75</v>
      </c>
      <c r="K172" s="11">
        <v>34</v>
      </c>
      <c r="L172" s="15">
        <f t="shared" si="10"/>
        <v>0.7192</v>
      </c>
      <c r="M172" s="15">
        <f t="shared" si="11"/>
        <v>0.380588235294118</v>
      </c>
      <c r="N172" s="11">
        <v>2</v>
      </c>
      <c r="O172" s="3">
        <v>0</v>
      </c>
      <c r="P172" s="3">
        <v>187</v>
      </c>
      <c r="Q172" s="3">
        <f t="shared" si="8"/>
        <v>-41</v>
      </c>
      <c r="R172" s="3">
        <f t="shared" si="9"/>
        <v>34</v>
      </c>
      <c r="S172" s="3">
        <v>236</v>
      </c>
      <c r="T172" s="3">
        <v>0</v>
      </c>
      <c r="U172" s="4">
        <v>3</v>
      </c>
      <c r="V172" s="3" t="s">
        <v>29</v>
      </c>
      <c r="W172" s="19">
        <v>45154.719525463</v>
      </c>
      <c r="X172" s="10" t="s">
        <v>55</v>
      </c>
    </row>
    <row r="173" spans="1:24">
      <c r="A173" s="5">
        <v>172</v>
      </c>
      <c r="B173" s="4">
        <v>203131</v>
      </c>
      <c r="C173" s="3" t="s">
        <v>469</v>
      </c>
      <c r="D173" s="3" t="s">
        <v>252</v>
      </c>
      <c r="E173" s="3" t="s">
        <v>26</v>
      </c>
      <c r="F173" s="3" t="s">
        <v>470</v>
      </c>
      <c r="G173" s="4">
        <v>105267</v>
      </c>
      <c r="H173" s="10" t="s">
        <v>231</v>
      </c>
      <c r="I173" s="3">
        <v>35.86</v>
      </c>
      <c r="J173" s="3">
        <v>85</v>
      </c>
      <c r="K173" s="11">
        <v>58</v>
      </c>
      <c r="L173" s="15">
        <f t="shared" si="10"/>
        <v>0.578117647058824</v>
      </c>
      <c r="M173" s="15">
        <f t="shared" si="11"/>
        <v>0.381724137931034</v>
      </c>
      <c r="N173" s="11">
        <v>2</v>
      </c>
      <c r="O173" s="3">
        <v>0</v>
      </c>
      <c r="P173" s="3">
        <v>113</v>
      </c>
      <c r="Q173" s="3">
        <f t="shared" si="8"/>
        <v>-27</v>
      </c>
      <c r="R173" s="3">
        <f t="shared" si="9"/>
        <v>58</v>
      </c>
      <c r="S173" s="3">
        <v>129</v>
      </c>
      <c r="T173" s="3">
        <v>0</v>
      </c>
      <c r="U173" s="4">
        <v>2</v>
      </c>
      <c r="V173" s="3" t="s">
        <v>29</v>
      </c>
      <c r="W173" s="19">
        <v>45154.615162037</v>
      </c>
      <c r="X173" s="10" t="s">
        <v>30</v>
      </c>
    </row>
    <row r="174" spans="1:24">
      <c r="A174" s="5">
        <v>173</v>
      </c>
      <c r="B174" s="4">
        <v>151010</v>
      </c>
      <c r="C174" s="3" t="s">
        <v>471</v>
      </c>
      <c r="D174" s="3" t="s">
        <v>472</v>
      </c>
      <c r="E174" s="3" t="s">
        <v>26</v>
      </c>
      <c r="F174" s="3" t="s">
        <v>85</v>
      </c>
      <c r="G174" s="4">
        <v>103199</v>
      </c>
      <c r="H174" s="10" t="s">
        <v>68</v>
      </c>
      <c r="I174" s="3">
        <v>11.1</v>
      </c>
      <c r="J174" s="3">
        <v>28.5</v>
      </c>
      <c r="K174" s="11">
        <v>18</v>
      </c>
      <c r="L174" s="15">
        <f t="shared" si="10"/>
        <v>0.610526315789474</v>
      </c>
      <c r="M174" s="15">
        <f t="shared" si="11"/>
        <v>0.383333333333333</v>
      </c>
      <c r="N174" s="11">
        <v>2</v>
      </c>
      <c r="O174" s="3">
        <v>27</v>
      </c>
      <c r="P174" s="3">
        <v>276</v>
      </c>
      <c r="Q174" s="3">
        <f t="shared" si="8"/>
        <v>-10.5</v>
      </c>
      <c r="R174" s="3">
        <f t="shared" si="9"/>
        <v>-9</v>
      </c>
      <c r="S174" s="3">
        <v>657</v>
      </c>
      <c r="T174" s="3">
        <v>0</v>
      </c>
      <c r="U174" s="4">
        <v>2</v>
      </c>
      <c r="V174" s="3" t="s">
        <v>29</v>
      </c>
      <c r="W174" s="19">
        <v>45148.8204398148</v>
      </c>
      <c r="X174" s="10" t="s">
        <v>30</v>
      </c>
    </row>
    <row r="175" spans="1:24">
      <c r="A175" s="5">
        <v>174</v>
      </c>
      <c r="B175" s="4">
        <v>130134</v>
      </c>
      <c r="C175" s="3" t="s">
        <v>388</v>
      </c>
      <c r="D175" s="3" t="s">
        <v>389</v>
      </c>
      <c r="E175" s="3" t="s">
        <v>26</v>
      </c>
      <c r="F175" s="3" t="s">
        <v>27</v>
      </c>
      <c r="G175" s="4">
        <v>107658</v>
      </c>
      <c r="H175" s="10" t="s">
        <v>28</v>
      </c>
      <c r="I175" s="3">
        <v>7.38</v>
      </c>
      <c r="J175" s="3">
        <v>16</v>
      </c>
      <c r="K175" s="11">
        <v>12</v>
      </c>
      <c r="L175" s="15">
        <f t="shared" si="10"/>
        <v>0.53875</v>
      </c>
      <c r="M175" s="15">
        <f t="shared" si="11"/>
        <v>0.385</v>
      </c>
      <c r="N175" s="11">
        <v>3</v>
      </c>
      <c r="O175" s="3">
        <v>15.2</v>
      </c>
      <c r="P175" s="3">
        <v>3737</v>
      </c>
      <c r="Q175" s="3">
        <f t="shared" si="8"/>
        <v>-4</v>
      </c>
      <c r="R175" s="3">
        <f t="shared" si="9"/>
        <v>-3.2</v>
      </c>
      <c r="S175" s="3">
        <v>2298</v>
      </c>
      <c r="T175" s="3">
        <v>0</v>
      </c>
      <c r="U175" s="4">
        <v>38</v>
      </c>
      <c r="V175" s="3" t="s">
        <v>29</v>
      </c>
      <c r="W175" s="19">
        <v>45154.663587963</v>
      </c>
      <c r="X175" s="10" t="s">
        <v>30</v>
      </c>
    </row>
    <row r="176" spans="1:24">
      <c r="A176" s="5">
        <v>175</v>
      </c>
      <c r="B176" s="4">
        <v>9055</v>
      </c>
      <c r="C176" s="3" t="s">
        <v>473</v>
      </c>
      <c r="D176" s="3" t="s">
        <v>474</v>
      </c>
      <c r="E176" s="3" t="s">
        <v>26</v>
      </c>
      <c r="F176" s="3" t="s">
        <v>207</v>
      </c>
      <c r="G176" s="4">
        <v>107728</v>
      </c>
      <c r="H176" s="10" t="s">
        <v>475</v>
      </c>
      <c r="I176" s="3">
        <v>3.38</v>
      </c>
      <c r="J176" s="3">
        <v>6.5</v>
      </c>
      <c r="K176" s="11">
        <v>5.5</v>
      </c>
      <c r="L176" s="15">
        <f t="shared" si="10"/>
        <v>0.48</v>
      </c>
      <c r="M176" s="15">
        <f t="shared" si="11"/>
        <v>0.385454545454545</v>
      </c>
      <c r="N176" s="11">
        <v>2</v>
      </c>
      <c r="O176" s="3">
        <v>0</v>
      </c>
      <c r="P176" s="3">
        <v>4</v>
      </c>
      <c r="Q176" s="3">
        <f t="shared" si="8"/>
        <v>-1</v>
      </c>
      <c r="R176" s="3">
        <f t="shared" si="9"/>
        <v>5.5</v>
      </c>
      <c r="S176" s="3">
        <v>6</v>
      </c>
      <c r="T176" s="3">
        <v>0</v>
      </c>
      <c r="U176" s="4">
        <v>6</v>
      </c>
      <c r="V176" s="3" t="s">
        <v>29</v>
      </c>
      <c r="W176" s="19">
        <v>45150.7267592593</v>
      </c>
      <c r="X176" s="10" t="s">
        <v>30</v>
      </c>
    </row>
    <row r="177" spans="1:24">
      <c r="A177" s="5">
        <v>176</v>
      </c>
      <c r="B177" s="4">
        <v>37803</v>
      </c>
      <c r="C177" s="3" t="s">
        <v>116</v>
      </c>
      <c r="D177" s="3" t="s">
        <v>117</v>
      </c>
      <c r="E177" s="3" t="s">
        <v>118</v>
      </c>
      <c r="F177" s="3" t="s">
        <v>318</v>
      </c>
      <c r="G177" s="4">
        <v>103199</v>
      </c>
      <c r="H177" s="10" t="s">
        <v>68</v>
      </c>
      <c r="I177" s="3">
        <v>14</v>
      </c>
      <c r="J177" s="3">
        <v>27.9</v>
      </c>
      <c r="K177" s="11">
        <v>22.8</v>
      </c>
      <c r="L177" s="15">
        <f t="shared" si="10"/>
        <v>0.498207885304659</v>
      </c>
      <c r="M177" s="15">
        <f t="shared" si="11"/>
        <v>0.385964912280702</v>
      </c>
      <c r="N177" s="11">
        <v>2</v>
      </c>
      <c r="O177" s="3">
        <v>0</v>
      </c>
      <c r="P177" s="3">
        <v>228</v>
      </c>
      <c r="Q177" s="3">
        <f t="shared" si="8"/>
        <v>-5.1</v>
      </c>
      <c r="R177" s="3">
        <f t="shared" si="9"/>
        <v>22.8</v>
      </c>
      <c r="S177" s="3">
        <v>1032</v>
      </c>
      <c r="T177" s="3">
        <v>0</v>
      </c>
      <c r="U177" s="4">
        <v>7</v>
      </c>
      <c r="V177" s="3" t="s">
        <v>29</v>
      </c>
      <c r="W177" s="19">
        <v>45151.6391666667</v>
      </c>
      <c r="X177" s="10" t="s">
        <v>30</v>
      </c>
    </row>
    <row r="178" spans="1:24">
      <c r="A178" s="5">
        <v>177</v>
      </c>
      <c r="B178" s="4">
        <v>37627</v>
      </c>
      <c r="C178" s="3" t="s">
        <v>476</v>
      </c>
      <c r="D178" s="3" t="s">
        <v>477</v>
      </c>
      <c r="E178" s="3" t="s">
        <v>26</v>
      </c>
      <c r="F178" s="3" t="s">
        <v>478</v>
      </c>
      <c r="G178" s="4">
        <v>103199</v>
      </c>
      <c r="H178" s="10" t="s">
        <v>68</v>
      </c>
      <c r="I178" s="3">
        <v>15.35</v>
      </c>
      <c r="J178" s="3">
        <v>38</v>
      </c>
      <c r="K178" s="11">
        <v>25</v>
      </c>
      <c r="L178" s="15">
        <f t="shared" si="10"/>
        <v>0.596052631578947</v>
      </c>
      <c r="M178" s="15">
        <f t="shared" si="11"/>
        <v>0.386</v>
      </c>
      <c r="N178" s="11">
        <v>2</v>
      </c>
      <c r="O178" s="3">
        <v>35.8</v>
      </c>
      <c r="P178" s="3">
        <v>267</v>
      </c>
      <c r="Q178" s="3">
        <f t="shared" si="8"/>
        <v>-13</v>
      </c>
      <c r="R178" s="3">
        <f t="shared" si="9"/>
        <v>-10.8</v>
      </c>
      <c r="S178" s="3">
        <v>406</v>
      </c>
      <c r="T178" s="3">
        <v>0</v>
      </c>
      <c r="U178" s="4">
        <v>4</v>
      </c>
      <c r="V178" s="3" t="s">
        <v>29</v>
      </c>
      <c r="W178" s="19">
        <v>45152.5061342593</v>
      </c>
      <c r="X178" s="10" t="s">
        <v>30</v>
      </c>
    </row>
    <row r="179" spans="1:24">
      <c r="A179" s="5">
        <v>178</v>
      </c>
      <c r="B179" s="4">
        <v>225989</v>
      </c>
      <c r="C179" s="3" t="s">
        <v>479</v>
      </c>
      <c r="D179" s="3" t="s">
        <v>480</v>
      </c>
      <c r="E179" s="3" t="s">
        <v>26</v>
      </c>
      <c r="F179" s="3" t="s">
        <v>481</v>
      </c>
      <c r="G179" s="4">
        <v>103199</v>
      </c>
      <c r="H179" s="10" t="s">
        <v>68</v>
      </c>
      <c r="I179" s="3">
        <v>285.06</v>
      </c>
      <c r="J179" s="3">
        <v>588</v>
      </c>
      <c r="K179" s="11">
        <v>468</v>
      </c>
      <c r="L179" s="15">
        <f t="shared" si="10"/>
        <v>0.515204081632653</v>
      </c>
      <c r="M179" s="15">
        <f t="shared" si="11"/>
        <v>0.390897435897436</v>
      </c>
      <c r="N179" s="11">
        <v>1</v>
      </c>
      <c r="O179" s="3">
        <v>0</v>
      </c>
      <c r="P179" s="3">
        <v>323</v>
      </c>
      <c r="Q179" s="3">
        <f t="shared" si="8"/>
        <v>-120</v>
      </c>
      <c r="R179" s="3">
        <f t="shared" si="9"/>
        <v>468</v>
      </c>
      <c r="S179" s="3">
        <v>373</v>
      </c>
      <c r="T179" s="3">
        <v>0</v>
      </c>
      <c r="U179" s="4">
        <v>2</v>
      </c>
      <c r="V179" s="3" t="s">
        <v>29</v>
      </c>
      <c r="W179" s="19">
        <v>45152.5063310185</v>
      </c>
      <c r="X179" s="10" t="s">
        <v>30</v>
      </c>
    </row>
    <row r="180" spans="1:24">
      <c r="A180" s="5">
        <v>179</v>
      </c>
      <c r="B180" s="4">
        <v>14438</v>
      </c>
      <c r="C180" s="3" t="s">
        <v>482</v>
      </c>
      <c r="D180" s="3" t="s">
        <v>57</v>
      </c>
      <c r="E180" s="3" t="s">
        <v>66</v>
      </c>
      <c r="F180" s="3" t="s">
        <v>85</v>
      </c>
      <c r="G180" s="4">
        <v>103199</v>
      </c>
      <c r="H180" s="10" t="s">
        <v>68</v>
      </c>
      <c r="I180" s="3">
        <v>11.9</v>
      </c>
      <c r="J180" s="3">
        <v>27</v>
      </c>
      <c r="K180" s="11">
        <v>20</v>
      </c>
      <c r="L180" s="15">
        <f t="shared" si="10"/>
        <v>0.559259259259259</v>
      </c>
      <c r="M180" s="15">
        <f t="shared" si="11"/>
        <v>0.405</v>
      </c>
      <c r="N180" s="11">
        <v>2</v>
      </c>
      <c r="O180" s="3">
        <v>0</v>
      </c>
      <c r="P180" s="3">
        <v>249</v>
      </c>
      <c r="Q180" s="3">
        <f t="shared" si="8"/>
        <v>-7</v>
      </c>
      <c r="R180" s="3">
        <f t="shared" si="9"/>
        <v>20</v>
      </c>
      <c r="S180" s="3">
        <v>340</v>
      </c>
      <c r="T180" s="3">
        <v>0</v>
      </c>
      <c r="U180" s="4">
        <v>3</v>
      </c>
      <c r="V180" s="3" t="s">
        <v>29</v>
      </c>
      <c r="W180" s="19">
        <v>45151.6541319444</v>
      </c>
      <c r="X180" s="10" t="s">
        <v>30</v>
      </c>
    </row>
    <row r="181" spans="1:24">
      <c r="A181" s="5">
        <v>180</v>
      </c>
      <c r="B181" s="4">
        <v>122181</v>
      </c>
      <c r="C181" s="3" t="s">
        <v>290</v>
      </c>
      <c r="D181" s="3" t="s">
        <v>483</v>
      </c>
      <c r="E181" s="3" t="s">
        <v>26</v>
      </c>
      <c r="F181" s="3" t="s">
        <v>484</v>
      </c>
      <c r="G181" s="4">
        <v>107658</v>
      </c>
      <c r="H181" s="10" t="s">
        <v>28</v>
      </c>
      <c r="I181" s="3">
        <v>10.66</v>
      </c>
      <c r="J181" s="3">
        <v>26</v>
      </c>
      <c r="K181" s="11">
        <v>18</v>
      </c>
      <c r="L181" s="15">
        <f t="shared" si="10"/>
        <v>0.59</v>
      </c>
      <c r="M181" s="15">
        <f t="shared" si="11"/>
        <v>0.407777777777778</v>
      </c>
      <c r="N181" s="11">
        <v>3</v>
      </c>
      <c r="O181" s="3">
        <v>24.8</v>
      </c>
      <c r="P181" s="3">
        <v>1020</v>
      </c>
      <c r="Q181" s="3">
        <f t="shared" si="8"/>
        <v>-8</v>
      </c>
      <c r="R181" s="3">
        <f t="shared" si="9"/>
        <v>-6.8</v>
      </c>
      <c r="S181" s="3">
        <v>501</v>
      </c>
      <c r="T181" s="3">
        <v>0</v>
      </c>
      <c r="U181" s="4">
        <v>8</v>
      </c>
      <c r="V181" s="3" t="s">
        <v>29</v>
      </c>
      <c r="W181" s="19">
        <v>45154.6639930556</v>
      </c>
      <c r="X181" s="10" t="s">
        <v>30</v>
      </c>
    </row>
    <row r="182" spans="1:24">
      <c r="A182" s="5">
        <v>181</v>
      </c>
      <c r="B182" s="4">
        <v>245960</v>
      </c>
      <c r="C182" s="3" t="s">
        <v>485</v>
      </c>
      <c r="D182" s="3" t="s">
        <v>486</v>
      </c>
      <c r="E182" s="3" t="s">
        <v>26</v>
      </c>
      <c r="F182" s="3" t="s">
        <v>122</v>
      </c>
      <c r="G182" s="4">
        <v>737</v>
      </c>
      <c r="H182" s="10" t="s">
        <v>97</v>
      </c>
      <c r="I182" s="3">
        <v>29</v>
      </c>
      <c r="J182" s="3">
        <v>58</v>
      </c>
      <c r="K182" s="11">
        <v>49</v>
      </c>
      <c r="L182" s="15">
        <f t="shared" si="10"/>
        <v>0.5</v>
      </c>
      <c r="M182" s="15">
        <f t="shared" si="11"/>
        <v>0.408163265306122</v>
      </c>
      <c r="N182" s="11">
        <v>1</v>
      </c>
      <c r="O182" s="3">
        <v>0</v>
      </c>
      <c r="P182" s="3">
        <v>133</v>
      </c>
      <c r="Q182" s="3">
        <f t="shared" si="8"/>
        <v>-9</v>
      </c>
      <c r="R182" s="3">
        <f t="shared" si="9"/>
        <v>49</v>
      </c>
      <c r="S182" s="3">
        <v>616</v>
      </c>
      <c r="T182" s="3">
        <v>0</v>
      </c>
      <c r="U182" s="4">
        <v>2</v>
      </c>
      <c r="V182" s="3" t="s">
        <v>29</v>
      </c>
      <c r="W182" s="19">
        <v>45148.4753703704</v>
      </c>
      <c r="X182" s="10" t="s">
        <v>30</v>
      </c>
    </row>
    <row r="183" spans="1:24">
      <c r="A183" s="5">
        <v>182</v>
      </c>
      <c r="B183" s="4">
        <v>177394</v>
      </c>
      <c r="C183" s="3" t="s">
        <v>388</v>
      </c>
      <c r="D183" s="3" t="s">
        <v>487</v>
      </c>
      <c r="E183" s="3" t="s">
        <v>26</v>
      </c>
      <c r="F183" s="3" t="s">
        <v>27</v>
      </c>
      <c r="G183" s="4">
        <v>103199</v>
      </c>
      <c r="H183" s="10" t="s">
        <v>68</v>
      </c>
      <c r="I183" s="3">
        <v>7.9</v>
      </c>
      <c r="J183" s="3">
        <v>18</v>
      </c>
      <c r="K183" s="11">
        <v>13.5</v>
      </c>
      <c r="L183" s="15">
        <f t="shared" si="10"/>
        <v>0.561111111111111</v>
      </c>
      <c r="M183" s="15">
        <f t="shared" si="11"/>
        <v>0.414814814814815</v>
      </c>
      <c r="N183" s="11">
        <v>1</v>
      </c>
      <c r="O183" s="3">
        <v>16.8</v>
      </c>
      <c r="P183" s="3">
        <v>1195</v>
      </c>
      <c r="Q183" s="3">
        <f t="shared" si="8"/>
        <v>-4.5</v>
      </c>
      <c r="R183" s="3">
        <f t="shared" si="9"/>
        <v>-3.3</v>
      </c>
      <c r="S183" s="3">
        <v>2714</v>
      </c>
      <c r="T183" s="3">
        <v>599</v>
      </c>
      <c r="U183" s="4">
        <v>7</v>
      </c>
      <c r="V183" s="3" t="s">
        <v>29</v>
      </c>
      <c r="W183" s="19">
        <v>45148.72</v>
      </c>
      <c r="X183" s="10" t="s">
        <v>30</v>
      </c>
    </row>
    <row r="184" spans="1:24">
      <c r="A184" s="5">
        <v>183</v>
      </c>
      <c r="B184" s="4">
        <v>2134</v>
      </c>
      <c r="C184" s="3" t="s">
        <v>488</v>
      </c>
      <c r="D184" s="3" t="s">
        <v>84</v>
      </c>
      <c r="E184" s="3" t="s">
        <v>66</v>
      </c>
      <c r="F184" s="3" t="s">
        <v>85</v>
      </c>
      <c r="G184" s="4">
        <v>103199</v>
      </c>
      <c r="H184" s="10" t="s">
        <v>68</v>
      </c>
      <c r="I184" s="3">
        <v>9.8</v>
      </c>
      <c r="J184" s="3">
        <v>29.5</v>
      </c>
      <c r="K184" s="11">
        <v>16.8</v>
      </c>
      <c r="L184" s="15">
        <f t="shared" si="10"/>
        <v>0.667796610169492</v>
      </c>
      <c r="M184" s="15">
        <f t="shared" si="11"/>
        <v>0.416666666666667</v>
      </c>
      <c r="N184" s="11">
        <v>2</v>
      </c>
      <c r="O184" s="3">
        <v>28</v>
      </c>
      <c r="P184" s="3">
        <v>232</v>
      </c>
      <c r="Q184" s="3">
        <f t="shared" si="8"/>
        <v>-12.7</v>
      </c>
      <c r="R184" s="3">
        <f t="shared" si="9"/>
        <v>-11.2</v>
      </c>
      <c r="S184" s="3">
        <v>515</v>
      </c>
      <c r="T184" s="3">
        <v>0</v>
      </c>
      <c r="U184" s="10"/>
      <c r="V184" s="3" t="s">
        <v>29</v>
      </c>
      <c r="W184" s="19">
        <v>45148.8284375</v>
      </c>
      <c r="X184" s="10" t="s">
        <v>30</v>
      </c>
    </row>
    <row r="185" spans="1:24">
      <c r="A185" s="5">
        <v>184</v>
      </c>
      <c r="B185" s="4">
        <v>138325</v>
      </c>
      <c r="C185" s="3" t="s">
        <v>489</v>
      </c>
      <c r="D185" s="3" t="s">
        <v>490</v>
      </c>
      <c r="E185" s="3" t="s">
        <v>66</v>
      </c>
      <c r="F185" s="3" t="s">
        <v>491</v>
      </c>
      <c r="G185" s="4">
        <v>103199</v>
      </c>
      <c r="H185" s="10" t="s">
        <v>68</v>
      </c>
      <c r="I185" s="3">
        <v>85.5</v>
      </c>
      <c r="J185" s="3">
        <v>198</v>
      </c>
      <c r="K185" s="11">
        <v>150</v>
      </c>
      <c r="L185" s="15">
        <f t="shared" si="10"/>
        <v>0.568181818181818</v>
      </c>
      <c r="M185" s="15">
        <f t="shared" si="11"/>
        <v>0.43</v>
      </c>
      <c r="N185" s="11">
        <v>2</v>
      </c>
      <c r="O185" s="3">
        <v>188</v>
      </c>
      <c r="P185" s="3">
        <v>858</v>
      </c>
      <c r="Q185" s="3">
        <f t="shared" si="8"/>
        <v>-48</v>
      </c>
      <c r="R185" s="3">
        <f t="shared" si="9"/>
        <v>-38</v>
      </c>
      <c r="S185" s="3">
        <v>681</v>
      </c>
      <c r="T185" s="3">
        <v>0</v>
      </c>
      <c r="U185" s="4">
        <v>4</v>
      </c>
      <c r="V185" s="3" t="s">
        <v>29</v>
      </c>
      <c r="W185" s="19">
        <v>45148.823599537</v>
      </c>
      <c r="X185" s="10" t="s">
        <v>30</v>
      </c>
    </row>
    <row r="186" spans="1:24">
      <c r="A186" s="5">
        <v>185</v>
      </c>
      <c r="B186" s="4">
        <v>247493</v>
      </c>
      <c r="C186" s="3" t="s">
        <v>430</v>
      </c>
      <c r="D186" s="3" t="s">
        <v>492</v>
      </c>
      <c r="E186" s="3" t="s">
        <v>26</v>
      </c>
      <c r="F186" s="3" t="s">
        <v>432</v>
      </c>
      <c r="G186" s="4">
        <v>103199</v>
      </c>
      <c r="H186" s="10" t="s">
        <v>68</v>
      </c>
      <c r="I186" s="3">
        <v>25.82</v>
      </c>
      <c r="J186" s="3">
        <v>59.9</v>
      </c>
      <c r="K186" s="11">
        <v>45.5</v>
      </c>
      <c r="L186" s="15">
        <f t="shared" si="10"/>
        <v>0.568948247078464</v>
      </c>
      <c r="M186" s="15">
        <f t="shared" si="11"/>
        <v>0.432527472527473</v>
      </c>
      <c r="N186" s="11">
        <v>1</v>
      </c>
      <c r="O186" s="3">
        <v>0</v>
      </c>
      <c r="P186" s="3">
        <v>134</v>
      </c>
      <c r="Q186" s="3">
        <f t="shared" si="8"/>
        <v>-14.4</v>
      </c>
      <c r="R186" s="3">
        <f t="shared" si="9"/>
        <v>45.5</v>
      </c>
      <c r="S186" s="3">
        <v>333</v>
      </c>
      <c r="T186" s="3">
        <v>0</v>
      </c>
      <c r="U186" s="10"/>
      <c r="V186" s="3" t="s">
        <v>29</v>
      </c>
      <c r="W186" s="19">
        <v>45152.5066319444</v>
      </c>
      <c r="X186" s="10" t="s">
        <v>30</v>
      </c>
    </row>
    <row r="187" spans="1:24">
      <c r="A187" s="5">
        <v>186</v>
      </c>
      <c r="B187" s="4">
        <v>132433</v>
      </c>
      <c r="C187" s="3" t="s">
        <v>493</v>
      </c>
      <c r="D187" s="3" t="s">
        <v>494</v>
      </c>
      <c r="E187" s="3" t="s">
        <v>26</v>
      </c>
      <c r="F187" s="3" t="s">
        <v>495</v>
      </c>
      <c r="G187" s="4">
        <v>513</v>
      </c>
      <c r="H187" s="10" t="s">
        <v>365</v>
      </c>
      <c r="I187" s="3">
        <v>16.9</v>
      </c>
      <c r="J187" s="3">
        <v>36</v>
      </c>
      <c r="K187" s="11">
        <v>30</v>
      </c>
      <c r="L187" s="15">
        <f t="shared" si="10"/>
        <v>0.530555555555556</v>
      </c>
      <c r="M187" s="15">
        <f t="shared" si="11"/>
        <v>0.436666666666667</v>
      </c>
      <c r="N187" s="11">
        <v>3</v>
      </c>
      <c r="O187" s="3">
        <v>0</v>
      </c>
      <c r="P187" s="3">
        <v>1781</v>
      </c>
      <c r="Q187" s="3">
        <f t="shared" si="8"/>
        <v>-6</v>
      </c>
      <c r="R187" s="3">
        <f t="shared" si="9"/>
        <v>30</v>
      </c>
      <c r="S187" s="3">
        <v>204</v>
      </c>
      <c r="T187" s="3">
        <v>0</v>
      </c>
      <c r="U187" s="10"/>
      <c r="V187" s="3" t="s">
        <v>29</v>
      </c>
      <c r="W187" s="19">
        <v>45149.3581018519</v>
      </c>
      <c r="X187" s="10" t="s">
        <v>30</v>
      </c>
    </row>
    <row r="188" spans="1:24">
      <c r="A188" s="5">
        <v>187</v>
      </c>
      <c r="B188" s="4">
        <v>59178</v>
      </c>
      <c r="C188" s="3" t="s">
        <v>496</v>
      </c>
      <c r="D188" s="3" t="s">
        <v>497</v>
      </c>
      <c r="E188" s="3" t="s">
        <v>71</v>
      </c>
      <c r="F188" s="3" t="s">
        <v>458</v>
      </c>
      <c r="G188" s="4">
        <v>103199</v>
      </c>
      <c r="H188" s="10" t="s">
        <v>68</v>
      </c>
      <c r="I188" s="3">
        <v>19.8</v>
      </c>
      <c r="J188" s="3">
        <v>41</v>
      </c>
      <c r="K188" s="11">
        <v>36</v>
      </c>
      <c r="L188" s="15">
        <f t="shared" si="10"/>
        <v>0.517073170731707</v>
      </c>
      <c r="M188" s="15">
        <f t="shared" si="11"/>
        <v>0.45</v>
      </c>
      <c r="N188" s="11">
        <v>2</v>
      </c>
      <c r="O188" s="3">
        <v>39.8</v>
      </c>
      <c r="P188" s="3">
        <v>696</v>
      </c>
      <c r="Q188" s="3">
        <f t="shared" si="8"/>
        <v>-5</v>
      </c>
      <c r="R188" s="3">
        <f t="shared" si="9"/>
        <v>-3.8</v>
      </c>
      <c r="S188" s="3">
        <v>551</v>
      </c>
      <c r="T188" s="3">
        <v>0</v>
      </c>
      <c r="U188" s="4">
        <v>2</v>
      </c>
      <c r="V188" s="3" t="s">
        <v>29</v>
      </c>
      <c r="W188" s="19">
        <v>45151.4435300926</v>
      </c>
      <c r="X188" s="10" t="s">
        <v>30</v>
      </c>
    </row>
    <row r="189" spans="1:24">
      <c r="A189" s="5">
        <v>188</v>
      </c>
      <c r="B189" s="4">
        <v>160637</v>
      </c>
      <c r="C189" s="3" t="s">
        <v>498</v>
      </c>
      <c r="D189" s="3" t="s">
        <v>354</v>
      </c>
      <c r="E189" s="3" t="s">
        <v>66</v>
      </c>
      <c r="F189" s="3" t="s">
        <v>318</v>
      </c>
      <c r="G189" s="4">
        <v>103199</v>
      </c>
      <c r="H189" s="10" t="s">
        <v>68</v>
      </c>
      <c r="I189" s="3">
        <v>28</v>
      </c>
      <c r="J189" s="3">
        <v>56</v>
      </c>
      <c r="K189" s="11">
        <v>51</v>
      </c>
      <c r="L189" s="15">
        <f t="shared" si="10"/>
        <v>0.5</v>
      </c>
      <c r="M189" s="15">
        <f t="shared" si="11"/>
        <v>0.450980392156863</v>
      </c>
      <c r="N189" s="11">
        <v>2</v>
      </c>
      <c r="O189" s="3">
        <v>52</v>
      </c>
      <c r="P189" s="3">
        <v>1723</v>
      </c>
      <c r="Q189" s="3">
        <f t="shared" si="8"/>
        <v>-5</v>
      </c>
      <c r="R189" s="3">
        <f t="shared" si="9"/>
        <v>-1</v>
      </c>
      <c r="S189" s="3">
        <v>880</v>
      </c>
      <c r="T189" s="3">
        <v>102</v>
      </c>
      <c r="U189" s="4">
        <v>3</v>
      </c>
      <c r="V189" s="3" t="s">
        <v>29</v>
      </c>
      <c r="W189" s="19">
        <v>45148.8190740741</v>
      </c>
      <c r="X189" s="10" t="s">
        <v>30</v>
      </c>
    </row>
    <row r="190" spans="1:24">
      <c r="A190" s="5">
        <v>189</v>
      </c>
      <c r="B190" s="4">
        <v>35101</v>
      </c>
      <c r="C190" s="3" t="s">
        <v>449</v>
      </c>
      <c r="D190" s="3" t="s">
        <v>117</v>
      </c>
      <c r="E190" s="3" t="s">
        <v>118</v>
      </c>
      <c r="F190" s="3" t="s">
        <v>318</v>
      </c>
      <c r="G190" s="4">
        <v>103199</v>
      </c>
      <c r="H190" s="10" t="s">
        <v>68</v>
      </c>
      <c r="I190" s="3">
        <v>12.5</v>
      </c>
      <c r="J190" s="3">
        <v>25</v>
      </c>
      <c r="K190" s="11">
        <v>22.8</v>
      </c>
      <c r="L190" s="15">
        <f t="shared" si="10"/>
        <v>0.5</v>
      </c>
      <c r="M190" s="15">
        <f t="shared" si="11"/>
        <v>0.451754385964912</v>
      </c>
      <c r="N190" s="11">
        <v>2</v>
      </c>
      <c r="O190" s="3">
        <v>24</v>
      </c>
      <c r="P190" s="3">
        <v>1469</v>
      </c>
      <c r="Q190" s="3">
        <f t="shared" si="8"/>
        <v>-2.2</v>
      </c>
      <c r="R190" s="3">
        <f t="shared" si="9"/>
        <v>-1.2</v>
      </c>
      <c r="S190" s="3">
        <v>1175</v>
      </c>
      <c r="T190" s="3">
        <v>0</v>
      </c>
      <c r="U190" s="4">
        <v>2</v>
      </c>
      <c r="V190" s="3" t="s">
        <v>29</v>
      </c>
      <c r="W190" s="19">
        <v>45151.6454398148</v>
      </c>
      <c r="X190" s="10" t="s">
        <v>30</v>
      </c>
    </row>
    <row r="191" spans="1:24">
      <c r="A191" s="5">
        <v>190</v>
      </c>
      <c r="B191" s="4">
        <v>161243</v>
      </c>
      <c r="C191" s="3" t="s">
        <v>499</v>
      </c>
      <c r="D191" s="3" t="s">
        <v>500</v>
      </c>
      <c r="E191" s="3" t="s">
        <v>26</v>
      </c>
      <c r="F191" s="3" t="s">
        <v>501</v>
      </c>
      <c r="G191" s="4">
        <v>103199</v>
      </c>
      <c r="H191" s="10" t="s">
        <v>68</v>
      </c>
      <c r="I191" s="3">
        <v>15.35</v>
      </c>
      <c r="J191" s="3">
        <v>33</v>
      </c>
      <c r="K191" s="11">
        <v>28</v>
      </c>
      <c r="L191" s="15">
        <f t="shared" si="10"/>
        <v>0.534848484848485</v>
      </c>
      <c r="M191" s="15">
        <f t="shared" si="11"/>
        <v>0.451785714285714</v>
      </c>
      <c r="N191" s="11">
        <v>2</v>
      </c>
      <c r="O191" s="3">
        <v>32</v>
      </c>
      <c r="P191" s="3">
        <v>479</v>
      </c>
      <c r="Q191" s="3">
        <f t="shared" si="8"/>
        <v>-5</v>
      </c>
      <c r="R191" s="3">
        <f t="shared" si="9"/>
        <v>-4</v>
      </c>
      <c r="S191" s="3">
        <v>479</v>
      </c>
      <c r="T191" s="3">
        <v>0</v>
      </c>
      <c r="U191" s="4">
        <v>3</v>
      </c>
      <c r="V191" s="3" t="s">
        <v>29</v>
      </c>
      <c r="W191" s="19">
        <v>45148.8187037037</v>
      </c>
      <c r="X191" s="10" t="s">
        <v>30</v>
      </c>
    </row>
    <row r="192" spans="1:24">
      <c r="A192" s="5">
        <v>191</v>
      </c>
      <c r="B192" s="4">
        <v>105245</v>
      </c>
      <c r="C192" s="3" t="s">
        <v>502</v>
      </c>
      <c r="D192" s="3" t="s">
        <v>503</v>
      </c>
      <c r="E192" s="3" t="s">
        <v>26</v>
      </c>
      <c r="F192" s="3" t="s">
        <v>504</v>
      </c>
      <c r="G192" s="4">
        <v>737</v>
      </c>
      <c r="H192" s="10" t="s">
        <v>97</v>
      </c>
      <c r="I192" s="3">
        <v>10.4</v>
      </c>
      <c r="J192" s="3">
        <v>28</v>
      </c>
      <c r="K192" s="11">
        <v>19</v>
      </c>
      <c r="L192" s="15">
        <f t="shared" si="10"/>
        <v>0.628571428571429</v>
      </c>
      <c r="M192" s="15">
        <f t="shared" si="11"/>
        <v>0.452631578947368</v>
      </c>
      <c r="N192" s="11">
        <v>1</v>
      </c>
      <c r="O192" s="3">
        <v>0</v>
      </c>
      <c r="P192" s="3">
        <v>1107</v>
      </c>
      <c r="Q192" s="3">
        <f t="shared" si="8"/>
        <v>-9</v>
      </c>
      <c r="R192" s="3">
        <f t="shared" si="9"/>
        <v>19</v>
      </c>
      <c r="S192" s="3">
        <v>304</v>
      </c>
      <c r="T192" s="3">
        <v>0</v>
      </c>
      <c r="U192" s="4">
        <v>2</v>
      </c>
      <c r="V192" s="3" t="s">
        <v>29</v>
      </c>
      <c r="W192" s="19">
        <v>45148.4736574074</v>
      </c>
      <c r="X192" s="10" t="s">
        <v>30</v>
      </c>
    </row>
    <row r="193" spans="1:24">
      <c r="A193" s="5">
        <v>192</v>
      </c>
      <c r="B193" s="4">
        <v>111824</v>
      </c>
      <c r="C193" s="3" t="s">
        <v>505</v>
      </c>
      <c r="D193" s="3" t="s">
        <v>162</v>
      </c>
      <c r="E193" s="3" t="s">
        <v>26</v>
      </c>
      <c r="F193" s="3" t="s">
        <v>126</v>
      </c>
      <c r="G193" s="4">
        <v>107658</v>
      </c>
      <c r="H193" s="10" t="s">
        <v>28</v>
      </c>
      <c r="I193" s="3">
        <v>9.6</v>
      </c>
      <c r="J193" s="3">
        <v>34</v>
      </c>
      <c r="K193" s="11">
        <v>18</v>
      </c>
      <c r="L193" s="15">
        <f t="shared" si="10"/>
        <v>0.717647058823529</v>
      </c>
      <c r="M193" s="15">
        <f t="shared" si="11"/>
        <v>0.466666666666667</v>
      </c>
      <c r="N193" s="11">
        <v>3</v>
      </c>
      <c r="O193" s="3">
        <v>32.5</v>
      </c>
      <c r="P193" s="3">
        <v>527</v>
      </c>
      <c r="Q193" s="3">
        <f t="shared" ref="Q193:Q256" si="12">K193-J193</f>
        <v>-16</v>
      </c>
      <c r="R193" s="3">
        <f t="shared" ref="R193:R256" si="13">K193-O193</f>
        <v>-14.5</v>
      </c>
      <c r="S193" s="3">
        <v>388</v>
      </c>
      <c r="T193" s="3">
        <v>0</v>
      </c>
      <c r="U193" s="4">
        <v>4</v>
      </c>
      <c r="V193" s="3" t="s">
        <v>29</v>
      </c>
      <c r="W193" s="19">
        <v>45154.6581365741</v>
      </c>
      <c r="X193" s="10" t="s">
        <v>30</v>
      </c>
    </row>
    <row r="194" spans="1:24">
      <c r="A194" s="5">
        <v>193</v>
      </c>
      <c r="B194" s="4">
        <v>15223</v>
      </c>
      <c r="C194" s="3" t="s">
        <v>506</v>
      </c>
      <c r="D194" s="3" t="s">
        <v>507</v>
      </c>
      <c r="E194" s="3" t="s">
        <v>26</v>
      </c>
      <c r="F194" s="3" t="s">
        <v>126</v>
      </c>
      <c r="G194" s="4">
        <v>103199</v>
      </c>
      <c r="H194" s="10" t="s">
        <v>68</v>
      </c>
      <c r="I194" s="3">
        <v>15.37</v>
      </c>
      <c r="J194" s="3">
        <v>35</v>
      </c>
      <c r="K194" s="11">
        <v>29</v>
      </c>
      <c r="L194" s="15">
        <f t="shared" ref="L194:L257" si="14">(J194-I194)/J194</f>
        <v>0.560857142857143</v>
      </c>
      <c r="M194" s="15">
        <f t="shared" ref="M194:M257" si="15">(K194-I194)/K194</f>
        <v>0.47</v>
      </c>
      <c r="N194" s="11">
        <v>2</v>
      </c>
      <c r="O194" s="3">
        <v>32.8</v>
      </c>
      <c r="P194" s="3">
        <v>822</v>
      </c>
      <c r="Q194" s="3">
        <f t="shared" si="12"/>
        <v>-6</v>
      </c>
      <c r="R194" s="3">
        <f t="shared" si="13"/>
        <v>-3.8</v>
      </c>
      <c r="S194" s="3">
        <v>1258</v>
      </c>
      <c r="T194" s="3">
        <v>0</v>
      </c>
      <c r="U194" s="4">
        <v>22</v>
      </c>
      <c r="V194" s="3" t="s">
        <v>29</v>
      </c>
      <c r="W194" s="19">
        <v>45151.6512152778</v>
      </c>
      <c r="X194" s="10" t="s">
        <v>30</v>
      </c>
    </row>
    <row r="195" spans="1:24">
      <c r="A195" s="5">
        <v>194</v>
      </c>
      <c r="B195" s="4">
        <v>7882</v>
      </c>
      <c r="C195" s="3" t="s">
        <v>508</v>
      </c>
      <c r="D195" s="3" t="s">
        <v>509</v>
      </c>
      <c r="E195" s="3" t="s">
        <v>26</v>
      </c>
      <c r="F195" s="3" t="s">
        <v>510</v>
      </c>
      <c r="G195" s="4">
        <v>748</v>
      </c>
      <c r="H195" s="10" t="s">
        <v>46</v>
      </c>
      <c r="I195" s="3">
        <v>6</v>
      </c>
      <c r="J195" s="3">
        <v>22</v>
      </c>
      <c r="K195" s="11">
        <v>11.5</v>
      </c>
      <c r="L195" s="15">
        <f t="shared" si="14"/>
        <v>0.727272727272727</v>
      </c>
      <c r="M195" s="15">
        <f t="shared" si="15"/>
        <v>0.478260869565217</v>
      </c>
      <c r="N195" s="11">
        <v>3</v>
      </c>
      <c r="O195" s="3">
        <v>18.8</v>
      </c>
      <c r="P195" s="3">
        <v>335</v>
      </c>
      <c r="Q195" s="3">
        <f t="shared" si="12"/>
        <v>-10.5</v>
      </c>
      <c r="R195" s="3">
        <f t="shared" si="13"/>
        <v>-7.3</v>
      </c>
      <c r="S195" s="3">
        <v>465</v>
      </c>
      <c r="T195" s="3">
        <v>0</v>
      </c>
      <c r="U195" s="4">
        <v>2</v>
      </c>
      <c r="V195" s="3" t="s">
        <v>29</v>
      </c>
      <c r="W195" s="19">
        <v>45152.6568171296</v>
      </c>
      <c r="X195" s="10" t="s">
        <v>30</v>
      </c>
    </row>
    <row r="196" spans="1:24">
      <c r="A196" s="5">
        <v>195</v>
      </c>
      <c r="B196" s="4">
        <v>220476</v>
      </c>
      <c r="C196" s="3" t="s">
        <v>511</v>
      </c>
      <c r="D196" s="3" t="s">
        <v>512</v>
      </c>
      <c r="E196" s="3" t="s">
        <v>26</v>
      </c>
      <c r="F196" s="3" t="s">
        <v>416</v>
      </c>
      <c r="G196" s="4">
        <v>103199</v>
      </c>
      <c r="H196" s="10" t="s">
        <v>68</v>
      </c>
      <c r="I196" s="3">
        <v>36.03</v>
      </c>
      <c r="J196" s="3">
        <v>72.8</v>
      </c>
      <c r="K196" s="11">
        <v>69.8</v>
      </c>
      <c r="L196" s="15">
        <f t="shared" si="14"/>
        <v>0.505082417582418</v>
      </c>
      <c r="M196" s="15">
        <f t="shared" si="15"/>
        <v>0.483810888252149</v>
      </c>
      <c r="N196" s="11">
        <v>2</v>
      </c>
      <c r="O196" s="3">
        <v>0</v>
      </c>
      <c r="P196" s="3">
        <v>219</v>
      </c>
      <c r="Q196" s="3">
        <f t="shared" si="12"/>
        <v>-3</v>
      </c>
      <c r="R196" s="3">
        <f t="shared" si="13"/>
        <v>69.8</v>
      </c>
      <c r="S196" s="3">
        <v>450</v>
      </c>
      <c r="T196" s="3">
        <v>0</v>
      </c>
      <c r="U196" s="4">
        <v>4</v>
      </c>
      <c r="V196" s="3" t="s">
        <v>29</v>
      </c>
      <c r="W196" s="19">
        <v>45152.5640972222</v>
      </c>
      <c r="X196" s="10" t="s">
        <v>30</v>
      </c>
    </row>
    <row r="197" spans="1:24">
      <c r="A197" s="5">
        <v>196</v>
      </c>
      <c r="B197" s="4">
        <v>220466</v>
      </c>
      <c r="C197" s="3" t="s">
        <v>511</v>
      </c>
      <c r="D197" s="3" t="s">
        <v>513</v>
      </c>
      <c r="E197" s="3" t="s">
        <v>26</v>
      </c>
      <c r="F197" s="3" t="s">
        <v>416</v>
      </c>
      <c r="G197" s="4">
        <v>103199</v>
      </c>
      <c r="H197" s="10" t="s">
        <v>68</v>
      </c>
      <c r="I197" s="3">
        <v>36.03</v>
      </c>
      <c r="J197" s="3">
        <v>72.8</v>
      </c>
      <c r="K197" s="11">
        <v>69.8</v>
      </c>
      <c r="L197" s="15">
        <f t="shared" si="14"/>
        <v>0.505082417582418</v>
      </c>
      <c r="M197" s="15">
        <f t="shared" si="15"/>
        <v>0.483810888252149</v>
      </c>
      <c r="N197" s="11">
        <v>2</v>
      </c>
      <c r="O197" s="3">
        <v>0</v>
      </c>
      <c r="P197" s="3">
        <v>1134</v>
      </c>
      <c r="Q197" s="3">
        <f t="shared" si="12"/>
        <v>-3</v>
      </c>
      <c r="R197" s="3">
        <f t="shared" si="13"/>
        <v>69.8</v>
      </c>
      <c r="S197" s="3">
        <v>749</v>
      </c>
      <c r="T197" s="3">
        <v>0</v>
      </c>
      <c r="U197" s="4">
        <v>8</v>
      </c>
      <c r="V197" s="3" t="s">
        <v>29</v>
      </c>
      <c r="W197" s="19">
        <v>45152.5651157407</v>
      </c>
      <c r="X197" s="10" t="s">
        <v>30</v>
      </c>
    </row>
    <row r="198" spans="1:29">
      <c r="A198" s="5">
        <v>197</v>
      </c>
      <c r="B198" s="6">
        <v>109792</v>
      </c>
      <c r="C198" s="5" t="s">
        <v>76</v>
      </c>
      <c r="D198" s="5" t="s">
        <v>514</v>
      </c>
      <c r="E198" s="5" t="s">
        <v>26</v>
      </c>
      <c r="F198" s="5" t="s">
        <v>515</v>
      </c>
      <c r="G198" s="6">
        <v>103199</v>
      </c>
      <c r="H198" s="12" t="s">
        <v>68</v>
      </c>
      <c r="I198" s="5">
        <v>13.86</v>
      </c>
      <c r="J198" s="5">
        <v>35</v>
      </c>
      <c r="K198" s="13">
        <v>27</v>
      </c>
      <c r="L198" s="15">
        <f t="shared" si="14"/>
        <v>0.604</v>
      </c>
      <c r="M198" s="15">
        <f t="shared" si="15"/>
        <v>0.486666666666667</v>
      </c>
      <c r="N198" s="13">
        <v>2</v>
      </c>
      <c r="O198" s="5">
        <v>0</v>
      </c>
      <c r="P198" s="5">
        <v>388</v>
      </c>
      <c r="Q198" s="3">
        <f t="shared" si="12"/>
        <v>-8</v>
      </c>
      <c r="R198" s="3">
        <f t="shared" si="13"/>
        <v>27</v>
      </c>
      <c r="S198" s="5">
        <v>400</v>
      </c>
      <c r="T198" s="5">
        <v>0</v>
      </c>
      <c r="U198" s="12"/>
      <c r="V198" s="5" t="s">
        <v>29</v>
      </c>
      <c r="W198" s="20">
        <v>45151.6362731481</v>
      </c>
      <c r="X198" s="12" t="s">
        <v>30</v>
      </c>
      <c r="Y198" s="1"/>
      <c r="Z198" s="1"/>
      <c r="AA198" s="1"/>
      <c r="AB198" s="1"/>
      <c r="AC198" s="1"/>
    </row>
    <row r="199" spans="1:24">
      <c r="A199" s="5">
        <v>198</v>
      </c>
      <c r="B199" s="4">
        <v>139577</v>
      </c>
      <c r="C199" s="3" t="s">
        <v>516</v>
      </c>
      <c r="D199" s="3" t="s">
        <v>418</v>
      </c>
      <c r="E199" s="3" t="s">
        <v>26</v>
      </c>
      <c r="F199" s="3" t="s">
        <v>517</v>
      </c>
      <c r="G199" s="4">
        <v>107658</v>
      </c>
      <c r="H199" s="10" t="s">
        <v>28</v>
      </c>
      <c r="I199" s="3">
        <v>19.4</v>
      </c>
      <c r="J199" s="3">
        <v>48</v>
      </c>
      <c r="K199" s="11">
        <v>38</v>
      </c>
      <c r="L199" s="15">
        <f t="shared" si="14"/>
        <v>0.595833333333333</v>
      </c>
      <c r="M199" s="15">
        <f t="shared" si="15"/>
        <v>0.489473684210526</v>
      </c>
      <c r="N199" s="11">
        <v>3</v>
      </c>
      <c r="O199" s="3">
        <v>46.8</v>
      </c>
      <c r="P199" s="3">
        <v>613</v>
      </c>
      <c r="Q199" s="3">
        <f t="shared" si="12"/>
        <v>-10</v>
      </c>
      <c r="R199" s="3">
        <f t="shared" si="13"/>
        <v>-8.8</v>
      </c>
      <c r="S199" s="3">
        <v>486</v>
      </c>
      <c r="T199" s="3">
        <v>0</v>
      </c>
      <c r="U199" s="10"/>
      <c r="V199" s="3" t="s">
        <v>29</v>
      </c>
      <c r="W199" s="19">
        <v>45154.6610416667</v>
      </c>
      <c r="X199" s="10" t="s">
        <v>30</v>
      </c>
    </row>
    <row r="200" spans="1:24">
      <c r="A200" s="5">
        <v>199</v>
      </c>
      <c r="B200" s="4">
        <v>64698</v>
      </c>
      <c r="C200" s="3" t="s">
        <v>518</v>
      </c>
      <c r="D200" s="3" t="s">
        <v>519</v>
      </c>
      <c r="E200" s="3" t="s">
        <v>26</v>
      </c>
      <c r="F200" s="3" t="s">
        <v>520</v>
      </c>
      <c r="G200" s="4">
        <v>103199</v>
      </c>
      <c r="H200" s="10" t="s">
        <v>68</v>
      </c>
      <c r="I200" s="3">
        <v>18.62</v>
      </c>
      <c r="J200" s="3">
        <v>38</v>
      </c>
      <c r="K200" s="11">
        <v>36.5</v>
      </c>
      <c r="L200" s="15">
        <f t="shared" si="14"/>
        <v>0.51</v>
      </c>
      <c r="M200" s="15">
        <f t="shared" si="15"/>
        <v>0.48986301369863</v>
      </c>
      <c r="N200" s="11">
        <v>3</v>
      </c>
      <c r="O200" s="3">
        <v>0</v>
      </c>
      <c r="P200" s="3">
        <v>103</v>
      </c>
      <c r="Q200" s="3">
        <f t="shared" si="12"/>
        <v>-1.5</v>
      </c>
      <c r="R200" s="3">
        <f t="shared" si="13"/>
        <v>36.5</v>
      </c>
      <c r="S200" s="3">
        <v>234</v>
      </c>
      <c r="T200" s="3">
        <v>0</v>
      </c>
      <c r="U200" s="4">
        <v>2</v>
      </c>
      <c r="V200" s="3" t="s">
        <v>29</v>
      </c>
      <c r="W200" s="19">
        <v>45152.5638425926</v>
      </c>
      <c r="X200" s="10" t="s">
        <v>30</v>
      </c>
    </row>
    <row r="201" spans="1:24">
      <c r="A201" s="5">
        <v>200</v>
      </c>
      <c r="B201" s="4">
        <v>165276</v>
      </c>
      <c r="C201" s="3" t="s">
        <v>521</v>
      </c>
      <c r="D201" s="3" t="s">
        <v>522</v>
      </c>
      <c r="E201" s="3" t="s">
        <v>118</v>
      </c>
      <c r="F201" s="3" t="s">
        <v>523</v>
      </c>
      <c r="G201" s="4">
        <v>103199</v>
      </c>
      <c r="H201" s="10" t="s">
        <v>68</v>
      </c>
      <c r="I201" s="3">
        <v>6.63</v>
      </c>
      <c r="J201" s="3">
        <v>16.8</v>
      </c>
      <c r="K201" s="11">
        <v>13</v>
      </c>
      <c r="L201" s="15">
        <f t="shared" si="14"/>
        <v>0.605357142857143</v>
      </c>
      <c r="M201" s="15">
        <f t="shared" si="15"/>
        <v>0.49</v>
      </c>
      <c r="N201" s="11">
        <v>2</v>
      </c>
      <c r="O201" s="3">
        <v>15.8</v>
      </c>
      <c r="P201" s="3">
        <v>263</v>
      </c>
      <c r="Q201" s="3">
        <f t="shared" si="12"/>
        <v>-3.8</v>
      </c>
      <c r="R201" s="3">
        <f t="shared" si="13"/>
        <v>-2.8</v>
      </c>
      <c r="S201" s="3">
        <v>357</v>
      </c>
      <c r="T201" s="3">
        <v>0</v>
      </c>
      <c r="U201" s="4">
        <v>2</v>
      </c>
      <c r="V201" s="3" t="s">
        <v>29</v>
      </c>
      <c r="W201" s="19">
        <v>45152.5635416667</v>
      </c>
      <c r="X201" s="10" t="s">
        <v>30</v>
      </c>
    </row>
    <row r="202" spans="1:24">
      <c r="A202" s="5">
        <v>201</v>
      </c>
      <c r="B202" s="4">
        <v>35100</v>
      </c>
      <c r="C202" s="3" t="s">
        <v>524</v>
      </c>
      <c r="D202" s="3" t="s">
        <v>117</v>
      </c>
      <c r="E202" s="3" t="s">
        <v>118</v>
      </c>
      <c r="F202" s="3" t="s">
        <v>318</v>
      </c>
      <c r="G202" s="4">
        <v>103199</v>
      </c>
      <c r="H202" s="10" t="s">
        <v>68</v>
      </c>
      <c r="I202" s="3">
        <v>11.6</v>
      </c>
      <c r="J202" s="3">
        <v>29</v>
      </c>
      <c r="K202" s="11">
        <v>22.8</v>
      </c>
      <c r="L202" s="15">
        <f t="shared" si="14"/>
        <v>0.6</v>
      </c>
      <c r="M202" s="15">
        <f t="shared" si="15"/>
        <v>0.491228070175439</v>
      </c>
      <c r="N202" s="11">
        <v>2</v>
      </c>
      <c r="O202" s="3">
        <v>26</v>
      </c>
      <c r="P202" s="3">
        <v>6961</v>
      </c>
      <c r="Q202" s="3">
        <f t="shared" si="12"/>
        <v>-6.2</v>
      </c>
      <c r="R202" s="3">
        <f t="shared" si="13"/>
        <v>-3.2</v>
      </c>
      <c r="S202" s="3">
        <v>2663</v>
      </c>
      <c r="T202" s="3">
        <v>0</v>
      </c>
      <c r="U202" s="4">
        <v>4</v>
      </c>
      <c r="V202" s="3" t="s">
        <v>29</v>
      </c>
      <c r="W202" s="19">
        <v>45151.645625</v>
      </c>
      <c r="X202" s="10" t="s">
        <v>30</v>
      </c>
    </row>
    <row r="203" spans="1:24">
      <c r="A203" s="5">
        <v>202</v>
      </c>
      <c r="B203" s="4">
        <v>74377</v>
      </c>
      <c r="C203" s="3" t="s">
        <v>344</v>
      </c>
      <c r="D203" s="3" t="s">
        <v>525</v>
      </c>
      <c r="E203" s="3" t="s">
        <v>26</v>
      </c>
      <c r="F203" s="3" t="s">
        <v>526</v>
      </c>
      <c r="G203" s="4">
        <v>103199</v>
      </c>
      <c r="H203" s="10" t="s">
        <v>68</v>
      </c>
      <c r="I203" s="3">
        <v>21.85</v>
      </c>
      <c r="J203" s="3">
        <v>58</v>
      </c>
      <c r="K203" s="11">
        <v>43</v>
      </c>
      <c r="L203" s="15">
        <f t="shared" si="14"/>
        <v>0.623275862068965</v>
      </c>
      <c r="M203" s="15">
        <f t="shared" si="15"/>
        <v>0.491860465116279</v>
      </c>
      <c r="N203" s="11">
        <v>2</v>
      </c>
      <c r="O203" s="3">
        <v>56</v>
      </c>
      <c r="P203" s="3">
        <v>233</v>
      </c>
      <c r="Q203" s="3">
        <f t="shared" si="12"/>
        <v>-15</v>
      </c>
      <c r="R203" s="3">
        <f t="shared" si="13"/>
        <v>-13</v>
      </c>
      <c r="S203" s="3">
        <v>338</v>
      </c>
      <c r="T203" s="3">
        <v>0</v>
      </c>
      <c r="U203" s="4">
        <v>3</v>
      </c>
      <c r="V203" s="3" t="s">
        <v>29</v>
      </c>
      <c r="W203" s="19">
        <v>45152.5630324074</v>
      </c>
      <c r="X203" s="10" t="s">
        <v>30</v>
      </c>
    </row>
    <row r="204" spans="1:24">
      <c r="A204" s="5">
        <v>203</v>
      </c>
      <c r="B204" s="4">
        <v>58381</v>
      </c>
      <c r="C204" s="3" t="s">
        <v>527</v>
      </c>
      <c r="D204" s="3" t="s">
        <v>528</v>
      </c>
      <c r="E204" s="3" t="s">
        <v>26</v>
      </c>
      <c r="F204" s="3" t="s">
        <v>318</v>
      </c>
      <c r="G204" s="4">
        <v>103199</v>
      </c>
      <c r="H204" s="10" t="s">
        <v>68</v>
      </c>
      <c r="I204" s="3">
        <v>33</v>
      </c>
      <c r="J204" s="3">
        <v>78</v>
      </c>
      <c r="K204" s="11">
        <v>65</v>
      </c>
      <c r="L204" s="15">
        <f t="shared" si="14"/>
        <v>0.576923076923077</v>
      </c>
      <c r="M204" s="15">
        <f t="shared" si="15"/>
        <v>0.492307692307692</v>
      </c>
      <c r="N204" s="11">
        <v>2</v>
      </c>
      <c r="O204" s="3">
        <v>0</v>
      </c>
      <c r="P204" s="3">
        <v>350</v>
      </c>
      <c r="Q204" s="3">
        <f t="shared" si="12"/>
        <v>-13</v>
      </c>
      <c r="R204" s="3">
        <f t="shared" si="13"/>
        <v>65</v>
      </c>
      <c r="S204" s="3">
        <v>276</v>
      </c>
      <c r="T204" s="3">
        <v>0</v>
      </c>
      <c r="U204" s="4">
        <v>2</v>
      </c>
      <c r="V204" s="3" t="s">
        <v>29</v>
      </c>
      <c r="W204" s="19">
        <v>45152.5625925926</v>
      </c>
      <c r="X204" s="10" t="s">
        <v>30</v>
      </c>
    </row>
    <row r="205" spans="1:24">
      <c r="A205" s="5">
        <v>204</v>
      </c>
      <c r="B205" s="4">
        <v>120776</v>
      </c>
      <c r="C205" s="3" t="s">
        <v>529</v>
      </c>
      <c r="D205" s="3" t="s">
        <v>530</v>
      </c>
      <c r="E205" s="3" t="s">
        <v>26</v>
      </c>
      <c r="F205" s="3" t="s">
        <v>85</v>
      </c>
      <c r="G205" s="4">
        <v>103199</v>
      </c>
      <c r="H205" s="10" t="s">
        <v>68</v>
      </c>
      <c r="I205" s="3">
        <v>10.4</v>
      </c>
      <c r="J205" s="3">
        <v>26</v>
      </c>
      <c r="K205" s="11">
        <v>20.5</v>
      </c>
      <c r="L205" s="15">
        <f t="shared" si="14"/>
        <v>0.6</v>
      </c>
      <c r="M205" s="15">
        <f t="shared" si="15"/>
        <v>0.492682926829268</v>
      </c>
      <c r="N205" s="11">
        <v>2</v>
      </c>
      <c r="O205" s="3">
        <v>25</v>
      </c>
      <c r="P205" s="3">
        <v>1498</v>
      </c>
      <c r="Q205" s="3">
        <f t="shared" si="12"/>
        <v>-5.5</v>
      </c>
      <c r="R205" s="3">
        <f t="shared" si="13"/>
        <v>-4.5</v>
      </c>
      <c r="S205" s="3">
        <v>1417</v>
      </c>
      <c r="T205" s="3">
        <v>0</v>
      </c>
      <c r="U205" s="4">
        <v>12</v>
      </c>
      <c r="V205" s="3" t="s">
        <v>29</v>
      </c>
      <c r="W205" s="19">
        <v>45152.5620486111</v>
      </c>
      <c r="X205" s="10" t="s">
        <v>30</v>
      </c>
    </row>
    <row r="206" spans="1:24">
      <c r="A206" s="5">
        <v>205</v>
      </c>
      <c r="B206" s="4">
        <v>43732</v>
      </c>
      <c r="C206" s="3" t="s">
        <v>531</v>
      </c>
      <c r="D206" s="3" t="s">
        <v>532</v>
      </c>
      <c r="E206" s="3" t="s">
        <v>26</v>
      </c>
      <c r="F206" s="3" t="s">
        <v>533</v>
      </c>
      <c r="G206" s="4">
        <v>103199</v>
      </c>
      <c r="H206" s="10" t="s">
        <v>68</v>
      </c>
      <c r="I206" s="3">
        <v>17.2</v>
      </c>
      <c r="J206" s="3">
        <v>39</v>
      </c>
      <c r="K206" s="11">
        <v>34</v>
      </c>
      <c r="L206" s="15">
        <f t="shared" si="14"/>
        <v>0.558974358974359</v>
      </c>
      <c r="M206" s="15">
        <f t="shared" si="15"/>
        <v>0.494117647058824</v>
      </c>
      <c r="N206" s="11">
        <v>2</v>
      </c>
      <c r="O206" s="3">
        <v>0</v>
      </c>
      <c r="P206" s="3">
        <v>757</v>
      </c>
      <c r="Q206" s="3">
        <f t="shared" si="12"/>
        <v>-5</v>
      </c>
      <c r="R206" s="3">
        <f t="shared" si="13"/>
        <v>34</v>
      </c>
      <c r="S206" s="3">
        <v>420</v>
      </c>
      <c r="T206" s="3">
        <v>0</v>
      </c>
      <c r="U206" s="10"/>
      <c r="V206" s="3" t="s">
        <v>29</v>
      </c>
      <c r="W206" s="19">
        <v>45152.5608564815</v>
      </c>
      <c r="X206" s="10" t="s">
        <v>30</v>
      </c>
    </row>
    <row r="207" spans="1:24">
      <c r="A207" s="5">
        <v>206</v>
      </c>
      <c r="B207" s="4">
        <v>114981</v>
      </c>
      <c r="C207" s="3" t="s">
        <v>534</v>
      </c>
      <c r="D207" s="3" t="s">
        <v>535</v>
      </c>
      <c r="E207" s="3" t="s">
        <v>66</v>
      </c>
      <c r="F207" s="3" t="s">
        <v>138</v>
      </c>
      <c r="G207" s="4">
        <v>103199</v>
      </c>
      <c r="H207" s="10" t="s">
        <v>68</v>
      </c>
      <c r="I207" s="3">
        <v>10.61</v>
      </c>
      <c r="J207" s="3">
        <v>28</v>
      </c>
      <c r="K207" s="11">
        <v>21</v>
      </c>
      <c r="L207" s="15">
        <f t="shared" si="14"/>
        <v>0.621071428571429</v>
      </c>
      <c r="M207" s="15">
        <f t="shared" si="15"/>
        <v>0.494761904761905</v>
      </c>
      <c r="N207" s="11">
        <v>3</v>
      </c>
      <c r="O207" s="3">
        <v>25.8</v>
      </c>
      <c r="P207" s="3">
        <v>218</v>
      </c>
      <c r="Q207" s="3">
        <f t="shared" si="12"/>
        <v>-7</v>
      </c>
      <c r="R207" s="3">
        <f t="shared" si="13"/>
        <v>-4.8</v>
      </c>
      <c r="S207" s="3">
        <v>405</v>
      </c>
      <c r="T207" s="3">
        <v>0</v>
      </c>
      <c r="U207" s="10"/>
      <c r="V207" s="3" t="s">
        <v>29</v>
      </c>
      <c r="W207" s="19">
        <v>45152.5606134259</v>
      </c>
      <c r="X207" s="10" t="s">
        <v>30</v>
      </c>
    </row>
    <row r="208" spans="1:24">
      <c r="A208" s="5">
        <v>207</v>
      </c>
      <c r="B208" s="4">
        <v>67402</v>
      </c>
      <c r="C208" s="3" t="s">
        <v>536</v>
      </c>
      <c r="D208" s="3" t="s">
        <v>537</v>
      </c>
      <c r="E208" s="3" t="s">
        <v>118</v>
      </c>
      <c r="F208" s="3" t="s">
        <v>538</v>
      </c>
      <c r="G208" s="4">
        <v>103199</v>
      </c>
      <c r="H208" s="10" t="s">
        <v>68</v>
      </c>
      <c r="I208" s="3">
        <v>49.5</v>
      </c>
      <c r="J208" s="3">
        <v>110</v>
      </c>
      <c r="K208" s="11">
        <v>98</v>
      </c>
      <c r="L208" s="15">
        <f t="shared" si="14"/>
        <v>0.55</v>
      </c>
      <c r="M208" s="15">
        <f t="shared" si="15"/>
        <v>0.494897959183673</v>
      </c>
      <c r="N208" s="11">
        <v>3</v>
      </c>
      <c r="O208" s="3">
        <v>106.5</v>
      </c>
      <c r="P208" s="3">
        <v>191</v>
      </c>
      <c r="Q208" s="3">
        <f t="shared" si="12"/>
        <v>-12</v>
      </c>
      <c r="R208" s="3">
        <f t="shared" si="13"/>
        <v>-8.5</v>
      </c>
      <c r="S208" s="3">
        <v>395.96</v>
      </c>
      <c r="T208" s="3">
        <v>0</v>
      </c>
      <c r="U208" s="4">
        <v>2</v>
      </c>
      <c r="V208" s="3" t="s">
        <v>29</v>
      </c>
      <c r="W208" s="19">
        <v>45152.5602662037</v>
      </c>
      <c r="X208" s="10" t="s">
        <v>30</v>
      </c>
    </row>
    <row r="209" spans="1:24">
      <c r="A209" s="5">
        <v>208</v>
      </c>
      <c r="B209" s="4">
        <v>181231</v>
      </c>
      <c r="C209" s="3" t="s">
        <v>539</v>
      </c>
      <c r="D209" s="3" t="s">
        <v>540</v>
      </c>
      <c r="E209" s="3" t="s">
        <v>26</v>
      </c>
      <c r="F209" s="3" t="s">
        <v>257</v>
      </c>
      <c r="G209" s="4">
        <v>103199</v>
      </c>
      <c r="H209" s="10" t="s">
        <v>68</v>
      </c>
      <c r="I209" s="3">
        <v>18.43</v>
      </c>
      <c r="J209" s="3">
        <v>39</v>
      </c>
      <c r="K209" s="11">
        <v>36.5</v>
      </c>
      <c r="L209" s="15">
        <f t="shared" si="14"/>
        <v>0.527435897435897</v>
      </c>
      <c r="M209" s="15">
        <f t="shared" si="15"/>
        <v>0.495068493150685</v>
      </c>
      <c r="N209" s="11">
        <v>2</v>
      </c>
      <c r="O209" s="3">
        <v>0</v>
      </c>
      <c r="P209" s="3">
        <v>157</v>
      </c>
      <c r="Q209" s="3">
        <f t="shared" si="12"/>
        <v>-2.5</v>
      </c>
      <c r="R209" s="3">
        <f t="shared" si="13"/>
        <v>36.5</v>
      </c>
      <c r="S209" s="3">
        <v>357</v>
      </c>
      <c r="T209" s="3">
        <v>0</v>
      </c>
      <c r="U209" s="4">
        <v>3</v>
      </c>
      <c r="V209" s="3" t="s">
        <v>29</v>
      </c>
      <c r="W209" s="19">
        <v>45152.5586689815</v>
      </c>
      <c r="X209" s="10" t="s">
        <v>30</v>
      </c>
    </row>
    <row r="210" spans="1:24">
      <c r="A210" s="5">
        <v>209</v>
      </c>
      <c r="B210" s="4">
        <v>161196</v>
      </c>
      <c r="C210" s="3" t="s">
        <v>541</v>
      </c>
      <c r="D210" s="3" t="s">
        <v>542</v>
      </c>
      <c r="E210" s="3" t="s">
        <v>26</v>
      </c>
      <c r="F210" s="3" t="s">
        <v>501</v>
      </c>
      <c r="G210" s="4">
        <v>103199</v>
      </c>
      <c r="H210" s="10" t="s">
        <v>68</v>
      </c>
      <c r="I210" s="3">
        <v>18.17</v>
      </c>
      <c r="J210" s="3">
        <v>42</v>
      </c>
      <c r="K210" s="11">
        <v>36</v>
      </c>
      <c r="L210" s="15">
        <f t="shared" si="14"/>
        <v>0.567380952380952</v>
      </c>
      <c r="M210" s="15">
        <f t="shared" si="15"/>
        <v>0.495277777777778</v>
      </c>
      <c r="N210" s="11">
        <v>2</v>
      </c>
      <c r="O210" s="3">
        <v>0</v>
      </c>
      <c r="P210" s="3">
        <v>1071</v>
      </c>
      <c r="Q210" s="3">
        <f t="shared" si="12"/>
        <v>-6</v>
      </c>
      <c r="R210" s="3">
        <f t="shared" si="13"/>
        <v>36</v>
      </c>
      <c r="S210" s="3">
        <v>640</v>
      </c>
      <c r="T210" s="3">
        <v>0</v>
      </c>
      <c r="U210" s="4">
        <v>2</v>
      </c>
      <c r="V210" s="3" t="s">
        <v>29</v>
      </c>
      <c r="W210" s="19">
        <v>45152.5581828704</v>
      </c>
      <c r="X210" s="10" t="s">
        <v>30</v>
      </c>
    </row>
    <row r="211" spans="1:24">
      <c r="A211" s="5">
        <v>210</v>
      </c>
      <c r="B211" s="4">
        <v>199867</v>
      </c>
      <c r="C211" s="3" t="s">
        <v>543</v>
      </c>
      <c r="D211" s="3" t="s">
        <v>544</v>
      </c>
      <c r="E211" s="3" t="s">
        <v>26</v>
      </c>
      <c r="F211" s="3" t="s">
        <v>545</v>
      </c>
      <c r="G211" s="4">
        <v>103199</v>
      </c>
      <c r="H211" s="10" t="s">
        <v>68</v>
      </c>
      <c r="I211" s="3">
        <v>75.6</v>
      </c>
      <c r="J211" s="3">
        <v>168</v>
      </c>
      <c r="K211" s="11">
        <v>150</v>
      </c>
      <c r="L211" s="15">
        <f t="shared" si="14"/>
        <v>0.55</v>
      </c>
      <c r="M211" s="15">
        <f t="shared" si="15"/>
        <v>0.496</v>
      </c>
      <c r="N211" s="11">
        <v>1</v>
      </c>
      <c r="O211" s="3">
        <v>0</v>
      </c>
      <c r="P211" s="3">
        <v>382</v>
      </c>
      <c r="Q211" s="3">
        <f t="shared" si="12"/>
        <v>-18</v>
      </c>
      <c r="R211" s="3">
        <f t="shared" si="13"/>
        <v>150</v>
      </c>
      <c r="S211" s="3">
        <v>398</v>
      </c>
      <c r="T211" s="3">
        <v>0</v>
      </c>
      <c r="U211" s="4">
        <v>3</v>
      </c>
      <c r="V211" s="3" t="s">
        <v>29</v>
      </c>
      <c r="W211" s="19">
        <v>45148.7037268519</v>
      </c>
      <c r="X211" s="10" t="s">
        <v>30</v>
      </c>
    </row>
    <row r="212" spans="1:24">
      <c r="A212" s="5">
        <v>211</v>
      </c>
      <c r="B212" s="4">
        <v>82219</v>
      </c>
      <c r="C212" s="3" t="s">
        <v>546</v>
      </c>
      <c r="D212" s="3" t="s">
        <v>547</v>
      </c>
      <c r="E212" s="3" t="s">
        <v>71</v>
      </c>
      <c r="F212" s="3" t="s">
        <v>548</v>
      </c>
      <c r="G212" s="4">
        <v>103199</v>
      </c>
      <c r="H212" s="10" t="s">
        <v>68</v>
      </c>
      <c r="I212" s="3">
        <v>12.49</v>
      </c>
      <c r="J212" s="3">
        <v>29.8</v>
      </c>
      <c r="K212" s="11">
        <v>25</v>
      </c>
      <c r="L212" s="15">
        <f t="shared" si="14"/>
        <v>0.580872483221477</v>
      </c>
      <c r="M212" s="15">
        <f t="shared" si="15"/>
        <v>0.5004</v>
      </c>
      <c r="N212" s="11">
        <v>2</v>
      </c>
      <c r="O212" s="3">
        <v>27.5</v>
      </c>
      <c r="P212" s="3">
        <v>2974</v>
      </c>
      <c r="Q212" s="3">
        <f t="shared" si="12"/>
        <v>-4.8</v>
      </c>
      <c r="R212" s="3">
        <f t="shared" si="13"/>
        <v>-2.5</v>
      </c>
      <c r="S212" s="3">
        <v>1382</v>
      </c>
      <c r="T212" s="3">
        <v>0</v>
      </c>
      <c r="U212" s="4">
        <v>4</v>
      </c>
      <c r="V212" s="3" t="s">
        <v>29</v>
      </c>
      <c r="W212" s="19">
        <v>45152.5579861111</v>
      </c>
      <c r="X212" s="10" t="s">
        <v>549</v>
      </c>
    </row>
    <row r="213" spans="1:24">
      <c r="A213" s="5">
        <v>212</v>
      </c>
      <c r="B213" s="4">
        <v>49013</v>
      </c>
      <c r="C213" s="3" t="s">
        <v>550</v>
      </c>
      <c r="D213" s="3" t="s">
        <v>551</v>
      </c>
      <c r="E213" s="3" t="s">
        <v>71</v>
      </c>
      <c r="F213" s="3" t="s">
        <v>501</v>
      </c>
      <c r="G213" s="4">
        <v>103199</v>
      </c>
      <c r="H213" s="10" t="s">
        <v>68</v>
      </c>
      <c r="I213" s="3">
        <v>12.98</v>
      </c>
      <c r="J213" s="3">
        <v>32</v>
      </c>
      <c r="K213" s="11">
        <v>26</v>
      </c>
      <c r="L213" s="15">
        <f t="shared" si="14"/>
        <v>0.594375</v>
      </c>
      <c r="M213" s="15">
        <f t="shared" si="15"/>
        <v>0.500769230769231</v>
      </c>
      <c r="N213" s="11">
        <v>3</v>
      </c>
      <c r="O213" s="3">
        <v>29.8</v>
      </c>
      <c r="P213" s="3">
        <v>207</v>
      </c>
      <c r="Q213" s="3">
        <f t="shared" si="12"/>
        <v>-6</v>
      </c>
      <c r="R213" s="3">
        <f t="shared" si="13"/>
        <v>-3.8</v>
      </c>
      <c r="S213" s="3">
        <v>331</v>
      </c>
      <c r="T213" s="3">
        <v>0</v>
      </c>
      <c r="U213" s="4">
        <v>2</v>
      </c>
      <c r="V213" s="3" t="s">
        <v>29</v>
      </c>
      <c r="W213" s="19">
        <v>45152.5577083333</v>
      </c>
      <c r="X213" s="10" t="s">
        <v>30</v>
      </c>
    </row>
    <row r="214" spans="1:24">
      <c r="A214" s="5">
        <v>213</v>
      </c>
      <c r="B214" s="4">
        <v>140288</v>
      </c>
      <c r="C214" s="3" t="s">
        <v>552</v>
      </c>
      <c r="D214" s="3" t="s">
        <v>553</v>
      </c>
      <c r="E214" s="3" t="s">
        <v>26</v>
      </c>
      <c r="F214" s="3" t="s">
        <v>554</v>
      </c>
      <c r="G214" s="4">
        <v>103199</v>
      </c>
      <c r="H214" s="10" t="s">
        <v>68</v>
      </c>
      <c r="I214" s="3">
        <v>16.36</v>
      </c>
      <c r="J214" s="3">
        <v>38.5</v>
      </c>
      <c r="K214" s="11">
        <v>32.8</v>
      </c>
      <c r="L214" s="15">
        <f t="shared" si="14"/>
        <v>0.575064935064935</v>
      </c>
      <c r="M214" s="15">
        <f t="shared" si="15"/>
        <v>0.501219512195122</v>
      </c>
      <c r="N214" s="11">
        <v>2</v>
      </c>
      <c r="O214" s="3">
        <v>36.8</v>
      </c>
      <c r="P214" s="3">
        <v>391</v>
      </c>
      <c r="Q214" s="3">
        <f t="shared" si="12"/>
        <v>-5.7</v>
      </c>
      <c r="R214" s="3">
        <f t="shared" si="13"/>
        <v>-4</v>
      </c>
      <c r="S214" s="3">
        <v>356</v>
      </c>
      <c r="T214" s="3">
        <v>0</v>
      </c>
      <c r="U214" s="4">
        <v>1</v>
      </c>
      <c r="V214" s="3" t="s">
        <v>29</v>
      </c>
      <c r="W214" s="19">
        <v>45152.5573958333</v>
      </c>
      <c r="X214" s="10" t="s">
        <v>30</v>
      </c>
    </row>
    <row r="215" spans="1:24">
      <c r="A215" s="5">
        <v>214</v>
      </c>
      <c r="B215" s="4">
        <v>148273</v>
      </c>
      <c r="C215" s="3" t="s">
        <v>555</v>
      </c>
      <c r="D215" s="3" t="s">
        <v>556</v>
      </c>
      <c r="E215" s="3" t="s">
        <v>26</v>
      </c>
      <c r="F215" s="3" t="s">
        <v>557</v>
      </c>
      <c r="G215" s="4">
        <v>103199</v>
      </c>
      <c r="H215" s="10" t="s">
        <v>68</v>
      </c>
      <c r="I215" s="3">
        <v>15.96</v>
      </c>
      <c r="J215" s="3">
        <v>39.8</v>
      </c>
      <c r="K215" s="11">
        <v>32</v>
      </c>
      <c r="L215" s="15">
        <f t="shared" si="14"/>
        <v>0.598994974874372</v>
      </c>
      <c r="M215" s="15">
        <f t="shared" si="15"/>
        <v>0.50125</v>
      </c>
      <c r="N215" s="11">
        <v>3</v>
      </c>
      <c r="O215" s="3">
        <v>0</v>
      </c>
      <c r="P215" s="3">
        <v>379</v>
      </c>
      <c r="Q215" s="3">
        <f t="shared" si="12"/>
        <v>-7.8</v>
      </c>
      <c r="R215" s="3">
        <f t="shared" si="13"/>
        <v>32</v>
      </c>
      <c r="S215" s="3">
        <v>403</v>
      </c>
      <c r="T215" s="3">
        <v>0</v>
      </c>
      <c r="U215" s="4">
        <v>3</v>
      </c>
      <c r="V215" s="3" t="s">
        <v>29</v>
      </c>
      <c r="W215" s="19">
        <v>45152.5555787037</v>
      </c>
      <c r="X215" s="10" t="s">
        <v>30</v>
      </c>
    </row>
    <row r="216" spans="1:24">
      <c r="A216" s="5">
        <v>215</v>
      </c>
      <c r="B216" s="4">
        <v>203603</v>
      </c>
      <c r="C216" s="3" t="s">
        <v>558</v>
      </c>
      <c r="D216" s="3" t="s">
        <v>559</v>
      </c>
      <c r="E216" s="3" t="s">
        <v>26</v>
      </c>
      <c r="F216" s="3" t="s">
        <v>560</v>
      </c>
      <c r="G216" s="4">
        <v>103199</v>
      </c>
      <c r="H216" s="10" t="s">
        <v>68</v>
      </c>
      <c r="I216" s="3">
        <v>24.41</v>
      </c>
      <c r="J216" s="3">
        <v>59.8</v>
      </c>
      <c r="K216" s="11">
        <v>49</v>
      </c>
      <c r="L216" s="15">
        <f t="shared" si="14"/>
        <v>0.59180602006689</v>
      </c>
      <c r="M216" s="15">
        <f t="shared" si="15"/>
        <v>0.501836734693878</v>
      </c>
      <c r="N216" s="11">
        <v>2</v>
      </c>
      <c r="O216" s="3">
        <v>58</v>
      </c>
      <c r="P216" s="3">
        <v>1764</v>
      </c>
      <c r="Q216" s="3">
        <f t="shared" si="12"/>
        <v>-10.8</v>
      </c>
      <c r="R216" s="3">
        <f t="shared" si="13"/>
        <v>-9</v>
      </c>
      <c r="S216" s="3">
        <v>724</v>
      </c>
      <c r="T216" s="3">
        <v>0</v>
      </c>
      <c r="U216" s="4">
        <v>2</v>
      </c>
      <c r="V216" s="3" t="s">
        <v>29</v>
      </c>
      <c r="W216" s="19">
        <v>45152.5550925926</v>
      </c>
      <c r="X216" s="10" t="s">
        <v>30</v>
      </c>
    </row>
    <row r="217" spans="1:24">
      <c r="A217" s="5">
        <v>216</v>
      </c>
      <c r="B217" s="4">
        <v>118020</v>
      </c>
      <c r="C217" s="3" t="s">
        <v>561</v>
      </c>
      <c r="D217" s="3" t="s">
        <v>562</v>
      </c>
      <c r="E217" s="3" t="s">
        <v>26</v>
      </c>
      <c r="F217" s="3" t="s">
        <v>257</v>
      </c>
      <c r="G217" s="4">
        <v>103199</v>
      </c>
      <c r="H217" s="10" t="s">
        <v>68</v>
      </c>
      <c r="I217" s="3">
        <v>18.43</v>
      </c>
      <c r="J217" s="3">
        <v>39.9</v>
      </c>
      <c r="K217" s="11">
        <v>37</v>
      </c>
      <c r="L217" s="15">
        <f t="shared" si="14"/>
        <v>0.538095238095238</v>
      </c>
      <c r="M217" s="15">
        <f t="shared" si="15"/>
        <v>0.501891891891892</v>
      </c>
      <c r="N217" s="11">
        <v>2</v>
      </c>
      <c r="O217" s="3">
        <v>0</v>
      </c>
      <c r="P217" s="3">
        <v>315</v>
      </c>
      <c r="Q217" s="3">
        <f t="shared" si="12"/>
        <v>-2.9</v>
      </c>
      <c r="R217" s="3">
        <f t="shared" si="13"/>
        <v>37</v>
      </c>
      <c r="S217" s="3">
        <v>351</v>
      </c>
      <c r="T217" s="3">
        <v>0</v>
      </c>
      <c r="U217" s="4">
        <v>2</v>
      </c>
      <c r="V217" s="3" t="s">
        <v>29</v>
      </c>
      <c r="W217" s="19">
        <v>45152.5558449074</v>
      </c>
      <c r="X217" s="10" t="s">
        <v>30</v>
      </c>
    </row>
    <row r="218" spans="1:24">
      <c r="A218" s="5">
        <v>217</v>
      </c>
      <c r="B218" s="4">
        <v>202044</v>
      </c>
      <c r="C218" s="3" t="s">
        <v>563</v>
      </c>
      <c r="D218" s="3" t="s">
        <v>564</v>
      </c>
      <c r="E218" s="3" t="s">
        <v>26</v>
      </c>
      <c r="F218" s="3" t="s">
        <v>565</v>
      </c>
      <c r="G218" s="4">
        <v>103199</v>
      </c>
      <c r="H218" s="10" t="s">
        <v>68</v>
      </c>
      <c r="I218" s="3">
        <v>15.2</v>
      </c>
      <c r="J218" s="3">
        <v>38</v>
      </c>
      <c r="K218" s="11">
        <v>31</v>
      </c>
      <c r="L218" s="15">
        <f t="shared" si="14"/>
        <v>0.6</v>
      </c>
      <c r="M218" s="15">
        <f t="shared" si="15"/>
        <v>0.509677419354839</v>
      </c>
      <c r="N218" s="11">
        <v>2</v>
      </c>
      <c r="O218" s="3">
        <v>37.2</v>
      </c>
      <c r="P218" s="3">
        <v>2214</v>
      </c>
      <c r="Q218" s="3">
        <f t="shared" si="12"/>
        <v>-7</v>
      </c>
      <c r="R218" s="3">
        <f t="shared" si="13"/>
        <v>-6.2</v>
      </c>
      <c r="S218" s="3">
        <v>798</v>
      </c>
      <c r="T218" s="3">
        <v>0</v>
      </c>
      <c r="U218" s="4">
        <v>3</v>
      </c>
      <c r="V218" s="3" t="s">
        <v>29</v>
      </c>
      <c r="W218" s="19">
        <v>45152.5549537037</v>
      </c>
      <c r="X218" s="10" t="s">
        <v>30</v>
      </c>
    </row>
    <row r="219" spans="1:24">
      <c r="A219" s="5">
        <v>218</v>
      </c>
      <c r="B219" s="4">
        <v>177889</v>
      </c>
      <c r="C219" s="3" t="s">
        <v>566</v>
      </c>
      <c r="D219" s="3" t="s">
        <v>567</v>
      </c>
      <c r="E219" s="3" t="s">
        <v>66</v>
      </c>
      <c r="F219" s="3" t="s">
        <v>568</v>
      </c>
      <c r="G219" s="4">
        <v>103199</v>
      </c>
      <c r="H219" s="10" t="s">
        <v>68</v>
      </c>
      <c r="I219" s="3">
        <v>38.7</v>
      </c>
      <c r="J219" s="3">
        <v>88</v>
      </c>
      <c r="K219" s="11">
        <v>79</v>
      </c>
      <c r="L219" s="15">
        <f t="shared" si="14"/>
        <v>0.560227272727273</v>
      </c>
      <c r="M219" s="15">
        <f t="shared" si="15"/>
        <v>0.510126582278481</v>
      </c>
      <c r="N219" s="11">
        <v>2</v>
      </c>
      <c r="O219" s="3">
        <v>86</v>
      </c>
      <c r="P219" s="3">
        <v>193</v>
      </c>
      <c r="Q219" s="3">
        <f t="shared" si="12"/>
        <v>-9</v>
      </c>
      <c r="R219" s="3">
        <f t="shared" si="13"/>
        <v>-7</v>
      </c>
      <c r="S219" s="3">
        <v>2609</v>
      </c>
      <c r="T219" s="3">
        <v>738</v>
      </c>
      <c r="U219" s="4">
        <v>20</v>
      </c>
      <c r="V219" s="3" t="s">
        <v>29</v>
      </c>
      <c r="W219" s="19">
        <v>45152.552962963</v>
      </c>
      <c r="X219" s="10" t="s">
        <v>30</v>
      </c>
    </row>
    <row r="220" spans="1:24">
      <c r="A220" s="5">
        <v>219</v>
      </c>
      <c r="B220" s="4">
        <v>166630</v>
      </c>
      <c r="C220" s="3" t="s">
        <v>569</v>
      </c>
      <c r="D220" s="3" t="s">
        <v>570</v>
      </c>
      <c r="E220" s="3" t="s">
        <v>66</v>
      </c>
      <c r="F220" s="3" t="s">
        <v>391</v>
      </c>
      <c r="G220" s="4">
        <v>103199</v>
      </c>
      <c r="H220" s="10" t="s">
        <v>68</v>
      </c>
      <c r="I220" s="3">
        <v>14.5</v>
      </c>
      <c r="J220" s="3">
        <v>35</v>
      </c>
      <c r="K220" s="11">
        <v>29.8</v>
      </c>
      <c r="L220" s="15">
        <f t="shared" si="14"/>
        <v>0.585714285714286</v>
      </c>
      <c r="M220" s="15">
        <f t="shared" si="15"/>
        <v>0.513422818791946</v>
      </c>
      <c r="N220" s="11">
        <v>2</v>
      </c>
      <c r="O220" s="3">
        <v>0</v>
      </c>
      <c r="P220" s="3">
        <v>279</v>
      </c>
      <c r="Q220" s="3">
        <f t="shared" si="12"/>
        <v>-5.2</v>
      </c>
      <c r="R220" s="3">
        <f t="shared" si="13"/>
        <v>29.8</v>
      </c>
      <c r="S220" s="3">
        <v>520</v>
      </c>
      <c r="T220" s="3">
        <v>0</v>
      </c>
      <c r="U220" s="4">
        <v>3</v>
      </c>
      <c r="V220" s="3" t="s">
        <v>29</v>
      </c>
      <c r="W220" s="19">
        <v>45148.72625</v>
      </c>
      <c r="X220" s="10" t="s">
        <v>30</v>
      </c>
    </row>
    <row r="221" spans="1:24">
      <c r="A221" s="5">
        <v>220</v>
      </c>
      <c r="B221" s="4">
        <v>138584</v>
      </c>
      <c r="C221" s="3" t="s">
        <v>571</v>
      </c>
      <c r="D221" s="3" t="s">
        <v>572</v>
      </c>
      <c r="E221" s="3" t="s">
        <v>66</v>
      </c>
      <c r="F221" s="3" t="s">
        <v>491</v>
      </c>
      <c r="G221" s="4">
        <v>103199</v>
      </c>
      <c r="H221" s="10" t="s">
        <v>68</v>
      </c>
      <c r="I221" s="3">
        <v>72.54</v>
      </c>
      <c r="J221" s="3">
        <v>168</v>
      </c>
      <c r="K221" s="11">
        <v>150</v>
      </c>
      <c r="L221" s="15">
        <f t="shared" si="14"/>
        <v>0.568214285714286</v>
      </c>
      <c r="M221" s="15">
        <f t="shared" si="15"/>
        <v>0.5164</v>
      </c>
      <c r="N221" s="11">
        <v>2</v>
      </c>
      <c r="O221" s="3">
        <v>0</v>
      </c>
      <c r="P221" s="3">
        <v>738</v>
      </c>
      <c r="Q221" s="3">
        <f t="shared" si="12"/>
        <v>-18</v>
      </c>
      <c r="R221" s="3">
        <f t="shared" si="13"/>
        <v>150</v>
      </c>
      <c r="S221" s="3">
        <v>881</v>
      </c>
      <c r="T221" s="3">
        <v>0</v>
      </c>
      <c r="U221" s="4">
        <v>4</v>
      </c>
      <c r="V221" s="3" t="s">
        <v>29</v>
      </c>
      <c r="W221" s="19">
        <v>45148.8234375</v>
      </c>
      <c r="X221" s="10" t="s">
        <v>30</v>
      </c>
    </row>
    <row r="222" spans="1:24">
      <c r="A222" s="5">
        <v>221</v>
      </c>
      <c r="B222" s="4">
        <v>153885</v>
      </c>
      <c r="C222" s="3" t="s">
        <v>573</v>
      </c>
      <c r="D222" s="3" t="s">
        <v>574</v>
      </c>
      <c r="E222" s="3" t="s">
        <v>26</v>
      </c>
      <c r="F222" s="3" t="s">
        <v>575</v>
      </c>
      <c r="G222" s="4">
        <v>103199</v>
      </c>
      <c r="H222" s="10" t="s">
        <v>68</v>
      </c>
      <c r="I222" s="3">
        <v>13.44</v>
      </c>
      <c r="J222" s="3">
        <v>33</v>
      </c>
      <c r="K222" s="11">
        <v>28</v>
      </c>
      <c r="L222" s="15">
        <f t="shared" si="14"/>
        <v>0.592727272727273</v>
      </c>
      <c r="M222" s="15">
        <f t="shared" si="15"/>
        <v>0.52</v>
      </c>
      <c r="N222" s="11">
        <v>3</v>
      </c>
      <c r="O222" s="3">
        <v>31.8</v>
      </c>
      <c r="P222" s="3">
        <v>558</v>
      </c>
      <c r="Q222" s="3">
        <f t="shared" si="12"/>
        <v>-5</v>
      </c>
      <c r="R222" s="3">
        <f t="shared" si="13"/>
        <v>-3.8</v>
      </c>
      <c r="S222" s="3">
        <v>838</v>
      </c>
      <c r="T222" s="3">
        <v>0</v>
      </c>
      <c r="U222" s="4">
        <v>4</v>
      </c>
      <c r="V222" s="3" t="s">
        <v>29</v>
      </c>
      <c r="W222" s="19">
        <v>45152.552349537</v>
      </c>
      <c r="X222" s="10" t="s">
        <v>30</v>
      </c>
    </row>
    <row r="223" spans="1:24">
      <c r="A223" s="5">
        <v>222</v>
      </c>
      <c r="B223" s="4">
        <v>189337</v>
      </c>
      <c r="C223" s="3" t="s">
        <v>576</v>
      </c>
      <c r="D223" s="3" t="s">
        <v>577</v>
      </c>
      <c r="E223" s="3" t="s">
        <v>66</v>
      </c>
      <c r="F223" s="3" t="s">
        <v>578</v>
      </c>
      <c r="G223" s="4">
        <v>748</v>
      </c>
      <c r="H223" s="10" t="s">
        <v>46</v>
      </c>
      <c r="I223" s="3">
        <v>53.73</v>
      </c>
      <c r="J223" s="3">
        <v>168</v>
      </c>
      <c r="K223" s="11">
        <v>112</v>
      </c>
      <c r="L223" s="15">
        <f t="shared" si="14"/>
        <v>0.680178571428572</v>
      </c>
      <c r="M223" s="15">
        <f t="shared" si="15"/>
        <v>0.520267857142857</v>
      </c>
      <c r="N223" s="11">
        <v>1</v>
      </c>
      <c r="O223" s="3">
        <v>0</v>
      </c>
      <c r="P223" s="3">
        <v>39</v>
      </c>
      <c r="Q223" s="3">
        <f t="shared" si="12"/>
        <v>-56</v>
      </c>
      <c r="R223" s="3">
        <f t="shared" si="13"/>
        <v>112</v>
      </c>
      <c r="S223" s="3">
        <v>89</v>
      </c>
      <c r="T223" s="3">
        <v>0</v>
      </c>
      <c r="U223" s="10"/>
      <c r="V223" s="3" t="s">
        <v>29</v>
      </c>
      <c r="W223" s="19">
        <v>45152.6733101852</v>
      </c>
      <c r="X223" s="10" t="s">
        <v>30</v>
      </c>
    </row>
    <row r="224" spans="1:24">
      <c r="A224" s="5">
        <v>223</v>
      </c>
      <c r="B224" s="4">
        <v>118357</v>
      </c>
      <c r="C224" s="3" t="s">
        <v>579</v>
      </c>
      <c r="D224" s="3" t="s">
        <v>580</v>
      </c>
      <c r="E224" s="3" t="s">
        <v>26</v>
      </c>
      <c r="F224" s="3" t="s">
        <v>581</v>
      </c>
      <c r="G224" s="4">
        <v>103199</v>
      </c>
      <c r="H224" s="10" t="s">
        <v>68</v>
      </c>
      <c r="I224" s="3">
        <v>8.64</v>
      </c>
      <c r="J224" s="3">
        <v>24</v>
      </c>
      <c r="K224" s="11">
        <v>18.5</v>
      </c>
      <c r="L224" s="15">
        <f t="shared" si="14"/>
        <v>0.64</v>
      </c>
      <c r="M224" s="15">
        <f t="shared" si="15"/>
        <v>0.532972972972973</v>
      </c>
      <c r="N224" s="11">
        <v>2</v>
      </c>
      <c r="O224" s="3">
        <v>21.8</v>
      </c>
      <c r="P224" s="3">
        <v>607</v>
      </c>
      <c r="Q224" s="3">
        <f t="shared" si="12"/>
        <v>-5.5</v>
      </c>
      <c r="R224" s="3">
        <f t="shared" si="13"/>
        <v>-3.3</v>
      </c>
      <c r="S224" s="3">
        <v>403</v>
      </c>
      <c r="T224" s="3">
        <v>0</v>
      </c>
      <c r="U224" s="4">
        <v>3</v>
      </c>
      <c r="V224" s="3" t="s">
        <v>29</v>
      </c>
      <c r="W224" s="19">
        <v>45151.4283912037</v>
      </c>
      <c r="X224" s="10" t="s">
        <v>30</v>
      </c>
    </row>
    <row r="225" spans="1:24">
      <c r="A225" s="5">
        <v>224</v>
      </c>
      <c r="B225" s="4">
        <v>244842</v>
      </c>
      <c r="C225" s="3" t="s">
        <v>582</v>
      </c>
      <c r="D225" s="3" t="s">
        <v>583</v>
      </c>
      <c r="E225" s="3" t="s">
        <v>66</v>
      </c>
      <c r="F225" s="3" t="s">
        <v>584</v>
      </c>
      <c r="G225" s="4">
        <v>103199</v>
      </c>
      <c r="H225" s="10" t="s">
        <v>68</v>
      </c>
      <c r="I225" s="3">
        <v>4.61</v>
      </c>
      <c r="J225" s="3">
        <v>15.5</v>
      </c>
      <c r="K225" s="11">
        <v>9.9</v>
      </c>
      <c r="L225" s="15">
        <f t="shared" si="14"/>
        <v>0.70258064516129</v>
      </c>
      <c r="M225" s="15">
        <f t="shared" si="15"/>
        <v>0.534343434343434</v>
      </c>
      <c r="N225" s="11">
        <v>3</v>
      </c>
      <c r="O225" s="3">
        <v>12.8</v>
      </c>
      <c r="P225" s="3">
        <v>1199</v>
      </c>
      <c r="Q225" s="3">
        <f t="shared" si="12"/>
        <v>-5.6</v>
      </c>
      <c r="R225" s="3">
        <f t="shared" si="13"/>
        <v>-2.9</v>
      </c>
      <c r="S225" s="3">
        <v>354</v>
      </c>
      <c r="T225" s="3">
        <v>0</v>
      </c>
      <c r="U225" s="4">
        <v>3</v>
      </c>
      <c r="V225" s="3" t="s">
        <v>29</v>
      </c>
      <c r="W225" s="19">
        <v>45152.5068865741</v>
      </c>
      <c r="X225" s="10" t="s">
        <v>30</v>
      </c>
    </row>
    <row r="226" spans="1:29">
      <c r="A226" s="5">
        <v>225</v>
      </c>
      <c r="B226" s="6">
        <v>50431</v>
      </c>
      <c r="C226" s="5" t="s">
        <v>585</v>
      </c>
      <c r="D226" s="5" t="s">
        <v>586</v>
      </c>
      <c r="E226" s="5" t="s">
        <v>26</v>
      </c>
      <c r="F226" s="5" t="s">
        <v>587</v>
      </c>
      <c r="G226" s="6">
        <v>721</v>
      </c>
      <c r="H226" s="12" t="s">
        <v>588</v>
      </c>
      <c r="I226" s="5">
        <v>4.65</v>
      </c>
      <c r="J226" s="5">
        <v>18.8</v>
      </c>
      <c r="K226" s="13">
        <v>10</v>
      </c>
      <c r="L226" s="15">
        <f t="shared" si="14"/>
        <v>0.752659574468085</v>
      </c>
      <c r="M226" s="15">
        <f t="shared" si="15"/>
        <v>0.535</v>
      </c>
      <c r="N226" s="13">
        <v>1</v>
      </c>
      <c r="O226" s="5">
        <v>15.8</v>
      </c>
      <c r="P226" s="5">
        <v>542</v>
      </c>
      <c r="Q226" s="3">
        <f t="shared" si="12"/>
        <v>-8.8</v>
      </c>
      <c r="R226" s="3">
        <f t="shared" si="13"/>
        <v>-5.8</v>
      </c>
      <c r="S226" s="5">
        <v>312</v>
      </c>
      <c r="T226" s="5">
        <v>0</v>
      </c>
      <c r="U226" s="6">
        <v>2</v>
      </c>
      <c r="V226" s="5" t="s">
        <v>29</v>
      </c>
      <c r="W226" s="20">
        <v>45150.8049768519</v>
      </c>
      <c r="X226" s="12" t="s">
        <v>30</v>
      </c>
      <c r="Y226" s="1"/>
      <c r="Z226" s="1"/>
      <c r="AA226" s="1"/>
      <c r="AB226" s="1"/>
      <c r="AC226" s="1"/>
    </row>
    <row r="227" spans="1:24">
      <c r="A227" s="5">
        <v>226</v>
      </c>
      <c r="B227" s="4">
        <v>140530</v>
      </c>
      <c r="C227" s="3" t="s">
        <v>589</v>
      </c>
      <c r="D227" s="3" t="s">
        <v>590</v>
      </c>
      <c r="E227" s="3" t="s">
        <v>26</v>
      </c>
      <c r="F227" s="3" t="s">
        <v>591</v>
      </c>
      <c r="G227" s="4">
        <v>56</v>
      </c>
      <c r="H227" s="10" t="s">
        <v>592</v>
      </c>
      <c r="I227" s="3">
        <v>12.02</v>
      </c>
      <c r="J227" s="3">
        <v>29.8</v>
      </c>
      <c r="K227" s="11">
        <v>26</v>
      </c>
      <c r="L227" s="15">
        <f t="shared" si="14"/>
        <v>0.596644295302013</v>
      </c>
      <c r="M227" s="15">
        <f t="shared" si="15"/>
        <v>0.537692307692308</v>
      </c>
      <c r="N227" s="11">
        <v>2</v>
      </c>
      <c r="O227" s="3">
        <v>28</v>
      </c>
      <c r="P227" s="3">
        <v>309</v>
      </c>
      <c r="Q227" s="3">
        <f t="shared" si="12"/>
        <v>-3.8</v>
      </c>
      <c r="R227" s="3">
        <f t="shared" si="13"/>
        <v>-2</v>
      </c>
      <c r="S227" s="3">
        <v>282</v>
      </c>
      <c r="T227" s="3">
        <v>0</v>
      </c>
      <c r="U227" s="10"/>
      <c r="V227" s="3" t="s">
        <v>29</v>
      </c>
      <c r="W227" s="19">
        <v>45151.372650463</v>
      </c>
      <c r="X227" s="10" t="s">
        <v>30</v>
      </c>
    </row>
    <row r="228" spans="1:24">
      <c r="A228" s="5">
        <v>227</v>
      </c>
      <c r="B228" s="4">
        <v>143148</v>
      </c>
      <c r="C228" s="3" t="s">
        <v>593</v>
      </c>
      <c r="D228" s="3" t="s">
        <v>594</v>
      </c>
      <c r="E228" s="3" t="s">
        <v>26</v>
      </c>
      <c r="F228" s="3" t="s">
        <v>595</v>
      </c>
      <c r="G228" s="4">
        <v>107658</v>
      </c>
      <c r="H228" s="10" t="s">
        <v>28</v>
      </c>
      <c r="I228" s="3">
        <v>9.6</v>
      </c>
      <c r="J228" s="3">
        <v>38</v>
      </c>
      <c r="K228" s="11">
        <v>21</v>
      </c>
      <c r="L228" s="15">
        <f t="shared" si="14"/>
        <v>0.747368421052632</v>
      </c>
      <c r="M228" s="15">
        <f t="shared" si="15"/>
        <v>0.542857142857143</v>
      </c>
      <c r="N228" s="11">
        <v>2</v>
      </c>
      <c r="O228" s="3">
        <v>36.5</v>
      </c>
      <c r="P228" s="3">
        <v>1378</v>
      </c>
      <c r="Q228" s="3">
        <f t="shared" si="12"/>
        <v>-17</v>
      </c>
      <c r="R228" s="3">
        <f t="shared" si="13"/>
        <v>-15.5</v>
      </c>
      <c r="S228" s="3">
        <v>526</v>
      </c>
      <c r="T228" s="3">
        <v>0</v>
      </c>
      <c r="U228" s="4">
        <v>6</v>
      </c>
      <c r="V228" s="3" t="s">
        <v>29</v>
      </c>
      <c r="W228" s="19">
        <v>45154.6620833333</v>
      </c>
      <c r="X228" s="10" t="s">
        <v>30</v>
      </c>
    </row>
    <row r="229" spans="1:24">
      <c r="A229" s="5">
        <v>228</v>
      </c>
      <c r="B229" s="4">
        <v>191516</v>
      </c>
      <c r="C229" s="3" t="s">
        <v>596</v>
      </c>
      <c r="D229" s="3" t="s">
        <v>597</v>
      </c>
      <c r="E229" s="3" t="s">
        <v>26</v>
      </c>
      <c r="F229" s="3" t="s">
        <v>598</v>
      </c>
      <c r="G229" s="4">
        <v>103199</v>
      </c>
      <c r="H229" s="10" t="s">
        <v>68</v>
      </c>
      <c r="I229" s="3">
        <v>333.14</v>
      </c>
      <c r="J229" s="3">
        <v>868</v>
      </c>
      <c r="K229" s="11">
        <v>729</v>
      </c>
      <c r="L229" s="15">
        <f t="shared" si="14"/>
        <v>0.616198156682028</v>
      </c>
      <c r="M229" s="15">
        <f t="shared" si="15"/>
        <v>0.543017832647462</v>
      </c>
      <c r="N229" s="11">
        <v>2</v>
      </c>
      <c r="O229" s="3">
        <v>0</v>
      </c>
      <c r="P229" s="3">
        <v>69</v>
      </c>
      <c r="Q229" s="3">
        <f t="shared" si="12"/>
        <v>-139</v>
      </c>
      <c r="R229" s="3">
        <f t="shared" si="13"/>
        <v>729</v>
      </c>
      <c r="S229" s="3">
        <v>105</v>
      </c>
      <c r="T229" s="3">
        <v>0</v>
      </c>
      <c r="U229" s="4">
        <v>2</v>
      </c>
      <c r="V229" s="3" t="s">
        <v>29</v>
      </c>
      <c r="W229" s="19">
        <v>45148.705775463</v>
      </c>
      <c r="X229" s="10" t="s">
        <v>30</v>
      </c>
    </row>
    <row r="230" spans="1:29">
      <c r="A230" s="5">
        <v>229</v>
      </c>
      <c r="B230" s="6">
        <v>66073</v>
      </c>
      <c r="C230" s="5" t="s">
        <v>566</v>
      </c>
      <c r="D230" s="5" t="s">
        <v>599</v>
      </c>
      <c r="E230" s="5" t="s">
        <v>66</v>
      </c>
      <c r="F230" s="5" t="s">
        <v>600</v>
      </c>
      <c r="G230" s="6">
        <v>594</v>
      </c>
      <c r="H230" s="12" t="s">
        <v>601</v>
      </c>
      <c r="I230" s="5">
        <v>21.84</v>
      </c>
      <c r="J230" s="5">
        <v>69</v>
      </c>
      <c r="K230" s="13">
        <v>48</v>
      </c>
      <c r="L230" s="15">
        <f t="shared" si="14"/>
        <v>0.683478260869565</v>
      </c>
      <c r="M230" s="15">
        <f t="shared" si="15"/>
        <v>0.545</v>
      </c>
      <c r="N230" s="11">
        <v>2</v>
      </c>
      <c r="O230" s="5">
        <v>69</v>
      </c>
      <c r="P230" s="5">
        <v>11391</v>
      </c>
      <c r="Q230" s="3">
        <f t="shared" si="12"/>
        <v>-21</v>
      </c>
      <c r="R230" s="3">
        <f t="shared" si="13"/>
        <v>-21</v>
      </c>
      <c r="S230" s="5">
        <v>2398</v>
      </c>
      <c r="T230" s="5">
        <v>0</v>
      </c>
      <c r="U230" s="6">
        <v>22</v>
      </c>
      <c r="V230" s="5" t="s">
        <v>29</v>
      </c>
      <c r="W230" s="20">
        <v>45150.4410648148</v>
      </c>
      <c r="X230" s="12" t="s">
        <v>30</v>
      </c>
      <c r="Y230" s="1"/>
      <c r="Z230" s="1"/>
      <c r="AA230" s="1"/>
      <c r="AB230" s="1"/>
      <c r="AC230" s="1"/>
    </row>
    <row r="231" spans="1:24">
      <c r="A231" s="5">
        <v>230</v>
      </c>
      <c r="B231" s="4">
        <v>173137</v>
      </c>
      <c r="C231" s="3" t="s">
        <v>602</v>
      </c>
      <c r="D231" s="3" t="s">
        <v>603</v>
      </c>
      <c r="E231" s="3" t="s">
        <v>26</v>
      </c>
      <c r="F231" s="3" t="s">
        <v>604</v>
      </c>
      <c r="G231" s="4">
        <v>103199</v>
      </c>
      <c r="H231" s="10" t="s">
        <v>68</v>
      </c>
      <c r="I231" s="3">
        <v>7.38</v>
      </c>
      <c r="J231" s="3">
        <v>19.8</v>
      </c>
      <c r="K231" s="11">
        <v>16.3</v>
      </c>
      <c r="L231" s="15">
        <f t="shared" si="14"/>
        <v>0.627272727272727</v>
      </c>
      <c r="M231" s="15">
        <f t="shared" si="15"/>
        <v>0.547239263803681</v>
      </c>
      <c r="N231" s="11">
        <v>2</v>
      </c>
      <c r="O231" s="3">
        <v>18.8</v>
      </c>
      <c r="P231" s="3">
        <v>266</v>
      </c>
      <c r="Q231" s="3">
        <f t="shared" si="12"/>
        <v>-3.5</v>
      </c>
      <c r="R231" s="3">
        <f t="shared" si="13"/>
        <v>-2.5</v>
      </c>
      <c r="S231" s="3">
        <v>345</v>
      </c>
      <c r="T231" s="3">
        <v>0</v>
      </c>
      <c r="U231" s="10"/>
      <c r="V231" s="3" t="s">
        <v>29</v>
      </c>
      <c r="W231" s="19">
        <v>45148.7216666667</v>
      </c>
      <c r="X231" s="10" t="s">
        <v>30</v>
      </c>
    </row>
    <row r="232" spans="1:24">
      <c r="A232" s="5">
        <v>231</v>
      </c>
      <c r="B232" s="4">
        <v>200074</v>
      </c>
      <c r="C232" s="3" t="s">
        <v>447</v>
      </c>
      <c r="D232" s="3" t="s">
        <v>448</v>
      </c>
      <c r="E232" s="3" t="s">
        <v>118</v>
      </c>
      <c r="F232" s="3" t="s">
        <v>605</v>
      </c>
      <c r="G232" s="4">
        <v>122718</v>
      </c>
      <c r="H232" s="10" t="s">
        <v>120</v>
      </c>
      <c r="I232" s="3">
        <v>6.717</v>
      </c>
      <c r="J232" s="3">
        <v>22</v>
      </c>
      <c r="K232" s="11">
        <v>15</v>
      </c>
      <c r="L232" s="15">
        <f t="shared" si="14"/>
        <v>0.694681818181818</v>
      </c>
      <c r="M232" s="15">
        <f t="shared" si="15"/>
        <v>0.5522</v>
      </c>
      <c r="N232" s="11">
        <v>2</v>
      </c>
      <c r="O232" s="3">
        <v>19.8</v>
      </c>
      <c r="P232" s="3">
        <v>370</v>
      </c>
      <c r="Q232" s="3">
        <f t="shared" si="12"/>
        <v>-7</v>
      </c>
      <c r="R232" s="3">
        <f t="shared" si="13"/>
        <v>-4.8</v>
      </c>
      <c r="S232" s="3">
        <v>914</v>
      </c>
      <c r="T232" s="3">
        <v>0</v>
      </c>
      <c r="U232" s="4">
        <v>5</v>
      </c>
      <c r="V232" s="3" t="s">
        <v>29</v>
      </c>
      <c r="W232" s="19">
        <v>45153.459375</v>
      </c>
      <c r="X232" s="10" t="s">
        <v>30</v>
      </c>
    </row>
    <row r="233" spans="1:24">
      <c r="A233" s="5">
        <v>232</v>
      </c>
      <c r="B233" s="4">
        <v>186928</v>
      </c>
      <c r="C233" s="3" t="s">
        <v>606</v>
      </c>
      <c r="D233" s="3" t="s">
        <v>607</v>
      </c>
      <c r="E233" s="3" t="s">
        <v>26</v>
      </c>
      <c r="F233" s="3" t="s">
        <v>403</v>
      </c>
      <c r="G233" s="4">
        <v>103199</v>
      </c>
      <c r="H233" s="10" t="s">
        <v>68</v>
      </c>
      <c r="I233" s="3">
        <v>22.78</v>
      </c>
      <c r="J233" s="3">
        <v>68</v>
      </c>
      <c r="K233" s="11">
        <v>51</v>
      </c>
      <c r="L233" s="15">
        <f t="shared" si="14"/>
        <v>0.665</v>
      </c>
      <c r="M233" s="15">
        <f t="shared" si="15"/>
        <v>0.553333333333333</v>
      </c>
      <c r="N233" s="11">
        <v>3</v>
      </c>
      <c r="O233" s="3">
        <v>0</v>
      </c>
      <c r="P233" s="3">
        <v>1334</v>
      </c>
      <c r="Q233" s="3">
        <f t="shared" si="12"/>
        <v>-17</v>
      </c>
      <c r="R233" s="3">
        <f t="shared" si="13"/>
        <v>51</v>
      </c>
      <c r="S233" s="3">
        <v>674</v>
      </c>
      <c r="T233" s="3">
        <v>0</v>
      </c>
      <c r="U233" s="4">
        <v>4</v>
      </c>
      <c r="V233" s="3" t="s">
        <v>29</v>
      </c>
      <c r="W233" s="19">
        <v>45152.5509027778</v>
      </c>
      <c r="X233" s="10" t="s">
        <v>30</v>
      </c>
    </row>
    <row r="234" spans="1:24">
      <c r="A234" s="5">
        <v>233</v>
      </c>
      <c r="B234" s="4">
        <v>31440</v>
      </c>
      <c r="C234" s="3" t="s">
        <v>608</v>
      </c>
      <c r="D234" s="3" t="s">
        <v>609</v>
      </c>
      <c r="E234" s="3" t="s">
        <v>26</v>
      </c>
      <c r="F234" s="3" t="s">
        <v>391</v>
      </c>
      <c r="G234" s="4">
        <v>103199</v>
      </c>
      <c r="H234" s="10" t="s">
        <v>68</v>
      </c>
      <c r="I234" s="3">
        <v>14.2</v>
      </c>
      <c r="J234" s="3">
        <v>38</v>
      </c>
      <c r="K234" s="11">
        <v>31.8</v>
      </c>
      <c r="L234" s="15">
        <f t="shared" si="14"/>
        <v>0.626315789473684</v>
      </c>
      <c r="M234" s="15">
        <f t="shared" si="15"/>
        <v>0.553459119496855</v>
      </c>
      <c r="N234" s="11">
        <v>3</v>
      </c>
      <c r="O234" s="3">
        <v>32.8</v>
      </c>
      <c r="P234" s="3">
        <v>482</v>
      </c>
      <c r="Q234" s="3">
        <f t="shared" si="12"/>
        <v>-6.2</v>
      </c>
      <c r="R234" s="3">
        <f t="shared" si="13"/>
        <v>-0.999999999999996</v>
      </c>
      <c r="S234" s="3">
        <v>654</v>
      </c>
      <c r="T234" s="3">
        <v>0</v>
      </c>
      <c r="U234" s="10"/>
      <c r="V234" s="3" t="s">
        <v>29</v>
      </c>
      <c r="W234" s="19">
        <v>45152.5071759259</v>
      </c>
      <c r="X234" s="10" t="s">
        <v>30</v>
      </c>
    </row>
    <row r="235" spans="1:24">
      <c r="A235" s="5">
        <v>234</v>
      </c>
      <c r="B235" s="4">
        <v>159558</v>
      </c>
      <c r="C235" s="3" t="s">
        <v>610</v>
      </c>
      <c r="D235" s="3" t="s">
        <v>611</v>
      </c>
      <c r="E235" s="3" t="s">
        <v>71</v>
      </c>
      <c r="F235" s="3" t="s">
        <v>612</v>
      </c>
      <c r="G235" s="4">
        <v>103199</v>
      </c>
      <c r="H235" s="10" t="s">
        <v>68</v>
      </c>
      <c r="I235" s="3">
        <v>15.6</v>
      </c>
      <c r="J235" s="3">
        <v>39.8</v>
      </c>
      <c r="K235" s="11">
        <v>35</v>
      </c>
      <c r="L235" s="15">
        <f t="shared" si="14"/>
        <v>0.608040201005025</v>
      </c>
      <c r="M235" s="15">
        <f t="shared" si="15"/>
        <v>0.554285714285714</v>
      </c>
      <c r="N235" s="11">
        <v>2</v>
      </c>
      <c r="O235" s="3">
        <v>39.8</v>
      </c>
      <c r="P235" s="3">
        <v>5366</v>
      </c>
      <c r="Q235" s="3">
        <f t="shared" si="12"/>
        <v>-4.8</v>
      </c>
      <c r="R235" s="3">
        <f t="shared" si="13"/>
        <v>-4.8</v>
      </c>
      <c r="S235" s="3">
        <v>960.2</v>
      </c>
      <c r="T235" s="3">
        <v>0</v>
      </c>
      <c r="U235" s="4">
        <v>1</v>
      </c>
      <c r="V235" s="3" t="s">
        <v>29</v>
      </c>
      <c r="W235" s="19">
        <v>45152.5478009259</v>
      </c>
      <c r="X235" s="10" t="s">
        <v>30</v>
      </c>
    </row>
    <row r="236" spans="1:24">
      <c r="A236" s="5">
        <v>235</v>
      </c>
      <c r="B236" s="4">
        <v>92130</v>
      </c>
      <c r="C236" s="3" t="s">
        <v>613</v>
      </c>
      <c r="D236" s="3" t="s">
        <v>93</v>
      </c>
      <c r="E236" s="3" t="s">
        <v>26</v>
      </c>
      <c r="F236" s="3" t="s">
        <v>85</v>
      </c>
      <c r="G236" s="4">
        <v>103199</v>
      </c>
      <c r="H236" s="10" t="s">
        <v>68</v>
      </c>
      <c r="I236" s="3">
        <v>20</v>
      </c>
      <c r="J236" s="3">
        <v>50</v>
      </c>
      <c r="K236" s="11">
        <v>45</v>
      </c>
      <c r="L236" s="15">
        <f t="shared" si="14"/>
        <v>0.6</v>
      </c>
      <c r="M236" s="15">
        <f t="shared" si="15"/>
        <v>0.555555555555556</v>
      </c>
      <c r="N236" s="11">
        <v>2</v>
      </c>
      <c r="O236" s="3">
        <v>47.8</v>
      </c>
      <c r="P236" s="3">
        <v>450</v>
      </c>
      <c r="Q236" s="3">
        <f t="shared" si="12"/>
        <v>-5</v>
      </c>
      <c r="R236" s="3">
        <f t="shared" si="13"/>
        <v>-2.8</v>
      </c>
      <c r="S236" s="3">
        <v>524</v>
      </c>
      <c r="T236" s="3">
        <v>0</v>
      </c>
      <c r="U236" s="4">
        <v>2</v>
      </c>
      <c r="V236" s="3" t="s">
        <v>29</v>
      </c>
      <c r="W236" s="19">
        <v>45152.5483564815</v>
      </c>
      <c r="X236" s="10" t="s">
        <v>30</v>
      </c>
    </row>
    <row r="237" s="1" customFormat="1" spans="1:29">
      <c r="A237" s="5">
        <v>236</v>
      </c>
      <c r="B237" s="4">
        <v>216072</v>
      </c>
      <c r="C237" s="3" t="s">
        <v>614</v>
      </c>
      <c r="D237" s="3" t="s">
        <v>615</v>
      </c>
      <c r="E237" s="3" t="s">
        <v>26</v>
      </c>
      <c r="F237" s="3" t="s">
        <v>616</v>
      </c>
      <c r="G237" s="4">
        <v>103199</v>
      </c>
      <c r="H237" s="10" t="s">
        <v>68</v>
      </c>
      <c r="I237" s="3">
        <v>19.86</v>
      </c>
      <c r="J237" s="3">
        <v>69</v>
      </c>
      <c r="K237" s="11">
        <v>45</v>
      </c>
      <c r="L237" s="15">
        <f t="shared" si="14"/>
        <v>0.712173913043478</v>
      </c>
      <c r="M237" s="15">
        <f t="shared" si="15"/>
        <v>0.558666666666667</v>
      </c>
      <c r="N237" s="11">
        <v>3</v>
      </c>
      <c r="O237" s="3">
        <v>0</v>
      </c>
      <c r="P237" s="3">
        <v>351</v>
      </c>
      <c r="Q237" s="3">
        <f t="shared" si="12"/>
        <v>-24</v>
      </c>
      <c r="R237" s="3">
        <f t="shared" si="13"/>
        <v>45</v>
      </c>
      <c r="S237" s="3">
        <v>203</v>
      </c>
      <c r="T237" s="3">
        <v>0</v>
      </c>
      <c r="U237" s="4">
        <v>1</v>
      </c>
      <c r="V237" s="3" t="s">
        <v>29</v>
      </c>
      <c r="W237" s="19">
        <v>45152.5073958333</v>
      </c>
      <c r="X237" s="10" t="s">
        <v>30</v>
      </c>
      <c r="Y237"/>
      <c r="Z237"/>
      <c r="AA237"/>
      <c r="AB237"/>
      <c r="AC237"/>
    </row>
    <row r="238" spans="1:24">
      <c r="A238" s="5">
        <v>237</v>
      </c>
      <c r="B238" s="4">
        <v>177707</v>
      </c>
      <c r="C238" s="3" t="s">
        <v>617</v>
      </c>
      <c r="D238" s="3" t="s">
        <v>618</v>
      </c>
      <c r="E238" s="3" t="s">
        <v>26</v>
      </c>
      <c r="F238" s="3" t="s">
        <v>126</v>
      </c>
      <c r="G238" s="4">
        <v>103199</v>
      </c>
      <c r="H238" s="10" t="s">
        <v>68</v>
      </c>
      <c r="I238" s="3">
        <v>13.76</v>
      </c>
      <c r="J238" s="3">
        <v>36</v>
      </c>
      <c r="K238" s="11">
        <v>32</v>
      </c>
      <c r="L238" s="15">
        <f t="shared" si="14"/>
        <v>0.617777777777778</v>
      </c>
      <c r="M238" s="15">
        <f t="shared" si="15"/>
        <v>0.57</v>
      </c>
      <c r="N238" s="11">
        <v>2</v>
      </c>
      <c r="O238" s="3">
        <v>34.8</v>
      </c>
      <c r="P238" s="3">
        <v>48</v>
      </c>
      <c r="Q238" s="3">
        <f t="shared" si="12"/>
        <v>-4</v>
      </c>
      <c r="R238" s="3">
        <f t="shared" si="13"/>
        <v>-2.8</v>
      </c>
      <c r="S238" s="3">
        <v>252</v>
      </c>
      <c r="T238" s="3">
        <v>0</v>
      </c>
      <c r="U238" s="4">
        <v>2</v>
      </c>
      <c r="V238" s="3" t="s">
        <v>29</v>
      </c>
      <c r="W238" s="19">
        <v>45152.5475231481</v>
      </c>
      <c r="X238" s="10" t="s">
        <v>30</v>
      </c>
    </row>
    <row r="239" spans="1:24">
      <c r="A239" s="5">
        <v>238</v>
      </c>
      <c r="B239" s="4">
        <v>42606</v>
      </c>
      <c r="C239" s="3" t="s">
        <v>619</v>
      </c>
      <c r="D239" s="3" t="s">
        <v>620</v>
      </c>
      <c r="E239" s="3" t="s">
        <v>26</v>
      </c>
      <c r="F239" s="3" t="s">
        <v>621</v>
      </c>
      <c r="G239" s="4">
        <v>103199</v>
      </c>
      <c r="H239" s="10" t="s">
        <v>68</v>
      </c>
      <c r="I239" s="3">
        <v>32.32</v>
      </c>
      <c r="J239" s="3">
        <v>86</v>
      </c>
      <c r="K239" s="11">
        <v>76</v>
      </c>
      <c r="L239" s="15">
        <f t="shared" si="14"/>
        <v>0.624186046511628</v>
      </c>
      <c r="M239" s="15">
        <f t="shared" si="15"/>
        <v>0.574736842105263</v>
      </c>
      <c r="N239" s="11">
        <v>2</v>
      </c>
      <c r="O239" s="3">
        <v>82</v>
      </c>
      <c r="P239" s="3">
        <v>301</v>
      </c>
      <c r="Q239" s="3">
        <f t="shared" si="12"/>
        <v>-10</v>
      </c>
      <c r="R239" s="3">
        <f t="shared" si="13"/>
        <v>-6</v>
      </c>
      <c r="S239" s="3">
        <v>416</v>
      </c>
      <c r="T239" s="3">
        <v>0</v>
      </c>
      <c r="U239" s="4">
        <v>4</v>
      </c>
      <c r="V239" s="3" t="s">
        <v>29</v>
      </c>
      <c r="W239" s="19">
        <v>45152.5475810185</v>
      </c>
      <c r="X239" s="10" t="s">
        <v>30</v>
      </c>
    </row>
    <row r="240" spans="1:24">
      <c r="A240" s="5">
        <v>239</v>
      </c>
      <c r="B240" s="4">
        <v>84174</v>
      </c>
      <c r="C240" s="3" t="s">
        <v>622</v>
      </c>
      <c r="D240" s="3" t="s">
        <v>623</v>
      </c>
      <c r="E240" s="3" t="s">
        <v>26</v>
      </c>
      <c r="F240" s="3" t="s">
        <v>391</v>
      </c>
      <c r="G240" s="4">
        <v>103199</v>
      </c>
      <c r="H240" s="10" t="s">
        <v>68</v>
      </c>
      <c r="I240" s="3">
        <v>17</v>
      </c>
      <c r="J240" s="3">
        <v>45</v>
      </c>
      <c r="K240" s="11">
        <v>40</v>
      </c>
      <c r="L240" s="15">
        <f t="shared" si="14"/>
        <v>0.622222222222222</v>
      </c>
      <c r="M240" s="15">
        <f t="shared" si="15"/>
        <v>0.575</v>
      </c>
      <c r="N240" s="11">
        <v>3</v>
      </c>
      <c r="O240" s="3">
        <v>0</v>
      </c>
      <c r="P240" s="3">
        <v>3058</v>
      </c>
      <c r="Q240" s="3">
        <f t="shared" si="12"/>
        <v>-5</v>
      </c>
      <c r="R240" s="3">
        <f t="shared" si="13"/>
        <v>40</v>
      </c>
      <c r="S240" s="3">
        <v>2375</v>
      </c>
      <c r="T240" s="3">
        <v>0</v>
      </c>
      <c r="U240" s="4">
        <v>15</v>
      </c>
      <c r="V240" s="3" t="s">
        <v>29</v>
      </c>
      <c r="W240" s="19">
        <v>45152.5471759259</v>
      </c>
      <c r="X240" s="10" t="s">
        <v>30</v>
      </c>
    </row>
    <row r="241" spans="1:24">
      <c r="A241" s="5">
        <v>240</v>
      </c>
      <c r="B241" s="4">
        <v>35094</v>
      </c>
      <c r="C241" s="3" t="s">
        <v>624</v>
      </c>
      <c r="D241" s="3" t="s">
        <v>625</v>
      </c>
      <c r="E241" s="3" t="s">
        <v>26</v>
      </c>
      <c r="F241" s="3" t="s">
        <v>626</v>
      </c>
      <c r="G241" s="4">
        <v>103199</v>
      </c>
      <c r="H241" s="10" t="s">
        <v>68</v>
      </c>
      <c r="I241" s="3">
        <v>14</v>
      </c>
      <c r="J241" s="3">
        <v>39.8</v>
      </c>
      <c r="K241" s="11">
        <v>33</v>
      </c>
      <c r="L241" s="15">
        <f t="shared" si="14"/>
        <v>0.648241206030151</v>
      </c>
      <c r="M241" s="15">
        <f t="shared" si="15"/>
        <v>0.575757575757576</v>
      </c>
      <c r="N241" s="11">
        <v>1</v>
      </c>
      <c r="O241" s="3">
        <v>37.8</v>
      </c>
      <c r="P241" s="3">
        <v>3204</v>
      </c>
      <c r="Q241" s="3">
        <f t="shared" si="12"/>
        <v>-6.8</v>
      </c>
      <c r="R241" s="3">
        <f t="shared" si="13"/>
        <v>-4.8</v>
      </c>
      <c r="S241" s="3">
        <v>745</v>
      </c>
      <c r="T241" s="3">
        <v>0</v>
      </c>
      <c r="U241" s="4">
        <v>9</v>
      </c>
      <c r="V241" s="3" t="s">
        <v>29</v>
      </c>
      <c r="W241" s="19">
        <v>45152.5469097222</v>
      </c>
      <c r="X241" s="10" t="s">
        <v>30</v>
      </c>
    </row>
    <row r="242" spans="1:24">
      <c r="A242" s="5">
        <v>241</v>
      </c>
      <c r="B242" s="4">
        <v>97070</v>
      </c>
      <c r="C242" s="3" t="s">
        <v>627</v>
      </c>
      <c r="D242" s="3" t="s">
        <v>628</v>
      </c>
      <c r="E242" s="3" t="s">
        <v>26</v>
      </c>
      <c r="F242" s="3" t="s">
        <v>629</v>
      </c>
      <c r="G242" s="4">
        <v>103199</v>
      </c>
      <c r="H242" s="10" t="s">
        <v>68</v>
      </c>
      <c r="I242" s="3">
        <v>17.17</v>
      </c>
      <c r="J242" s="3">
        <v>45</v>
      </c>
      <c r="K242" s="11">
        <v>40.5</v>
      </c>
      <c r="L242" s="15">
        <f t="shared" si="14"/>
        <v>0.618444444444444</v>
      </c>
      <c r="M242" s="15">
        <f t="shared" si="15"/>
        <v>0.576049382716049</v>
      </c>
      <c r="N242" s="11">
        <v>2</v>
      </c>
      <c r="O242" s="3">
        <v>43</v>
      </c>
      <c r="P242" s="3">
        <v>526</v>
      </c>
      <c r="Q242" s="3">
        <f t="shared" si="12"/>
        <v>-4.5</v>
      </c>
      <c r="R242" s="3">
        <f t="shared" si="13"/>
        <v>-2.5</v>
      </c>
      <c r="S242" s="3">
        <v>359</v>
      </c>
      <c r="T242" s="3">
        <v>0</v>
      </c>
      <c r="U242" s="4">
        <v>2</v>
      </c>
      <c r="V242" s="3" t="s">
        <v>29</v>
      </c>
      <c r="W242" s="19">
        <v>45152.5467708333</v>
      </c>
      <c r="X242" s="10" t="s">
        <v>30</v>
      </c>
    </row>
    <row r="243" spans="1:24">
      <c r="A243" s="5">
        <v>242</v>
      </c>
      <c r="B243" s="4">
        <v>185211</v>
      </c>
      <c r="C243" s="3" t="s">
        <v>619</v>
      </c>
      <c r="D243" s="3" t="s">
        <v>630</v>
      </c>
      <c r="E243" s="3" t="s">
        <v>26</v>
      </c>
      <c r="F243" s="3" t="s">
        <v>631</v>
      </c>
      <c r="G243" s="4">
        <v>103199</v>
      </c>
      <c r="H243" s="10" t="s">
        <v>68</v>
      </c>
      <c r="I243" s="3">
        <v>16.5</v>
      </c>
      <c r="J243" s="3">
        <v>66</v>
      </c>
      <c r="K243" s="11">
        <v>39</v>
      </c>
      <c r="L243" s="15">
        <f t="shared" si="14"/>
        <v>0.75</v>
      </c>
      <c r="M243" s="15">
        <f t="shared" si="15"/>
        <v>0.576923076923077</v>
      </c>
      <c r="N243" s="11">
        <v>3</v>
      </c>
      <c r="O243" s="3">
        <v>62.8</v>
      </c>
      <c r="P243" s="3">
        <v>306</v>
      </c>
      <c r="Q243" s="3">
        <f t="shared" si="12"/>
        <v>-27</v>
      </c>
      <c r="R243" s="3">
        <f t="shared" si="13"/>
        <v>-23.8</v>
      </c>
      <c r="S243" s="3">
        <v>1078</v>
      </c>
      <c r="T243" s="3">
        <v>0</v>
      </c>
      <c r="U243" s="4">
        <v>5</v>
      </c>
      <c r="V243" s="3" t="s">
        <v>29</v>
      </c>
      <c r="W243" s="19">
        <v>45152.5464583333</v>
      </c>
      <c r="X243" s="10" t="s">
        <v>30</v>
      </c>
    </row>
    <row r="244" spans="1:24">
      <c r="A244" s="5">
        <v>243</v>
      </c>
      <c r="B244" s="4">
        <v>195217</v>
      </c>
      <c r="C244" s="3" t="s">
        <v>632</v>
      </c>
      <c r="D244" s="3" t="s">
        <v>633</v>
      </c>
      <c r="E244" s="3" t="s">
        <v>26</v>
      </c>
      <c r="F244" s="3" t="s">
        <v>634</v>
      </c>
      <c r="G244" s="4">
        <v>103199</v>
      </c>
      <c r="H244" s="10" t="s">
        <v>68</v>
      </c>
      <c r="I244" s="3">
        <v>25.25</v>
      </c>
      <c r="J244" s="3">
        <v>68</v>
      </c>
      <c r="K244" s="11">
        <v>60</v>
      </c>
      <c r="L244" s="15">
        <f t="shared" si="14"/>
        <v>0.628676470588235</v>
      </c>
      <c r="M244" s="15">
        <f t="shared" si="15"/>
        <v>0.579166666666667</v>
      </c>
      <c r="N244" s="11">
        <v>2</v>
      </c>
      <c r="O244" s="3">
        <v>66.5</v>
      </c>
      <c r="P244" s="3">
        <v>221</v>
      </c>
      <c r="Q244" s="3">
        <f t="shared" si="12"/>
        <v>-8</v>
      </c>
      <c r="R244" s="3">
        <f t="shared" si="13"/>
        <v>-6.5</v>
      </c>
      <c r="S244" s="3">
        <v>338</v>
      </c>
      <c r="T244" s="3">
        <v>0</v>
      </c>
      <c r="U244" s="4">
        <v>2</v>
      </c>
      <c r="V244" s="3" t="s">
        <v>29</v>
      </c>
      <c r="W244" s="19">
        <v>45152.5460532407</v>
      </c>
      <c r="X244" s="10" t="s">
        <v>30</v>
      </c>
    </row>
    <row r="245" spans="1:24">
      <c r="A245" s="5">
        <v>244</v>
      </c>
      <c r="B245" s="4">
        <v>21253</v>
      </c>
      <c r="C245" s="3" t="s">
        <v>635</v>
      </c>
      <c r="D245" s="3" t="s">
        <v>636</v>
      </c>
      <c r="E245" s="3" t="s">
        <v>66</v>
      </c>
      <c r="F245" s="3" t="s">
        <v>637</v>
      </c>
      <c r="G245" s="4">
        <v>103199</v>
      </c>
      <c r="H245" s="10" t="s">
        <v>68</v>
      </c>
      <c r="I245" s="3">
        <v>8.33</v>
      </c>
      <c r="J245" s="3">
        <v>25.2</v>
      </c>
      <c r="K245" s="11">
        <v>19.8</v>
      </c>
      <c r="L245" s="15">
        <f t="shared" si="14"/>
        <v>0.669444444444444</v>
      </c>
      <c r="M245" s="15">
        <f t="shared" si="15"/>
        <v>0.579292929292929</v>
      </c>
      <c r="N245" s="11">
        <v>3</v>
      </c>
      <c r="O245" s="3">
        <v>23.8</v>
      </c>
      <c r="P245" s="3">
        <v>148</v>
      </c>
      <c r="Q245" s="3">
        <f t="shared" si="12"/>
        <v>-5.4</v>
      </c>
      <c r="R245" s="3">
        <f t="shared" si="13"/>
        <v>-4</v>
      </c>
      <c r="S245" s="3">
        <v>189</v>
      </c>
      <c r="T245" s="3">
        <v>0</v>
      </c>
      <c r="U245" s="4">
        <v>2</v>
      </c>
      <c r="V245" s="3" t="s">
        <v>29</v>
      </c>
      <c r="W245" s="19">
        <v>45152.5458449074</v>
      </c>
      <c r="X245" s="10" t="s">
        <v>405</v>
      </c>
    </row>
    <row r="246" spans="1:24">
      <c r="A246" s="5">
        <v>245</v>
      </c>
      <c r="B246" s="4">
        <v>238398</v>
      </c>
      <c r="C246" s="3" t="s">
        <v>638</v>
      </c>
      <c r="D246" s="3" t="s">
        <v>477</v>
      </c>
      <c r="E246" s="3" t="s">
        <v>26</v>
      </c>
      <c r="F246" s="3" t="s">
        <v>391</v>
      </c>
      <c r="G246" s="4">
        <v>103199</v>
      </c>
      <c r="H246" s="10" t="s">
        <v>68</v>
      </c>
      <c r="I246" s="3">
        <v>14.5</v>
      </c>
      <c r="J246" s="3">
        <v>39.8</v>
      </c>
      <c r="K246" s="11">
        <v>34.5</v>
      </c>
      <c r="L246" s="15">
        <f t="shared" si="14"/>
        <v>0.635678391959799</v>
      </c>
      <c r="M246" s="15">
        <f t="shared" si="15"/>
        <v>0.579710144927536</v>
      </c>
      <c r="N246" s="11">
        <v>2</v>
      </c>
      <c r="O246" s="3">
        <v>0</v>
      </c>
      <c r="P246" s="3">
        <v>264</v>
      </c>
      <c r="Q246" s="3">
        <f t="shared" si="12"/>
        <v>-5.3</v>
      </c>
      <c r="R246" s="3">
        <f t="shared" si="13"/>
        <v>34.5</v>
      </c>
      <c r="S246" s="3">
        <v>534</v>
      </c>
      <c r="T246" s="3">
        <v>0</v>
      </c>
      <c r="U246" s="4">
        <v>2</v>
      </c>
      <c r="V246" s="3" t="s">
        <v>29</v>
      </c>
      <c r="W246" s="19">
        <v>45152.5453240741</v>
      </c>
      <c r="X246" s="10" t="s">
        <v>30</v>
      </c>
    </row>
    <row r="247" spans="1:24">
      <c r="A247" s="5">
        <v>246</v>
      </c>
      <c r="B247" s="4">
        <v>25404</v>
      </c>
      <c r="C247" s="3" t="s">
        <v>639</v>
      </c>
      <c r="D247" s="3" t="s">
        <v>640</v>
      </c>
      <c r="E247" s="3" t="s">
        <v>26</v>
      </c>
      <c r="F247" s="3" t="s">
        <v>641</v>
      </c>
      <c r="G247" s="4">
        <v>103199</v>
      </c>
      <c r="H247" s="10" t="s">
        <v>68</v>
      </c>
      <c r="I247" s="3">
        <v>15.13</v>
      </c>
      <c r="J247" s="3">
        <v>40</v>
      </c>
      <c r="K247" s="11">
        <v>36</v>
      </c>
      <c r="L247" s="15">
        <f t="shared" si="14"/>
        <v>0.62175</v>
      </c>
      <c r="M247" s="15">
        <f t="shared" si="15"/>
        <v>0.579722222222222</v>
      </c>
      <c r="N247" s="11">
        <v>2</v>
      </c>
      <c r="O247" s="3">
        <v>38.8</v>
      </c>
      <c r="P247" s="3">
        <v>708</v>
      </c>
      <c r="Q247" s="3">
        <f t="shared" si="12"/>
        <v>-4</v>
      </c>
      <c r="R247" s="3">
        <f t="shared" si="13"/>
        <v>-2.8</v>
      </c>
      <c r="S247" s="3">
        <v>240</v>
      </c>
      <c r="T247" s="3">
        <v>0</v>
      </c>
      <c r="U247" s="4">
        <v>2</v>
      </c>
      <c r="V247" s="3" t="s">
        <v>29</v>
      </c>
      <c r="W247" s="19">
        <v>45152.5161921296</v>
      </c>
      <c r="X247" s="10" t="s">
        <v>30</v>
      </c>
    </row>
    <row r="248" spans="1:24">
      <c r="A248" s="5">
        <v>247</v>
      </c>
      <c r="B248" s="4">
        <v>122671</v>
      </c>
      <c r="C248" s="3" t="s">
        <v>436</v>
      </c>
      <c r="D248" s="3" t="s">
        <v>437</v>
      </c>
      <c r="E248" s="3" t="s">
        <v>66</v>
      </c>
      <c r="F248" s="3" t="s">
        <v>391</v>
      </c>
      <c r="G248" s="4">
        <v>103199</v>
      </c>
      <c r="H248" s="10" t="s">
        <v>68</v>
      </c>
      <c r="I248" s="3">
        <v>17</v>
      </c>
      <c r="J248" s="3">
        <v>45</v>
      </c>
      <c r="K248" s="11">
        <v>40.5</v>
      </c>
      <c r="L248" s="15">
        <f t="shared" si="14"/>
        <v>0.622222222222222</v>
      </c>
      <c r="M248" s="15">
        <f t="shared" si="15"/>
        <v>0.580246913580247</v>
      </c>
      <c r="N248" s="11">
        <v>3</v>
      </c>
      <c r="O248" s="3">
        <v>0</v>
      </c>
      <c r="P248" s="3">
        <v>1303</v>
      </c>
      <c r="Q248" s="3">
        <f t="shared" si="12"/>
        <v>-4.5</v>
      </c>
      <c r="R248" s="3">
        <f t="shared" si="13"/>
        <v>40.5</v>
      </c>
      <c r="S248" s="3">
        <v>716</v>
      </c>
      <c r="T248" s="3">
        <v>0</v>
      </c>
      <c r="U248" s="4">
        <v>3</v>
      </c>
      <c r="V248" s="3" t="s">
        <v>29</v>
      </c>
      <c r="W248" s="19">
        <v>45152.5448148148</v>
      </c>
      <c r="X248" s="10" t="s">
        <v>30</v>
      </c>
    </row>
    <row r="249" spans="1:24">
      <c r="A249" s="5">
        <v>248</v>
      </c>
      <c r="B249" s="4">
        <v>198756</v>
      </c>
      <c r="C249" s="3" t="s">
        <v>642</v>
      </c>
      <c r="D249" s="3" t="s">
        <v>643</v>
      </c>
      <c r="E249" s="3" t="s">
        <v>26</v>
      </c>
      <c r="F249" s="3" t="s">
        <v>644</v>
      </c>
      <c r="G249" s="4">
        <v>103199</v>
      </c>
      <c r="H249" s="10" t="s">
        <v>68</v>
      </c>
      <c r="I249" s="3">
        <v>18.82</v>
      </c>
      <c r="J249" s="3">
        <v>48</v>
      </c>
      <c r="K249" s="11">
        <v>45</v>
      </c>
      <c r="L249" s="15">
        <f t="shared" si="14"/>
        <v>0.607916666666667</v>
      </c>
      <c r="M249" s="15">
        <f t="shared" si="15"/>
        <v>0.581777777777778</v>
      </c>
      <c r="N249" s="11">
        <v>2</v>
      </c>
      <c r="O249" s="3">
        <v>0</v>
      </c>
      <c r="P249" s="3">
        <v>801</v>
      </c>
      <c r="Q249" s="3">
        <f t="shared" si="12"/>
        <v>-3</v>
      </c>
      <c r="R249" s="3">
        <f t="shared" si="13"/>
        <v>45</v>
      </c>
      <c r="S249" s="3">
        <v>707</v>
      </c>
      <c r="T249" s="3">
        <v>0</v>
      </c>
      <c r="U249" s="4">
        <v>8</v>
      </c>
      <c r="V249" s="3" t="s">
        <v>29</v>
      </c>
      <c r="W249" s="19">
        <v>45152.544537037</v>
      </c>
      <c r="X249" s="10" t="s">
        <v>30</v>
      </c>
    </row>
    <row r="250" spans="1:24">
      <c r="A250" s="5">
        <v>249</v>
      </c>
      <c r="B250" s="4">
        <v>204585</v>
      </c>
      <c r="C250" s="3" t="s">
        <v>645</v>
      </c>
      <c r="D250" s="3" t="s">
        <v>646</v>
      </c>
      <c r="E250" s="3" t="s">
        <v>26</v>
      </c>
      <c r="F250" s="3" t="s">
        <v>647</v>
      </c>
      <c r="G250" s="4">
        <v>103199</v>
      </c>
      <c r="H250" s="10" t="s">
        <v>68</v>
      </c>
      <c r="I250" s="3">
        <v>53.44</v>
      </c>
      <c r="J250" s="3">
        <v>148</v>
      </c>
      <c r="K250" s="11">
        <v>128</v>
      </c>
      <c r="L250" s="15">
        <f t="shared" si="14"/>
        <v>0.638918918918919</v>
      </c>
      <c r="M250" s="15">
        <f t="shared" si="15"/>
        <v>0.5825</v>
      </c>
      <c r="N250" s="11">
        <v>2</v>
      </c>
      <c r="O250" s="3">
        <v>0</v>
      </c>
      <c r="P250" s="3">
        <v>388</v>
      </c>
      <c r="Q250" s="3">
        <f t="shared" si="12"/>
        <v>-20</v>
      </c>
      <c r="R250" s="3">
        <f t="shared" si="13"/>
        <v>128</v>
      </c>
      <c r="S250" s="3">
        <v>382</v>
      </c>
      <c r="T250" s="3">
        <v>0</v>
      </c>
      <c r="U250" s="4">
        <v>2</v>
      </c>
      <c r="V250" s="3" t="s">
        <v>29</v>
      </c>
      <c r="W250" s="19">
        <v>45152.5443055556</v>
      </c>
      <c r="X250" s="10" t="s">
        <v>30</v>
      </c>
    </row>
    <row r="251" spans="1:24">
      <c r="A251" s="5">
        <v>250</v>
      </c>
      <c r="B251" s="4">
        <v>171183</v>
      </c>
      <c r="C251" s="3" t="s">
        <v>223</v>
      </c>
      <c r="D251" s="3" t="s">
        <v>175</v>
      </c>
      <c r="E251" s="3" t="s">
        <v>66</v>
      </c>
      <c r="F251" s="3" t="s">
        <v>224</v>
      </c>
      <c r="G251" s="4">
        <v>103199</v>
      </c>
      <c r="H251" s="10" t="s">
        <v>68</v>
      </c>
      <c r="I251" s="3">
        <v>20</v>
      </c>
      <c r="J251" s="3">
        <v>56</v>
      </c>
      <c r="K251" s="11">
        <v>48</v>
      </c>
      <c r="L251" s="15">
        <f t="shared" si="14"/>
        <v>0.642857142857143</v>
      </c>
      <c r="M251" s="15">
        <f t="shared" si="15"/>
        <v>0.583333333333333</v>
      </c>
      <c r="N251" s="11">
        <v>2</v>
      </c>
      <c r="O251" s="3">
        <v>0</v>
      </c>
      <c r="P251" s="3">
        <v>58</v>
      </c>
      <c r="Q251" s="3">
        <f t="shared" si="12"/>
        <v>-8</v>
      </c>
      <c r="R251" s="3">
        <f t="shared" si="13"/>
        <v>48</v>
      </c>
      <c r="S251" s="3">
        <v>171</v>
      </c>
      <c r="T251" s="3">
        <v>0</v>
      </c>
      <c r="U251" s="4">
        <v>2</v>
      </c>
      <c r="V251" s="3" t="s">
        <v>29</v>
      </c>
      <c r="W251" s="19">
        <v>45148.7218981481</v>
      </c>
      <c r="X251" s="10" t="s">
        <v>30</v>
      </c>
    </row>
    <row r="252" spans="1:24">
      <c r="A252" s="5">
        <v>251</v>
      </c>
      <c r="B252" s="4">
        <v>108008</v>
      </c>
      <c r="C252" s="3" t="s">
        <v>648</v>
      </c>
      <c r="D252" s="3" t="s">
        <v>649</v>
      </c>
      <c r="E252" s="3" t="s">
        <v>26</v>
      </c>
      <c r="F252" s="3" t="s">
        <v>650</v>
      </c>
      <c r="G252" s="4">
        <v>103199</v>
      </c>
      <c r="H252" s="10" t="s">
        <v>68</v>
      </c>
      <c r="I252" s="3">
        <v>8.08</v>
      </c>
      <c r="J252" s="3">
        <v>26</v>
      </c>
      <c r="K252" s="11">
        <v>19.8</v>
      </c>
      <c r="L252" s="15">
        <f t="shared" si="14"/>
        <v>0.689230769230769</v>
      </c>
      <c r="M252" s="15">
        <f t="shared" si="15"/>
        <v>0.591919191919192</v>
      </c>
      <c r="N252" s="11">
        <v>2</v>
      </c>
      <c r="O252" s="3">
        <v>24.8</v>
      </c>
      <c r="P252" s="3">
        <v>708</v>
      </c>
      <c r="Q252" s="3">
        <f t="shared" si="12"/>
        <v>-6.2</v>
      </c>
      <c r="R252" s="3">
        <f t="shared" si="13"/>
        <v>-5</v>
      </c>
      <c r="S252" s="3">
        <v>477</v>
      </c>
      <c r="T252" s="3">
        <v>0</v>
      </c>
      <c r="U252" s="4">
        <v>2</v>
      </c>
      <c r="V252" s="3" t="s">
        <v>29</v>
      </c>
      <c r="W252" s="19">
        <v>45151.4369560185</v>
      </c>
      <c r="X252" s="10" t="s">
        <v>30</v>
      </c>
    </row>
    <row r="253" spans="1:24">
      <c r="A253" s="5">
        <v>252</v>
      </c>
      <c r="B253" s="4">
        <v>26091</v>
      </c>
      <c r="C253" s="3" t="s">
        <v>651</v>
      </c>
      <c r="D253" s="3" t="s">
        <v>652</v>
      </c>
      <c r="E253" s="3" t="s">
        <v>26</v>
      </c>
      <c r="F253" s="3" t="s">
        <v>653</v>
      </c>
      <c r="G253" s="4">
        <v>103199</v>
      </c>
      <c r="H253" s="10" t="s">
        <v>68</v>
      </c>
      <c r="I253" s="3">
        <v>4.04</v>
      </c>
      <c r="J253" s="3">
        <v>13.6</v>
      </c>
      <c r="K253" s="11">
        <v>10</v>
      </c>
      <c r="L253" s="15">
        <f t="shared" si="14"/>
        <v>0.702941176470588</v>
      </c>
      <c r="M253" s="15">
        <f t="shared" si="15"/>
        <v>0.596</v>
      </c>
      <c r="N253" s="11">
        <v>2</v>
      </c>
      <c r="O253" s="3">
        <v>11.5</v>
      </c>
      <c r="P253" s="3">
        <v>108</v>
      </c>
      <c r="Q253" s="3">
        <f t="shared" si="12"/>
        <v>-3.6</v>
      </c>
      <c r="R253" s="3">
        <f t="shared" si="13"/>
        <v>-1.5</v>
      </c>
      <c r="S253" s="3">
        <v>225</v>
      </c>
      <c r="T253" s="3">
        <v>0</v>
      </c>
      <c r="U253" s="4">
        <v>2</v>
      </c>
      <c r="V253" s="3" t="s">
        <v>29</v>
      </c>
      <c r="W253" s="19">
        <v>45152.5139583333</v>
      </c>
      <c r="X253" s="10" t="s">
        <v>30</v>
      </c>
    </row>
    <row r="254" spans="1:24">
      <c r="A254" s="5">
        <v>253</v>
      </c>
      <c r="B254" s="4">
        <v>212082</v>
      </c>
      <c r="C254" s="3" t="s">
        <v>654</v>
      </c>
      <c r="D254" s="3" t="s">
        <v>655</v>
      </c>
      <c r="E254" s="3" t="s">
        <v>26</v>
      </c>
      <c r="F254" s="3" t="s">
        <v>656</v>
      </c>
      <c r="G254" s="4">
        <v>103199</v>
      </c>
      <c r="H254" s="10" t="s">
        <v>68</v>
      </c>
      <c r="I254" s="3">
        <v>14.11</v>
      </c>
      <c r="J254" s="3">
        <v>42</v>
      </c>
      <c r="K254" s="11">
        <v>35</v>
      </c>
      <c r="L254" s="15">
        <f t="shared" si="14"/>
        <v>0.664047619047619</v>
      </c>
      <c r="M254" s="15">
        <f t="shared" si="15"/>
        <v>0.596857142857143</v>
      </c>
      <c r="N254" s="11">
        <v>3</v>
      </c>
      <c r="O254" s="3">
        <v>39.8</v>
      </c>
      <c r="P254" s="3">
        <v>1073</v>
      </c>
      <c r="Q254" s="3">
        <f t="shared" si="12"/>
        <v>-7</v>
      </c>
      <c r="R254" s="3">
        <f t="shared" si="13"/>
        <v>-4.8</v>
      </c>
      <c r="S254" s="3">
        <v>462</v>
      </c>
      <c r="T254" s="3">
        <v>0</v>
      </c>
      <c r="U254" s="4">
        <v>3</v>
      </c>
      <c r="V254" s="3" t="s">
        <v>29</v>
      </c>
      <c r="W254" s="19">
        <v>45152.5140856481</v>
      </c>
      <c r="X254" s="10" t="s">
        <v>30</v>
      </c>
    </row>
    <row r="255" spans="1:24">
      <c r="A255" s="5">
        <v>254</v>
      </c>
      <c r="B255" s="4">
        <v>144658</v>
      </c>
      <c r="C255" s="3" t="s">
        <v>369</v>
      </c>
      <c r="D255" s="3" t="s">
        <v>427</v>
      </c>
      <c r="E255" s="3" t="s">
        <v>26</v>
      </c>
      <c r="F255" s="3" t="s">
        <v>428</v>
      </c>
      <c r="G255" s="4">
        <v>103199</v>
      </c>
      <c r="H255" s="10" t="s">
        <v>68</v>
      </c>
      <c r="I255" s="3">
        <v>14.32</v>
      </c>
      <c r="J255" s="3">
        <v>39.8</v>
      </c>
      <c r="K255" s="11">
        <v>35.6</v>
      </c>
      <c r="L255" s="15">
        <f t="shared" si="14"/>
        <v>0.640201005025126</v>
      </c>
      <c r="M255" s="15">
        <f t="shared" si="15"/>
        <v>0.597752808988764</v>
      </c>
      <c r="N255" s="11">
        <v>2</v>
      </c>
      <c r="O255" s="3">
        <v>39.8</v>
      </c>
      <c r="P255" s="3">
        <v>786</v>
      </c>
      <c r="Q255" s="3">
        <f t="shared" si="12"/>
        <v>-4.2</v>
      </c>
      <c r="R255" s="3">
        <f t="shared" si="13"/>
        <v>-4.2</v>
      </c>
      <c r="S255" s="3">
        <v>390</v>
      </c>
      <c r="T255" s="3">
        <v>0</v>
      </c>
      <c r="U255" s="4">
        <v>1</v>
      </c>
      <c r="V255" s="3" t="s">
        <v>29</v>
      </c>
      <c r="W255" s="19">
        <v>45152.5450925926</v>
      </c>
      <c r="X255" s="10" t="s">
        <v>30</v>
      </c>
    </row>
    <row r="256" spans="1:24">
      <c r="A256" s="5">
        <v>255</v>
      </c>
      <c r="B256" s="4">
        <v>135655</v>
      </c>
      <c r="C256" s="3" t="s">
        <v>657</v>
      </c>
      <c r="D256" s="3" t="s">
        <v>658</v>
      </c>
      <c r="E256" s="3" t="s">
        <v>26</v>
      </c>
      <c r="F256" s="3" t="s">
        <v>138</v>
      </c>
      <c r="G256" s="4">
        <v>103199</v>
      </c>
      <c r="H256" s="10" t="s">
        <v>68</v>
      </c>
      <c r="I256" s="3">
        <v>11.26</v>
      </c>
      <c r="J256" s="3">
        <v>35</v>
      </c>
      <c r="K256" s="11">
        <v>28</v>
      </c>
      <c r="L256" s="15">
        <f t="shared" si="14"/>
        <v>0.678285714285714</v>
      </c>
      <c r="M256" s="15">
        <f t="shared" si="15"/>
        <v>0.597857142857143</v>
      </c>
      <c r="N256" s="11">
        <v>3</v>
      </c>
      <c r="O256" s="3">
        <v>31.8</v>
      </c>
      <c r="P256" s="3">
        <v>424</v>
      </c>
      <c r="Q256" s="3">
        <f t="shared" si="12"/>
        <v>-7</v>
      </c>
      <c r="R256" s="3">
        <f t="shared" si="13"/>
        <v>-3.8</v>
      </c>
      <c r="S256" s="3">
        <v>331</v>
      </c>
      <c r="T256" s="3">
        <v>0</v>
      </c>
      <c r="U256" s="4">
        <v>3</v>
      </c>
      <c r="V256" s="3" t="s">
        <v>29</v>
      </c>
      <c r="W256" s="19">
        <v>45152.5121990741</v>
      </c>
      <c r="X256" s="10" t="s">
        <v>30</v>
      </c>
    </row>
    <row r="257" spans="1:24">
      <c r="A257" s="5">
        <v>256</v>
      </c>
      <c r="B257" s="4">
        <v>268290</v>
      </c>
      <c r="C257" s="3" t="s">
        <v>659</v>
      </c>
      <c r="D257" s="3" t="s">
        <v>660</v>
      </c>
      <c r="E257" s="3" t="s">
        <v>66</v>
      </c>
      <c r="F257" s="3" t="s">
        <v>661</v>
      </c>
      <c r="G257" s="4">
        <v>105267</v>
      </c>
      <c r="H257" s="10" t="s">
        <v>231</v>
      </c>
      <c r="I257" s="3">
        <v>7.2</v>
      </c>
      <c r="J257" s="3">
        <v>25</v>
      </c>
      <c r="K257" s="11">
        <v>19</v>
      </c>
      <c r="L257" s="15">
        <f t="shared" si="14"/>
        <v>0.712</v>
      </c>
      <c r="M257" s="15">
        <f t="shared" si="15"/>
        <v>0.621052631578947</v>
      </c>
      <c r="N257" s="11">
        <v>2</v>
      </c>
      <c r="O257" s="3">
        <v>0</v>
      </c>
      <c r="P257" s="3">
        <v>212</v>
      </c>
      <c r="Q257" s="3">
        <f t="shared" ref="Q257:Q265" si="16">K257-J257</f>
        <v>-6</v>
      </c>
      <c r="R257" s="3">
        <f t="shared" ref="R257:R265" si="17">K257-O257</f>
        <v>19</v>
      </c>
      <c r="S257" s="3">
        <v>308</v>
      </c>
      <c r="T257" s="3">
        <v>0</v>
      </c>
      <c r="U257" s="4">
        <v>3</v>
      </c>
      <c r="V257" s="3" t="s">
        <v>29</v>
      </c>
      <c r="W257" s="19">
        <v>45150.8372685185</v>
      </c>
      <c r="X257" s="10" t="s">
        <v>30</v>
      </c>
    </row>
    <row r="258" spans="1:24">
      <c r="A258" s="5">
        <v>257</v>
      </c>
      <c r="B258" s="4">
        <v>257484</v>
      </c>
      <c r="C258" s="3" t="s">
        <v>659</v>
      </c>
      <c r="D258" s="3" t="s">
        <v>662</v>
      </c>
      <c r="E258" s="3" t="s">
        <v>66</v>
      </c>
      <c r="F258" s="3" t="s">
        <v>663</v>
      </c>
      <c r="G258" s="4">
        <v>105267</v>
      </c>
      <c r="H258" s="10" t="s">
        <v>231</v>
      </c>
      <c r="I258" s="3">
        <v>6.91</v>
      </c>
      <c r="J258" s="3">
        <v>29</v>
      </c>
      <c r="K258" s="11">
        <v>20</v>
      </c>
      <c r="L258" s="15">
        <f t="shared" ref="L258:L265" si="18">(J258-I258)/J258</f>
        <v>0.761724137931034</v>
      </c>
      <c r="M258" s="15">
        <f t="shared" ref="M258:M265" si="19">(K258-I258)/K258</f>
        <v>0.6545</v>
      </c>
      <c r="N258" s="11">
        <v>2</v>
      </c>
      <c r="O258" s="3">
        <v>27.8</v>
      </c>
      <c r="P258" s="3">
        <v>4160</v>
      </c>
      <c r="Q258" s="3">
        <f t="shared" si="16"/>
        <v>-9</v>
      </c>
      <c r="R258" s="3">
        <f t="shared" si="17"/>
        <v>-7.8</v>
      </c>
      <c r="S258" s="3">
        <v>1159</v>
      </c>
      <c r="T258" s="3">
        <v>0</v>
      </c>
      <c r="U258" s="4">
        <v>2</v>
      </c>
      <c r="V258" s="3" t="s">
        <v>29</v>
      </c>
      <c r="W258" s="19">
        <v>45150.836712963</v>
      </c>
      <c r="X258" s="10" t="s">
        <v>30</v>
      </c>
    </row>
    <row r="259" spans="1:24">
      <c r="A259" s="5">
        <v>258</v>
      </c>
      <c r="B259" s="4">
        <v>123739</v>
      </c>
      <c r="C259" s="3" t="s">
        <v>664</v>
      </c>
      <c r="D259" s="3" t="s">
        <v>665</v>
      </c>
      <c r="E259" s="3" t="s">
        <v>26</v>
      </c>
      <c r="F259" s="3" t="s">
        <v>666</v>
      </c>
      <c r="G259" s="4">
        <v>103199</v>
      </c>
      <c r="H259" s="10" t="s">
        <v>68</v>
      </c>
      <c r="I259" s="3">
        <v>13.4</v>
      </c>
      <c r="J259" s="3">
        <v>44.7</v>
      </c>
      <c r="K259" s="11">
        <v>39</v>
      </c>
      <c r="L259" s="15">
        <f t="shared" si="18"/>
        <v>0.700223713646532</v>
      </c>
      <c r="M259" s="15">
        <f t="shared" si="19"/>
        <v>0.656410256410256</v>
      </c>
      <c r="N259" s="11">
        <v>2</v>
      </c>
      <c r="O259" s="3">
        <v>43.8</v>
      </c>
      <c r="P259" s="3">
        <v>532</v>
      </c>
      <c r="Q259" s="3">
        <f t="shared" si="16"/>
        <v>-5.7</v>
      </c>
      <c r="R259" s="3">
        <f t="shared" si="17"/>
        <v>-4.8</v>
      </c>
      <c r="S259" s="3">
        <v>588</v>
      </c>
      <c r="T259" s="3">
        <v>0</v>
      </c>
      <c r="U259" s="10"/>
      <c r="V259" s="3" t="s">
        <v>29</v>
      </c>
      <c r="W259" s="19">
        <v>45151.4259143519</v>
      </c>
      <c r="X259" s="10" t="s">
        <v>30</v>
      </c>
    </row>
    <row r="260" spans="1:24">
      <c r="A260" s="5">
        <v>259</v>
      </c>
      <c r="B260" s="4">
        <v>155599</v>
      </c>
      <c r="C260" s="3" t="s">
        <v>667</v>
      </c>
      <c r="D260" s="3" t="s">
        <v>668</v>
      </c>
      <c r="E260" s="3" t="s">
        <v>26</v>
      </c>
      <c r="F260" s="3" t="s">
        <v>669</v>
      </c>
      <c r="G260" s="4">
        <v>103199</v>
      </c>
      <c r="H260" s="10" t="s">
        <v>68</v>
      </c>
      <c r="I260" s="3">
        <v>9.09</v>
      </c>
      <c r="J260" s="3">
        <v>42.9</v>
      </c>
      <c r="K260" s="11">
        <v>28.6</v>
      </c>
      <c r="L260" s="15">
        <f t="shared" si="18"/>
        <v>0.788111888111888</v>
      </c>
      <c r="M260" s="15">
        <f t="shared" si="19"/>
        <v>0.682167832167832</v>
      </c>
      <c r="N260" s="11">
        <v>3</v>
      </c>
      <c r="O260" s="3">
        <v>0</v>
      </c>
      <c r="P260" s="3">
        <v>182</v>
      </c>
      <c r="Q260" s="3">
        <f t="shared" si="16"/>
        <v>-14.3</v>
      </c>
      <c r="R260" s="3">
        <f t="shared" si="17"/>
        <v>28.6</v>
      </c>
      <c r="S260" s="3">
        <v>220</v>
      </c>
      <c r="T260" s="3">
        <v>0</v>
      </c>
      <c r="U260" s="4">
        <v>2</v>
      </c>
      <c r="V260" s="3" t="s">
        <v>29</v>
      </c>
      <c r="W260" s="19">
        <v>45152.5589699074</v>
      </c>
      <c r="X260" s="10" t="s">
        <v>30</v>
      </c>
    </row>
    <row r="261" spans="1:24">
      <c r="A261" s="5">
        <v>260</v>
      </c>
      <c r="B261" s="4">
        <v>122369</v>
      </c>
      <c r="C261" s="3" t="s">
        <v>670</v>
      </c>
      <c r="D261" s="3" t="s">
        <v>671</v>
      </c>
      <c r="E261" s="3" t="s">
        <v>26</v>
      </c>
      <c r="F261" s="3" t="s">
        <v>672</v>
      </c>
      <c r="G261" s="4">
        <v>103199</v>
      </c>
      <c r="H261" s="10" t="s">
        <v>68</v>
      </c>
      <c r="I261" s="3">
        <v>10.97</v>
      </c>
      <c r="J261" s="3">
        <v>41.8</v>
      </c>
      <c r="K261" s="11">
        <v>35</v>
      </c>
      <c r="L261" s="15">
        <f t="shared" si="18"/>
        <v>0.73755980861244</v>
      </c>
      <c r="M261" s="15">
        <f t="shared" si="19"/>
        <v>0.686571428571429</v>
      </c>
      <c r="N261" s="11">
        <v>3</v>
      </c>
      <c r="O261" s="3">
        <v>38.8</v>
      </c>
      <c r="P261" s="3">
        <v>10</v>
      </c>
      <c r="Q261" s="3">
        <f t="shared" si="16"/>
        <v>-6.8</v>
      </c>
      <c r="R261" s="3">
        <f t="shared" si="17"/>
        <v>-3.8</v>
      </c>
      <c r="S261" s="3">
        <v>17</v>
      </c>
      <c r="T261" s="3">
        <v>0</v>
      </c>
      <c r="U261" s="10"/>
      <c r="V261" s="3" t="s">
        <v>29</v>
      </c>
      <c r="W261" s="19">
        <v>45152.5110532407</v>
      </c>
      <c r="X261" s="10" t="s">
        <v>30</v>
      </c>
    </row>
    <row r="262" spans="1:24">
      <c r="A262" s="5">
        <v>261</v>
      </c>
      <c r="B262" s="4">
        <v>104103</v>
      </c>
      <c r="C262" s="3" t="s">
        <v>673</v>
      </c>
      <c r="D262" s="3" t="s">
        <v>674</v>
      </c>
      <c r="E262" s="3" t="s">
        <v>71</v>
      </c>
      <c r="F262" s="3" t="s">
        <v>675</v>
      </c>
      <c r="G262" s="4">
        <v>103199</v>
      </c>
      <c r="H262" s="10" t="s">
        <v>68</v>
      </c>
      <c r="I262" s="3">
        <v>3.05</v>
      </c>
      <c r="J262" s="3">
        <v>15</v>
      </c>
      <c r="K262" s="11">
        <v>10</v>
      </c>
      <c r="L262" s="15">
        <f t="shared" si="18"/>
        <v>0.796666666666667</v>
      </c>
      <c r="M262" s="15">
        <f t="shared" si="19"/>
        <v>0.695</v>
      </c>
      <c r="N262" s="11">
        <v>2</v>
      </c>
      <c r="O262" s="3">
        <v>13</v>
      </c>
      <c r="P262" s="3">
        <v>354</v>
      </c>
      <c r="Q262" s="3">
        <f t="shared" si="16"/>
        <v>-5</v>
      </c>
      <c r="R262" s="3">
        <f t="shared" si="17"/>
        <v>-3</v>
      </c>
      <c r="S262" s="3">
        <v>416</v>
      </c>
      <c r="T262" s="3">
        <v>0</v>
      </c>
      <c r="U262" s="4">
        <v>1</v>
      </c>
      <c r="V262" s="3" t="s">
        <v>29</v>
      </c>
      <c r="W262" s="19">
        <v>45152.5106828704</v>
      </c>
      <c r="X262" s="10" t="s">
        <v>30</v>
      </c>
    </row>
    <row r="263" spans="1:24">
      <c r="A263" s="5">
        <v>262</v>
      </c>
      <c r="B263" s="4">
        <v>200083</v>
      </c>
      <c r="C263" s="3" t="s">
        <v>676</v>
      </c>
      <c r="D263" s="3" t="s">
        <v>677</v>
      </c>
      <c r="E263" s="3" t="s">
        <v>26</v>
      </c>
      <c r="F263" s="3" t="s">
        <v>605</v>
      </c>
      <c r="G263" s="4">
        <v>103199</v>
      </c>
      <c r="H263" s="10" t="s">
        <v>68</v>
      </c>
      <c r="I263" s="3">
        <v>7.81</v>
      </c>
      <c r="J263" s="3">
        <v>39</v>
      </c>
      <c r="K263" s="11">
        <v>26</v>
      </c>
      <c r="L263" s="15">
        <f t="shared" si="18"/>
        <v>0.79974358974359</v>
      </c>
      <c r="M263" s="15">
        <f t="shared" si="19"/>
        <v>0.699615384615385</v>
      </c>
      <c r="N263" s="11">
        <v>3</v>
      </c>
      <c r="O263" s="3">
        <v>0</v>
      </c>
      <c r="P263" s="3">
        <v>816</v>
      </c>
      <c r="Q263" s="3">
        <f t="shared" si="16"/>
        <v>-13</v>
      </c>
      <c r="R263" s="3">
        <f t="shared" si="17"/>
        <v>26</v>
      </c>
      <c r="S263" s="3">
        <v>525</v>
      </c>
      <c r="T263" s="3">
        <v>0</v>
      </c>
      <c r="U263" s="4">
        <v>3</v>
      </c>
      <c r="V263" s="3" t="s">
        <v>29</v>
      </c>
      <c r="W263" s="19">
        <v>45152.5105555556</v>
      </c>
      <c r="X263" s="10" t="s">
        <v>30</v>
      </c>
    </row>
    <row r="264" spans="1:24">
      <c r="A264" s="5">
        <v>263</v>
      </c>
      <c r="B264" s="4">
        <v>165583</v>
      </c>
      <c r="C264" s="3" t="s">
        <v>678</v>
      </c>
      <c r="D264" s="3" t="s">
        <v>679</v>
      </c>
      <c r="E264" s="3" t="s">
        <v>26</v>
      </c>
      <c r="F264" s="3" t="s">
        <v>680</v>
      </c>
      <c r="G264" s="4">
        <v>103199</v>
      </c>
      <c r="H264" s="10" t="s">
        <v>68</v>
      </c>
      <c r="I264" s="3">
        <v>8.08</v>
      </c>
      <c r="J264" s="3">
        <v>32.8</v>
      </c>
      <c r="K264" s="11">
        <v>28</v>
      </c>
      <c r="L264" s="15">
        <f t="shared" si="18"/>
        <v>0.753658536585366</v>
      </c>
      <c r="M264" s="15">
        <f t="shared" si="19"/>
        <v>0.711428571428572</v>
      </c>
      <c r="N264" s="11">
        <v>2</v>
      </c>
      <c r="O264" s="3">
        <v>29.8</v>
      </c>
      <c r="P264" s="3">
        <v>555</v>
      </c>
      <c r="Q264" s="3">
        <f t="shared" si="16"/>
        <v>-4.8</v>
      </c>
      <c r="R264" s="3">
        <f t="shared" si="17"/>
        <v>-1.8</v>
      </c>
      <c r="S264" s="3">
        <v>416</v>
      </c>
      <c r="T264" s="3">
        <v>0</v>
      </c>
      <c r="U264" s="4">
        <v>4</v>
      </c>
      <c r="V264" s="3" t="s">
        <v>29</v>
      </c>
      <c r="W264" s="19">
        <v>45152.5085648148</v>
      </c>
      <c r="X264" s="10" t="s">
        <v>30</v>
      </c>
    </row>
    <row r="265" spans="1:24">
      <c r="A265" s="5">
        <v>264</v>
      </c>
      <c r="B265" s="4">
        <v>17252</v>
      </c>
      <c r="C265" s="3" t="s">
        <v>681</v>
      </c>
      <c r="D265" s="3" t="s">
        <v>682</v>
      </c>
      <c r="E265" s="3" t="s">
        <v>26</v>
      </c>
      <c r="F265" s="3" t="s">
        <v>683</v>
      </c>
      <c r="G265" s="4">
        <v>103199</v>
      </c>
      <c r="H265" s="10" t="s">
        <v>68</v>
      </c>
      <c r="I265" s="3">
        <v>3.51</v>
      </c>
      <c r="J265" s="3">
        <v>22</v>
      </c>
      <c r="K265" s="11">
        <v>16.5</v>
      </c>
      <c r="L265" s="15">
        <f t="shared" si="18"/>
        <v>0.840454545454546</v>
      </c>
      <c r="M265" s="15">
        <f t="shared" si="19"/>
        <v>0.787272727272727</v>
      </c>
      <c r="N265" s="11">
        <v>2</v>
      </c>
      <c r="O265" s="3">
        <v>18.5</v>
      </c>
      <c r="P265" s="3">
        <v>341</v>
      </c>
      <c r="Q265" s="3">
        <f t="shared" si="16"/>
        <v>-5.5</v>
      </c>
      <c r="R265" s="3">
        <f t="shared" si="17"/>
        <v>-2</v>
      </c>
      <c r="S265" s="3">
        <v>397</v>
      </c>
      <c r="T265" s="3">
        <v>0</v>
      </c>
      <c r="U265" s="4">
        <v>2</v>
      </c>
      <c r="V265" s="3" t="s">
        <v>29</v>
      </c>
      <c r="W265" s="19">
        <v>45152.5083564815</v>
      </c>
      <c r="X265" s="10" t="s">
        <v>30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9"/>
  <sheetViews>
    <sheetView workbookViewId="0">
      <selection activeCell="I23" sqref="I23"/>
    </sheetView>
  </sheetViews>
  <sheetFormatPr defaultColWidth="9" defaultRowHeight="13.5"/>
  <cols>
    <col min="1" max="1" width="5.125" customWidth="1"/>
    <col min="9" max="9" width="29.375" customWidth="1"/>
    <col min="27" max="27" width="25.5" customWidth="1"/>
  </cols>
  <sheetData>
    <row r="1" ht="24" spans="1:2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/>
      <c r="H1" s="2" t="s">
        <v>6</v>
      </c>
      <c r="I1" s="2" t="s">
        <v>7</v>
      </c>
      <c r="J1" s="7" t="s">
        <v>8</v>
      </c>
      <c r="K1" s="7" t="s">
        <v>9</v>
      </c>
      <c r="L1" s="8" t="s">
        <v>10</v>
      </c>
      <c r="M1" s="8"/>
      <c r="N1" s="2" t="s">
        <v>684</v>
      </c>
      <c r="O1" s="9" t="s">
        <v>11</v>
      </c>
      <c r="P1" s="9" t="s">
        <v>12</v>
      </c>
      <c r="Q1" s="8" t="s">
        <v>13</v>
      </c>
      <c r="R1" s="2" t="s">
        <v>14</v>
      </c>
      <c r="S1" s="2" t="s">
        <v>15</v>
      </c>
      <c r="T1" s="17" t="s">
        <v>16</v>
      </c>
      <c r="U1" s="17" t="s">
        <v>17</v>
      </c>
      <c r="V1" s="2" t="s">
        <v>18</v>
      </c>
      <c r="W1" s="2" t="s">
        <v>19</v>
      </c>
      <c r="X1" s="2" t="s">
        <v>20</v>
      </c>
      <c r="Y1" s="2" t="s">
        <v>21</v>
      </c>
      <c r="Z1" s="18" t="s">
        <v>22</v>
      </c>
      <c r="AA1" s="2" t="s">
        <v>23</v>
      </c>
    </row>
    <row r="2" spans="1:27">
      <c r="A2" s="3"/>
      <c r="B2" s="4">
        <v>126660</v>
      </c>
      <c r="C2" s="3" t="s">
        <v>32</v>
      </c>
      <c r="D2" s="3" t="s">
        <v>33</v>
      </c>
      <c r="E2" s="3" t="s">
        <v>26</v>
      </c>
      <c r="F2" s="3" t="s">
        <v>34</v>
      </c>
      <c r="G2" s="3"/>
      <c r="H2" s="4">
        <v>117310</v>
      </c>
      <c r="I2" s="10" t="s">
        <v>685</v>
      </c>
      <c r="J2" s="3">
        <v>10.1</v>
      </c>
      <c r="K2" s="3">
        <v>14.99</v>
      </c>
      <c r="L2" s="11">
        <v>6.5</v>
      </c>
      <c r="M2" s="11"/>
      <c r="N2" s="10" t="s">
        <v>686</v>
      </c>
      <c r="O2" s="3"/>
      <c r="P2" s="3"/>
      <c r="Q2" s="11">
        <v>1</v>
      </c>
      <c r="R2" s="3">
        <v>12.8</v>
      </c>
      <c r="S2" s="3">
        <v>5575</v>
      </c>
      <c r="T2" s="3"/>
      <c r="U2" s="3"/>
      <c r="V2" s="3">
        <v>1790</v>
      </c>
      <c r="W2" s="3">
        <v>0</v>
      </c>
      <c r="X2" s="4">
        <v>4</v>
      </c>
      <c r="Y2" s="3" t="s">
        <v>29</v>
      </c>
      <c r="Z2" s="19">
        <v>45152.6388425926</v>
      </c>
      <c r="AA2" s="10" t="s">
        <v>687</v>
      </c>
    </row>
    <row r="3" spans="1:27">
      <c r="A3" s="3"/>
      <c r="B3" s="4">
        <v>39532</v>
      </c>
      <c r="C3" s="3" t="s">
        <v>688</v>
      </c>
      <c r="D3" s="3" t="s">
        <v>689</v>
      </c>
      <c r="E3" s="3" t="s">
        <v>26</v>
      </c>
      <c r="F3" s="3" t="s">
        <v>690</v>
      </c>
      <c r="G3" s="3"/>
      <c r="H3" s="4">
        <v>104428</v>
      </c>
      <c r="I3" s="10" t="s">
        <v>691</v>
      </c>
      <c r="J3" s="3">
        <v>41.41</v>
      </c>
      <c r="K3" s="3">
        <v>89.8</v>
      </c>
      <c r="L3" s="11">
        <v>65</v>
      </c>
      <c r="M3" s="11"/>
      <c r="N3" s="10" t="s">
        <v>122</v>
      </c>
      <c r="O3" s="3"/>
      <c r="P3" s="3"/>
      <c r="Q3" s="11">
        <v>2</v>
      </c>
      <c r="R3" s="3">
        <v>0</v>
      </c>
      <c r="S3" s="3">
        <v>104</v>
      </c>
      <c r="T3" s="3"/>
      <c r="U3" s="3"/>
      <c r="V3" s="3">
        <v>125</v>
      </c>
      <c r="W3" s="3">
        <v>0</v>
      </c>
      <c r="X3" s="10"/>
      <c r="Y3" s="3" t="s">
        <v>29</v>
      </c>
      <c r="Z3" s="19">
        <v>45151.4516319444</v>
      </c>
      <c r="AA3" s="10" t="s">
        <v>687</v>
      </c>
    </row>
    <row r="4" spans="1:27">
      <c r="A4" s="3"/>
      <c r="B4" s="4">
        <v>1818</v>
      </c>
      <c r="C4" s="3" t="s">
        <v>692</v>
      </c>
      <c r="D4" s="3" t="s">
        <v>693</v>
      </c>
      <c r="E4" s="3" t="s">
        <v>66</v>
      </c>
      <c r="F4" s="3" t="s">
        <v>694</v>
      </c>
      <c r="G4" s="3"/>
      <c r="H4" s="4">
        <v>117310</v>
      </c>
      <c r="I4" s="10" t="s">
        <v>685</v>
      </c>
      <c r="J4" s="3">
        <v>2.42</v>
      </c>
      <c r="K4" s="3">
        <v>4.49</v>
      </c>
      <c r="L4" s="11">
        <v>3.5</v>
      </c>
      <c r="M4" s="11"/>
      <c r="N4" s="10" t="s">
        <v>122</v>
      </c>
      <c r="O4" s="3"/>
      <c r="P4" s="3"/>
      <c r="Q4" s="11">
        <v>10</v>
      </c>
      <c r="R4" s="3">
        <v>3.5</v>
      </c>
      <c r="S4" s="3">
        <v>15085</v>
      </c>
      <c r="T4" s="3"/>
      <c r="U4" s="3"/>
      <c r="V4" s="3">
        <v>4170</v>
      </c>
      <c r="W4" s="3">
        <v>0</v>
      </c>
      <c r="X4" s="4">
        <v>3</v>
      </c>
      <c r="Y4" s="3" t="s">
        <v>29</v>
      </c>
      <c r="Z4" s="19">
        <v>45150.5816898148</v>
      </c>
      <c r="AA4" s="10" t="s">
        <v>687</v>
      </c>
    </row>
    <row r="5" spans="1:27">
      <c r="A5" s="3"/>
      <c r="B5" s="4">
        <v>50399</v>
      </c>
      <c r="C5" s="3" t="s">
        <v>695</v>
      </c>
      <c r="D5" s="3" t="s">
        <v>696</v>
      </c>
      <c r="E5" s="3" t="s">
        <v>71</v>
      </c>
      <c r="F5" s="3" t="s">
        <v>697</v>
      </c>
      <c r="G5" s="3"/>
      <c r="H5" s="4">
        <v>117310</v>
      </c>
      <c r="I5" s="10" t="s">
        <v>685</v>
      </c>
      <c r="J5" s="3">
        <v>31.82</v>
      </c>
      <c r="K5" s="3">
        <v>45.8</v>
      </c>
      <c r="L5" s="11">
        <v>36.8</v>
      </c>
      <c r="M5" s="11"/>
      <c r="N5" s="10" t="s">
        <v>122</v>
      </c>
      <c r="O5" s="3"/>
      <c r="P5" s="3"/>
      <c r="Q5" s="11">
        <v>1</v>
      </c>
      <c r="R5" s="3">
        <v>0</v>
      </c>
      <c r="S5" s="3">
        <v>355</v>
      </c>
      <c r="T5" s="3"/>
      <c r="U5" s="3"/>
      <c r="V5" s="3">
        <v>354</v>
      </c>
      <c r="W5" s="3">
        <v>0</v>
      </c>
      <c r="X5" s="4">
        <v>3</v>
      </c>
      <c r="Y5" s="3" t="s">
        <v>29</v>
      </c>
      <c r="Z5" s="19">
        <v>45154.7840277778</v>
      </c>
      <c r="AA5" s="10" t="s">
        <v>687</v>
      </c>
    </row>
    <row r="6" spans="1:27">
      <c r="A6" s="3"/>
      <c r="B6" s="4">
        <v>17362</v>
      </c>
      <c r="C6" s="3" t="s">
        <v>42</v>
      </c>
      <c r="D6" s="3" t="s">
        <v>43</v>
      </c>
      <c r="E6" s="3" t="s">
        <v>44</v>
      </c>
      <c r="F6" s="3" t="s">
        <v>45</v>
      </c>
      <c r="G6" s="3"/>
      <c r="H6" s="4">
        <v>110378</v>
      </c>
      <c r="I6" s="10" t="s">
        <v>698</v>
      </c>
      <c r="J6" s="3">
        <v>60.18</v>
      </c>
      <c r="K6" s="3">
        <v>74.98</v>
      </c>
      <c r="L6" s="11">
        <v>65</v>
      </c>
      <c r="M6" s="11"/>
      <c r="N6" s="10" t="s">
        <v>699</v>
      </c>
      <c r="O6" s="3"/>
      <c r="P6" s="3"/>
      <c r="Q6" s="11">
        <v>3</v>
      </c>
      <c r="R6" s="3">
        <v>71.8</v>
      </c>
      <c r="S6" s="3">
        <v>1511</v>
      </c>
      <c r="T6" s="3"/>
      <c r="U6" s="3"/>
      <c r="V6" s="3">
        <v>692</v>
      </c>
      <c r="W6" s="3">
        <v>0</v>
      </c>
      <c r="X6" s="4">
        <v>2</v>
      </c>
      <c r="Y6" s="3" t="s">
        <v>29</v>
      </c>
      <c r="Z6" s="19">
        <v>45154.4840856481</v>
      </c>
      <c r="AA6" s="10" t="s">
        <v>687</v>
      </c>
    </row>
    <row r="7" spans="1:27">
      <c r="A7" s="3"/>
      <c r="B7" s="4">
        <v>47683</v>
      </c>
      <c r="C7" s="3" t="s">
        <v>341</v>
      </c>
      <c r="D7" s="3" t="s">
        <v>74</v>
      </c>
      <c r="E7" s="3" t="s">
        <v>26</v>
      </c>
      <c r="F7" s="3" t="s">
        <v>342</v>
      </c>
      <c r="G7" s="3"/>
      <c r="H7" s="4">
        <v>117310</v>
      </c>
      <c r="I7" s="10" t="s">
        <v>685</v>
      </c>
      <c r="J7" s="3">
        <v>16.1</v>
      </c>
      <c r="K7" s="3">
        <v>25.8</v>
      </c>
      <c r="L7" s="11">
        <v>19.9</v>
      </c>
      <c r="M7" s="11"/>
      <c r="N7" s="10" t="s">
        <v>686</v>
      </c>
      <c r="O7" s="3"/>
      <c r="P7" s="3"/>
      <c r="Q7" s="11">
        <v>2</v>
      </c>
      <c r="R7" s="3">
        <v>25.8</v>
      </c>
      <c r="S7" s="3">
        <v>304957.3</v>
      </c>
      <c r="T7" s="3"/>
      <c r="U7" s="3"/>
      <c r="V7" s="3">
        <v>163113.7</v>
      </c>
      <c r="W7" s="3">
        <v>0</v>
      </c>
      <c r="X7" s="4">
        <v>379</v>
      </c>
      <c r="Y7" s="3" t="s">
        <v>29</v>
      </c>
      <c r="Z7" s="19">
        <v>45150.8759722222</v>
      </c>
      <c r="AA7" s="10" t="s">
        <v>687</v>
      </c>
    </row>
    <row r="8" spans="1:27">
      <c r="A8" s="3"/>
      <c r="B8" s="4">
        <v>64805</v>
      </c>
      <c r="C8" s="3" t="s">
        <v>217</v>
      </c>
      <c r="D8" s="3" t="s">
        <v>218</v>
      </c>
      <c r="E8" s="3" t="s">
        <v>26</v>
      </c>
      <c r="F8" s="3" t="s">
        <v>219</v>
      </c>
      <c r="G8" s="3"/>
      <c r="H8" s="4">
        <v>329</v>
      </c>
      <c r="I8" s="10" t="s">
        <v>700</v>
      </c>
      <c r="J8" s="3">
        <v>19</v>
      </c>
      <c r="K8" s="3">
        <v>25.99</v>
      </c>
      <c r="L8" s="11">
        <v>21.5</v>
      </c>
      <c r="M8" s="11"/>
      <c r="N8" s="10" t="s">
        <v>701</v>
      </c>
      <c r="O8" s="3"/>
      <c r="P8" s="3"/>
      <c r="Q8" s="11">
        <v>1</v>
      </c>
      <c r="R8" s="3">
        <v>24.8</v>
      </c>
      <c r="S8" s="3">
        <v>639</v>
      </c>
      <c r="T8" s="3"/>
      <c r="U8" s="3"/>
      <c r="V8" s="3">
        <v>637</v>
      </c>
      <c r="W8" s="3">
        <v>0</v>
      </c>
      <c r="X8" s="4">
        <v>3</v>
      </c>
      <c r="Y8" s="3" t="s">
        <v>29</v>
      </c>
      <c r="Z8" s="19">
        <v>45148.4964583333</v>
      </c>
      <c r="AA8" s="10" t="s">
        <v>687</v>
      </c>
    </row>
    <row r="9" spans="1:27">
      <c r="A9" s="3"/>
      <c r="B9" s="4">
        <v>180172</v>
      </c>
      <c r="C9" s="3" t="s">
        <v>702</v>
      </c>
      <c r="D9" s="3" t="s">
        <v>703</v>
      </c>
      <c r="E9" s="3" t="s">
        <v>26</v>
      </c>
      <c r="F9" s="3" t="s">
        <v>112</v>
      </c>
      <c r="G9" s="3"/>
      <c r="H9" s="4">
        <v>118951</v>
      </c>
      <c r="I9" s="10" t="s">
        <v>704</v>
      </c>
      <c r="J9" s="3">
        <v>6.73</v>
      </c>
      <c r="K9" s="3">
        <v>14.99</v>
      </c>
      <c r="L9" s="11">
        <v>9.5</v>
      </c>
      <c r="M9" s="11"/>
      <c r="N9" s="10" t="s">
        <v>705</v>
      </c>
      <c r="O9" s="3"/>
      <c r="P9" s="3"/>
      <c r="Q9" s="11">
        <v>1</v>
      </c>
      <c r="R9" s="3">
        <v>12.8</v>
      </c>
      <c r="S9" s="3">
        <v>2360</v>
      </c>
      <c r="T9" s="3"/>
      <c r="U9" s="3"/>
      <c r="V9" s="3">
        <v>597</v>
      </c>
      <c r="W9" s="3">
        <v>0</v>
      </c>
      <c r="X9" s="4">
        <v>4</v>
      </c>
      <c r="Y9" s="3" t="s">
        <v>29</v>
      </c>
      <c r="Z9" s="19">
        <v>45150.807650463</v>
      </c>
      <c r="AA9" s="10" t="s">
        <v>687</v>
      </c>
    </row>
    <row r="10" spans="1:27">
      <c r="A10" s="3"/>
      <c r="B10" s="4">
        <v>49864</v>
      </c>
      <c r="C10" s="3" t="s">
        <v>706</v>
      </c>
      <c r="D10" s="3" t="s">
        <v>707</v>
      </c>
      <c r="E10" s="3" t="s">
        <v>26</v>
      </c>
      <c r="F10" s="3" t="s">
        <v>708</v>
      </c>
      <c r="G10" s="3"/>
      <c r="H10" s="4">
        <v>103199</v>
      </c>
      <c r="I10" s="10" t="s">
        <v>68</v>
      </c>
      <c r="J10" s="3">
        <v>1.05</v>
      </c>
      <c r="K10" s="3">
        <v>5</v>
      </c>
      <c r="L10" s="11">
        <v>3.5</v>
      </c>
      <c r="M10" s="11"/>
      <c r="N10" s="10" t="s">
        <v>122</v>
      </c>
      <c r="O10" s="3"/>
      <c r="P10" s="3"/>
      <c r="Q10" s="11">
        <v>2</v>
      </c>
      <c r="R10" s="3">
        <v>0</v>
      </c>
      <c r="S10" s="3">
        <v>6</v>
      </c>
      <c r="T10" s="3"/>
      <c r="U10" s="3"/>
      <c r="V10" s="3">
        <v>9</v>
      </c>
      <c r="W10" s="3">
        <v>0</v>
      </c>
      <c r="X10" s="10"/>
      <c r="Y10" s="3" t="s">
        <v>160</v>
      </c>
      <c r="Z10" s="19">
        <v>45151.6336226852</v>
      </c>
      <c r="AA10" s="10" t="s">
        <v>709</v>
      </c>
    </row>
    <row r="11" spans="1:27">
      <c r="A11" s="3"/>
      <c r="B11" s="4">
        <v>47246</v>
      </c>
      <c r="C11" s="3" t="s">
        <v>710</v>
      </c>
      <c r="D11" s="3" t="s">
        <v>711</v>
      </c>
      <c r="E11" s="3" t="s">
        <v>66</v>
      </c>
      <c r="F11" s="3" t="s">
        <v>129</v>
      </c>
      <c r="G11" s="3"/>
      <c r="H11" s="4">
        <v>103199</v>
      </c>
      <c r="I11" s="10" t="s">
        <v>68</v>
      </c>
      <c r="J11" s="3">
        <v>26.3</v>
      </c>
      <c r="K11" s="3">
        <v>49</v>
      </c>
      <c r="L11" s="11">
        <v>31.5</v>
      </c>
      <c r="M11" s="11"/>
      <c r="N11" s="10" t="s">
        <v>122</v>
      </c>
      <c r="O11" s="3"/>
      <c r="P11" s="3"/>
      <c r="Q11" s="11">
        <v>2</v>
      </c>
      <c r="R11" s="3">
        <v>0</v>
      </c>
      <c r="S11" s="3">
        <v>0</v>
      </c>
      <c r="T11" s="3"/>
      <c r="U11" s="3"/>
      <c r="V11" s="3">
        <v>0</v>
      </c>
      <c r="W11" s="3">
        <v>0</v>
      </c>
      <c r="X11" s="10"/>
      <c r="Y11" s="3" t="s">
        <v>160</v>
      </c>
      <c r="Z11" s="19">
        <v>45151.6339930556</v>
      </c>
      <c r="AA11" s="10" t="s">
        <v>709</v>
      </c>
    </row>
    <row r="12" spans="1:27">
      <c r="A12" s="3"/>
      <c r="B12" s="4">
        <v>122367</v>
      </c>
      <c r="C12" s="3" t="s">
        <v>712</v>
      </c>
      <c r="D12" s="3" t="s">
        <v>671</v>
      </c>
      <c r="E12" s="3" t="s">
        <v>26</v>
      </c>
      <c r="F12" s="3" t="s">
        <v>672</v>
      </c>
      <c r="G12" s="3"/>
      <c r="H12" s="4">
        <v>103199</v>
      </c>
      <c r="I12" s="10" t="s">
        <v>68</v>
      </c>
      <c r="J12" s="3">
        <v>10.98</v>
      </c>
      <c r="K12" s="3">
        <v>41.8</v>
      </c>
      <c r="L12" s="11">
        <v>35</v>
      </c>
      <c r="M12" s="11"/>
      <c r="N12" s="10" t="s">
        <v>122</v>
      </c>
      <c r="O12" s="3"/>
      <c r="P12" s="3"/>
      <c r="Q12" s="11">
        <v>3</v>
      </c>
      <c r="R12" s="3">
        <v>38.8</v>
      </c>
      <c r="S12" s="3">
        <v>26</v>
      </c>
      <c r="T12" s="3"/>
      <c r="U12" s="3"/>
      <c r="V12" s="3">
        <v>71</v>
      </c>
      <c r="W12" s="3">
        <v>0</v>
      </c>
      <c r="X12" s="10"/>
      <c r="Y12" s="3" t="s">
        <v>160</v>
      </c>
      <c r="Z12" s="19">
        <v>45152.5118171296</v>
      </c>
      <c r="AA12" s="10" t="s">
        <v>709</v>
      </c>
    </row>
    <row r="13" spans="1:27">
      <c r="A13" s="3"/>
      <c r="B13" s="4">
        <v>169470</v>
      </c>
      <c r="C13" s="3" t="s">
        <v>713</v>
      </c>
      <c r="D13" s="3" t="s">
        <v>714</v>
      </c>
      <c r="E13" s="3" t="s">
        <v>26</v>
      </c>
      <c r="F13" s="3" t="s">
        <v>715</v>
      </c>
      <c r="G13" s="3"/>
      <c r="H13" s="4">
        <v>103199</v>
      </c>
      <c r="I13" s="10" t="s">
        <v>68</v>
      </c>
      <c r="J13" s="3">
        <v>636.65</v>
      </c>
      <c r="K13" s="3">
        <v>799</v>
      </c>
      <c r="L13" s="11">
        <v>699</v>
      </c>
      <c r="M13" s="11"/>
      <c r="N13" s="10" t="s">
        <v>122</v>
      </c>
      <c r="O13" s="3"/>
      <c r="P13" s="3"/>
      <c r="Q13" s="11">
        <v>2</v>
      </c>
      <c r="R13" s="3">
        <v>0</v>
      </c>
      <c r="S13" s="3">
        <v>0</v>
      </c>
      <c r="T13" s="3"/>
      <c r="U13" s="3"/>
      <c r="V13" s="3">
        <v>0</v>
      </c>
      <c r="W13" s="3">
        <v>0</v>
      </c>
      <c r="X13" s="10"/>
      <c r="Y13" s="3" t="s">
        <v>160</v>
      </c>
      <c r="Z13" s="19">
        <v>45148.7233912037</v>
      </c>
      <c r="AA13" s="10" t="s">
        <v>709</v>
      </c>
    </row>
    <row r="14" spans="1:27">
      <c r="A14" s="3"/>
      <c r="B14" s="4">
        <v>139259</v>
      </c>
      <c r="C14" s="3" t="s">
        <v>619</v>
      </c>
      <c r="D14" s="3" t="s">
        <v>716</v>
      </c>
      <c r="E14" s="3" t="s">
        <v>26</v>
      </c>
      <c r="F14" s="3" t="s">
        <v>621</v>
      </c>
      <c r="G14" s="3"/>
      <c r="H14" s="4">
        <v>103199</v>
      </c>
      <c r="I14" s="10" t="s">
        <v>68</v>
      </c>
      <c r="J14" s="3">
        <v>18</v>
      </c>
      <c r="K14" s="3">
        <v>42</v>
      </c>
      <c r="L14" s="11">
        <v>29</v>
      </c>
      <c r="M14" s="11"/>
      <c r="N14" s="10" t="s">
        <v>122</v>
      </c>
      <c r="O14" s="3"/>
      <c r="P14" s="3"/>
      <c r="Q14" s="11">
        <v>2</v>
      </c>
      <c r="R14" s="3">
        <v>0</v>
      </c>
      <c r="S14" s="3">
        <v>28</v>
      </c>
      <c r="T14" s="3"/>
      <c r="U14" s="3"/>
      <c r="V14" s="3">
        <v>112</v>
      </c>
      <c r="W14" s="3">
        <v>0</v>
      </c>
      <c r="X14" s="10"/>
      <c r="Y14" s="3" t="s">
        <v>160</v>
      </c>
      <c r="Z14" s="19">
        <v>45148.8228240741</v>
      </c>
      <c r="AA14" s="10" t="s">
        <v>709</v>
      </c>
    </row>
    <row r="15" spans="1:27">
      <c r="A15" s="3"/>
      <c r="B15" s="4">
        <v>3040</v>
      </c>
      <c r="C15" s="3" t="s">
        <v>447</v>
      </c>
      <c r="D15" s="3" t="s">
        <v>448</v>
      </c>
      <c r="E15" s="3" t="s">
        <v>118</v>
      </c>
      <c r="F15" s="3" t="s">
        <v>717</v>
      </c>
      <c r="G15" s="3"/>
      <c r="H15" s="4">
        <v>103199</v>
      </c>
      <c r="I15" s="10" t="s">
        <v>68</v>
      </c>
      <c r="J15" s="3">
        <v>14.3</v>
      </c>
      <c r="K15" s="3">
        <v>22</v>
      </c>
      <c r="L15" s="11">
        <v>19</v>
      </c>
      <c r="M15" s="11"/>
      <c r="N15" s="10" t="s">
        <v>122</v>
      </c>
      <c r="O15" s="3"/>
      <c r="P15" s="3"/>
      <c r="Q15" s="11">
        <v>2</v>
      </c>
      <c r="R15" s="3">
        <v>0</v>
      </c>
      <c r="S15" s="3">
        <v>0</v>
      </c>
      <c r="T15" s="3"/>
      <c r="U15" s="3"/>
      <c r="V15" s="3">
        <v>0</v>
      </c>
      <c r="W15" s="3">
        <v>0</v>
      </c>
      <c r="X15" s="10"/>
      <c r="Y15" s="3" t="s">
        <v>160</v>
      </c>
      <c r="Z15" s="19">
        <v>45148.8269791667</v>
      </c>
      <c r="AA15" s="10" t="s">
        <v>709</v>
      </c>
    </row>
    <row r="16" spans="1:27">
      <c r="A16" s="3"/>
      <c r="B16" s="4">
        <v>106266</v>
      </c>
      <c r="C16" s="3" t="s">
        <v>718</v>
      </c>
      <c r="D16" s="3" t="s">
        <v>719</v>
      </c>
      <c r="E16" s="3" t="s">
        <v>118</v>
      </c>
      <c r="F16" s="3" t="s">
        <v>720</v>
      </c>
      <c r="G16" s="3"/>
      <c r="H16" s="4">
        <v>103199</v>
      </c>
      <c r="I16" s="10" t="s">
        <v>68</v>
      </c>
      <c r="J16" s="3">
        <v>15.8</v>
      </c>
      <c r="K16" s="3">
        <v>20</v>
      </c>
      <c r="L16" s="11">
        <v>18.5</v>
      </c>
      <c r="M16" s="11"/>
      <c r="N16" s="10" t="s">
        <v>122</v>
      </c>
      <c r="O16" s="3"/>
      <c r="P16" s="3"/>
      <c r="Q16" s="11">
        <v>2</v>
      </c>
      <c r="R16" s="3">
        <v>0</v>
      </c>
      <c r="S16" s="3">
        <v>0</v>
      </c>
      <c r="T16" s="3"/>
      <c r="U16" s="3"/>
      <c r="V16" s="3">
        <v>0</v>
      </c>
      <c r="W16" s="3">
        <v>0</v>
      </c>
      <c r="X16" s="10"/>
      <c r="Y16" s="3" t="s">
        <v>160</v>
      </c>
      <c r="Z16" s="19">
        <v>45151.4378240741</v>
      </c>
      <c r="AA16" s="10" t="s">
        <v>709</v>
      </c>
    </row>
    <row r="17" spans="1:32">
      <c r="A17" s="5"/>
      <c r="B17" s="6">
        <v>53780</v>
      </c>
      <c r="C17" s="5" t="s">
        <v>721</v>
      </c>
      <c r="D17" s="5" t="s">
        <v>722</v>
      </c>
      <c r="E17" s="5" t="s">
        <v>66</v>
      </c>
      <c r="F17" s="5" t="s">
        <v>723</v>
      </c>
      <c r="G17" s="5" t="s">
        <v>724</v>
      </c>
      <c r="H17" s="6">
        <v>103199</v>
      </c>
      <c r="I17" s="12" t="s">
        <v>68</v>
      </c>
      <c r="J17" s="5">
        <v>60.64</v>
      </c>
      <c r="K17" s="5">
        <v>69.8</v>
      </c>
      <c r="L17" s="13">
        <v>75</v>
      </c>
      <c r="M17" s="14"/>
      <c r="N17" s="12" t="s">
        <v>122</v>
      </c>
      <c r="O17" s="15">
        <v>0.131232091690544</v>
      </c>
      <c r="P17" s="15">
        <v>0.191466666666667</v>
      </c>
      <c r="Q17" s="13">
        <v>2</v>
      </c>
      <c r="R17" s="5">
        <v>0</v>
      </c>
      <c r="S17" s="5">
        <v>92</v>
      </c>
      <c r="T17" s="3">
        <v>5.2</v>
      </c>
      <c r="U17" s="3">
        <v>75</v>
      </c>
      <c r="V17" s="5">
        <v>114</v>
      </c>
      <c r="W17" s="5">
        <v>0</v>
      </c>
      <c r="X17" s="6">
        <v>2</v>
      </c>
      <c r="Y17" s="5" t="s">
        <v>29</v>
      </c>
      <c r="Z17" s="20">
        <v>45151.6328125</v>
      </c>
      <c r="AA17" s="12" t="s">
        <v>725</v>
      </c>
      <c r="AB17" s="1"/>
      <c r="AC17" s="1"/>
      <c r="AD17" s="1"/>
      <c r="AE17" s="1"/>
      <c r="AF17" s="1"/>
    </row>
    <row r="18" spans="1:27">
      <c r="A18" s="3"/>
      <c r="B18" s="4">
        <v>143919</v>
      </c>
      <c r="C18" s="3" t="s">
        <v>726</v>
      </c>
      <c r="D18" s="3" t="s">
        <v>615</v>
      </c>
      <c r="E18" s="3" t="s">
        <v>26</v>
      </c>
      <c r="F18" s="3" t="s">
        <v>727</v>
      </c>
      <c r="G18" s="3" t="s">
        <v>728</v>
      </c>
      <c r="H18" s="4">
        <v>103199</v>
      </c>
      <c r="I18" s="10" t="s">
        <v>68</v>
      </c>
      <c r="J18" s="3">
        <v>15.15</v>
      </c>
      <c r="K18" s="3">
        <v>38</v>
      </c>
      <c r="L18" s="11">
        <v>45</v>
      </c>
      <c r="M18" s="16"/>
      <c r="N18" s="10" t="s">
        <v>122</v>
      </c>
      <c r="O18" s="15">
        <v>0.601315789473684</v>
      </c>
      <c r="P18" s="15">
        <v>0.663333333333333</v>
      </c>
      <c r="Q18" s="11">
        <v>3</v>
      </c>
      <c r="R18" s="3">
        <v>0</v>
      </c>
      <c r="S18" s="3">
        <v>830</v>
      </c>
      <c r="T18" s="3">
        <v>7</v>
      </c>
      <c r="U18" s="3">
        <v>45</v>
      </c>
      <c r="V18" s="3">
        <v>336</v>
      </c>
      <c r="W18" s="3">
        <v>0</v>
      </c>
      <c r="X18" s="10"/>
      <c r="Y18" s="3" t="s">
        <v>29</v>
      </c>
      <c r="Z18" s="19">
        <v>45152.5076967593</v>
      </c>
      <c r="AA18" s="12" t="s">
        <v>725</v>
      </c>
    </row>
    <row r="19" s="1" customFormat="1" spans="1:32">
      <c r="A19" s="3"/>
      <c r="B19" s="4">
        <v>159318</v>
      </c>
      <c r="C19" s="3" t="s">
        <v>729</v>
      </c>
      <c r="D19" s="3" t="s">
        <v>730</v>
      </c>
      <c r="E19" s="3" t="s">
        <v>26</v>
      </c>
      <c r="F19" s="3" t="s">
        <v>533</v>
      </c>
      <c r="G19" s="3" t="str">
        <f>H19&amp;B19</f>
        <v>107658159318</v>
      </c>
      <c r="H19" s="4">
        <v>107658</v>
      </c>
      <c r="I19" s="10" t="s">
        <v>28</v>
      </c>
      <c r="J19" s="3">
        <v>18.9</v>
      </c>
      <c r="K19" s="3">
        <v>36</v>
      </c>
      <c r="L19" s="11">
        <v>7.8</v>
      </c>
      <c r="M19" s="16"/>
      <c r="N19" s="10" t="s">
        <v>122</v>
      </c>
      <c r="O19" s="15">
        <f>(K19-J19)/K19</f>
        <v>0.475</v>
      </c>
      <c r="P19" s="15">
        <f>(L19-J19)/L19</f>
        <v>-1.42307692307692</v>
      </c>
      <c r="Q19" s="11">
        <v>1</v>
      </c>
      <c r="R19" s="3">
        <v>0</v>
      </c>
      <c r="S19" s="3">
        <v>200</v>
      </c>
      <c r="T19" s="3">
        <f>L19-K19</f>
        <v>-28.2</v>
      </c>
      <c r="U19" s="3">
        <f>L19-R19</f>
        <v>7.8</v>
      </c>
      <c r="V19" s="3">
        <v>279</v>
      </c>
      <c r="W19" s="3">
        <v>0</v>
      </c>
      <c r="X19" s="4">
        <v>3</v>
      </c>
      <c r="Y19" s="3" t="s">
        <v>29</v>
      </c>
      <c r="Z19" s="19">
        <v>45154.6687037037</v>
      </c>
      <c r="AA19" s="10" t="s">
        <v>731</v>
      </c>
      <c r="AB19"/>
      <c r="AC19"/>
      <c r="AD19"/>
      <c r="AE19"/>
      <c r="AF19"/>
    </row>
  </sheetData>
  <conditionalFormatting sqref="G19">
    <cfRule type="duplicateValues" dxfId="0" priority="1"/>
  </conditionalFormatting>
  <conditionalFormatting sqref="G17 G18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特价明细</vt:lpstr>
      <vt:lpstr>待门店核实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2023-08-17T05:41:00Z</dcterms:created>
  <dcterms:modified xsi:type="dcterms:W3CDTF">2023-08-23T08:14:39Z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C6285C7430934406AC16BD09788ED5D6_11</vt:lpwstr>
  </property>
  <property fmtid="{D5CDD505-2E9C-101B-9397-08002B2CF9AE}" pid="3" name="KSOProductBuildVer">
    <vt:lpwstr>2052-12.1.0.15120</vt:lpwstr>
  </property>
</Properties>
</file>