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特价明细!$A$1:$AB$72</definedName>
    <definedName name="_xlnm._FilterDatabase" localSheetId="1" hidden="1">待门店核实!$A$1:$Y$6</definedName>
  </definedNames>
  <calcPr calcId="144525"/>
</workbook>
</file>

<file path=xl/sharedStrings.xml><?xml version="1.0" encoding="utf-8"?>
<sst xmlns="http://schemas.openxmlformats.org/spreadsheetml/2006/main" count="882" uniqueCount="357">
  <si>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</si>
  <si>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</si>
  <si>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</si>
  <si>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</si>
  <si>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</si>
  <si>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</si>
  <si>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</si>
  <si>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</si>
  <si>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</si>
  <si>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</si>
  <si>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</si>
  <si>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</si>
  <si>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</si>
  <si>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</si>
  <si>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</si>
  <si>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</si>
  <si>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</si>
  <si>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</si>
  <si>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</si>
  <si>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</si>
  <si>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</si>
  <si>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</si>
  <si>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</si>
  <si>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</si>
  <si>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</si>
  <si>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谷维素片</t>
  </si>
  <si>
    <t>10mgx100片</t>
  </si>
  <si>
    <t>瓶</t>
  </si>
  <si>
    <t>上海玉瑞生物科技(安阳)药业有限公司</t>
  </si>
  <si>
    <t>四川太极高新区新下街药店</t>
  </si>
  <si>
    <t/>
  </si>
  <si>
    <t>在营</t>
  </si>
  <si>
    <t xml:space="preserve">新增	</t>
  </si>
  <si>
    <t>马来酸依那普利片(依苏)</t>
  </si>
  <si>
    <t>10mgx8片x2板</t>
  </si>
  <si>
    <t>盒</t>
  </si>
  <si>
    <t>扬子江药业集团江苏制药股份有限公司</t>
  </si>
  <si>
    <t>四川太极大邑县晋原镇潘家街药店</t>
  </si>
  <si>
    <t>新增</t>
  </si>
  <si>
    <t>复方血栓通胶囊</t>
  </si>
  <si>
    <t>0.5gx60粒</t>
  </si>
  <si>
    <t>广东众生药业股份有限公司</t>
  </si>
  <si>
    <t>四川太极武侯区双楠路药店</t>
  </si>
  <si>
    <t>喆喆</t>
  </si>
  <si>
    <t>雌二醇片/雌二醇地屈孕酮片复合包装</t>
  </si>
  <si>
    <t>2mg:10mgx28片</t>
  </si>
  <si>
    <t>荷兰Abbott Biologicals B.V</t>
  </si>
  <si>
    <t>四川太极武侯区逸都路药店</t>
  </si>
  <si>
    <t>良元</t>
  </si>
  <si>
    <t>消痛贴膏</t>
  </si>
  <si>
    <t>1.2g+2.5mlx5贴</t>
  </si>
  <si>
    <t>西藏奇正藏药股份有限公司</t>
  </si>
  <si>
    <t>四川太极新乐中街药店</t>
  </si>
  <si>
    <t>硝苯地平控释片(硝苯地平缓释片(Ⅲ))</t>
  </si>
  <si>
    <t>30mgx14片</t>
  </si>
  <si>
    <t>北京红林制药有限公司</t>
  </si>
  <si>
    <t>四川太极光华药店</t>
  </si>
  <si>
    <t>8月新增</t>
  </si>
  <si>
    <t>格列齐特缓释片</t>
  </si>
  <si>
    <t>60mgx30片</t>
  </si>
  <si>
    <t>Les Laboratoires Servier Industrie</t>
  </si>
  <si>
    <t>尼群地平片</t>
  </si>
  <si>
    <t>湖南千金协力药业有限公司（原湖南协力）</t>
  </si>
  <si>
    <t>四川太极锦江区柳翠路药店</t>
  </si>
  <si>
    <t>补肾固齿丸</t>
  </si>
  <si>
    <t>4gx8袋（薄膜衣水丸）</t>
  </si>
  <si>
    <t>成都九芝堂金鼎药业有限公司</t>
  </si>
  <si>
    <t>四川太极新津邓双镇岷江店</t>
  </si>
  <si>
    <t>健康堂</t>
  </si>
  <si>
    <t>恩格列净片</t>
  </si>
  <si>
    <t>10mgx10片</t>
  </si>
  <si>
    <t>德国Boehringer Ingelheim Pharma GmbH＆Co.KG</t>
  </si>
  <si>
    <t>四川太极成华区东昌路一药店</t>
  </si>
  <si>
    <t>玻璃酸钠滴眼液</t>
  </si>
  <si>
    <t>5ml:15mg(0.3%)</t>
  </si>
  <si>
    <t>参天制药（中国）有限公司</t>
  </si>
  <si>
    <t>银杏叶提取物片</t>
  </si>
  <si>
    <t>40mgx20片x2板</t>
  </si>
  <si>
    <t>Dr. Willmar Schwabe GmbH &amp; Co. KG</t>
  </si>
  <si>
    <t>四川太极都江堰景中路店</t>
  </si>
  <si>
    <t>永利</t>
  </si>
  <si>
    <t>噻托溴铵粉雾剂(带吸入器)</t>
  </si>
  <si>
    <t>18μgx10粒x3板</t>
  </si>
  <si>
    <t>正大天晴药业集团股份有限公司</t>
  </si>
  <si>
    <t>格列吡嗪片(迪沙片)</t>
  </si>
  <si>
    <t>2.5mgx20片x4板</t>
  </si>
  <si>
    <t>迪沙药业集团有限公司</t>
  </si>
  <si>
    <t>四川太极成华区华油路药店</t>
  </si>
  <si>
    <t>华油店8月新增特价</t>
  </si>
  <si>
    <t>四磨汤口服液</t>
  </si>
  <si>
    <t>10mlx8支</t>
  </si>
  <si>
    <t>湖南汉森制药有限公司</t>
  </si>
  <si>
    <t>四川太极大邑县晋原镇北街药店</t>
  </si>
  <si>
    <t>杏林</t>
  </si>
  <si>
    <t>铝碳酸镁咀嚼片</t>
  </si>
  <si>
    <t>0.5gx30片</t>
  </si>
  <si>
    <t>拜耳医药保健有限公司</t>
  </si>
  <si>
    <t>四川太极新都区马超东路店</t>
  </si>
  <si>
    <t>金银花露</t>
  </si>
  <si>
    <t>250ml(塑瓶装)</t>
  </si>
  <si>
    <t>葵花药业集团(襄阳)隆中有限公司</t>
  </si>
  <si>
    <t>四川太极成华区西林一街药店</t>
  </si>
  <si>
    <t>小儿豉翘清热颗粒</t>
  </si>
  <si>
    <t>2gx6袋(无蔗糖)</t>
  </si>
  <si>
    <t>济川药业集团有限公司（原济川药业集团股份有限公司）</t>
  </si>
  <si>
    <t>四川太极大邑县晋原街道南街药店</t>
  </si>
  <si>
    <t>氨溴特罗口服溶液</t>
  </si>
  <si>
    <t>60ml</t>
  </si>
  <si>
    <t>北京韩美药品有限公司</t>
  </si>
  <si>
    <t>健尔堂</t>
  </si>
  <si>
    <t>桉柠蒎肠溶胶囊</t>
  </si>
  <si>
    <t>0.3gx15粒</t>
  </si>
  <si>
    <t>北京远大九和药业有限公司</t>
  </si>
  <si>
    <t>四川太极土龙路药店</t>
  </si>
  <si>
    <t>屈螺酮炔雌醇片</t>
  </si>
  <si>
    <t>21片(薄膜衣)</t>
  </si>
  <si>
    <t>Bayer Weimar GmbH und Co. KG</t>
  </si>
  <si>
    <t>米诺地尔酊</t>
  </si>
  <si>
    <t>5%（90ml:4.5g)</t>
  </si>
  <si>
    <t>浙江万晟药业有限公司</t>
  </si>
  <si>
    <t>四川太极金牛区银河北街药店</t>
  </si>
  <si>
    <t>碧生源牌常润茶</t>
  </si>
  <si>
    <t>62.5g（2.5gx25袋)</t>
  </si>
  <si>
    <t>北京澳特舒尔保健品开发有限公司</t>
  </si>
  <si>
    <t>布林佐胺滴眼液</t>
  </si>
  <si>
    <t>5ml：50mg</t>
  </si>
  <si>
    <t>(比利时)S.a.ALCON-COUVREURn.v</t>
  </si>
  <si>
    <t>利民</t>
  </si>
  <si>
    <t>他克莫司软膏</t>
  </si>
  <si>
    <t>0.03%(10g:3mg)</t>
  </si>
  <si>
    <t>支</t>
  </si>
  <si>
    <t>爱尔兰LEO Laboratories Ltd</t>
  </si>
  <si>
    <t>艾兰得多种B族维生素含片</t>
  </si>
  <si>
    <t>15g(500mgx30片)</t>
  </si>
  <si>
    <t>江苏艾兰得营养品有限公司</t>
  </si>
  <si>
    <t>淘汰</t>
  </si>
  <si>
    <t>华油店8月新增</t>
  </si>
  <si>
    <t>氨甲环酸片</t>
  </si>
  <si>
    <t>0.5gx100片</t>
  </si>
  <si>
    <t>日本CMIC CMO Co., Ltd. Shizuoka Plant</t>
  </si>
  <si>
    <t>雌二醇屈螺酮片</t>
  </si>
  <si>
    <t>28片</t>
  </si>
  <si>
    <t>拜耳医药保健有限公司广州分公司</t>
  </si>
  <si>
    <t>复方嗜酸乳杆菌片</t>
  </si>
  <si>
    <t>0.5gx10片x3板</t>
  </si>
  <si>
    <t>通化金马药业集团股份有限公司</t>
  </si>
  <si>
    <t>四川太极高新区中和大道药店</t>
  </si>
  <si>
    <t>泉源堂</t>
  </si>
  <si>
    <t>新增，老顾客反应的价格</t>
  </si>
  <si>
    <t>藿香正气口服液</t>
  </si>
  <si>
    <t>10mlx10支</t>
  </si>
  <si>
    <t>太极集团重庆涪陵制药厂有限公司</t>
  </si>
  <si>
    <t>四川太极新津县五津镇武阳西路药店</t>
  </si>
  <si>
    <t>铝镁加混悬液(安达)</t>
  </si>
  <si>
    <t>15ml：1.5gx12袋</t>
  </si>
  <si>
    <t>扬州一洋制药有限公司</t>
  </si>
  <si>
    <t>葡萄糖酸锌口服溶液</t>
  </si>
  <si>
    <t>10ml:35mgx16支</t>
  </si>
  <si>
    <t>哈药集团三精制药有限公司</t>
  </si>
  <si>
    <t>四川太极大邑县新场镇文昌街药店</t>
  </si>
  <si>
    <t>新生大药房</t>
  </si>
  <si>
    <t>0.3gx45粒</t>
  </si>
  <si>
    <t>120ml</t>
  </si>
  <si>
    <t>四川太极高新区天顺路药店</t>
  </si>
  <si>
    <t>五酯胶囊</t>
  </si>
  <si>
    <t>11.25mgx24粒</t>
  </si>
  <si>
    <t>四川禾正制药有限责任公司</t>
  </si>
  <si>
    <t>四川太极武侯区科华北路药店</t>
  </si>
  <si>
    <t>复方葡萄糖酸钙口服溶液</t>
  </si>
  <si>
    <t>110mg:10mlx16支</t>
  </si>
  <si>
    <t>肠炎宁片</t>
  </si>
  <si>
    <t>0.42gx12片x3板(薄膜衣)</t>
  </si>
  <si>
    <t>江西康恩贝中药有限公司</t>
  </si>
  <si>
    <t>舒筋活血片</t>
  </si>
  <si>
    <t>0.3gx12片x4板</t>
  </si>
  <si>
    <t>太极集团重庆桐君阁药厂有限公司</t>
  </si>
  <si>
    <t>恒得</t>
  </si>
  <si>
    <t>菊花</t>
  </si>
  <si>
    <t>50g（贡菊 净制）</t>
  </si>
  <si>
    <t>听</t>
  </si>
  <si>
    <t>四川永天昌中药饮片有限公司</t>
  </si>
  <si>
    <t>阿法骨化醇软胶囊</t>
  </si>
  <si>
    <t>0.25ugx30粒</t>
  </si>
  <si>
    <t>南通华山药业有限公司</t>
  </si>
  <si>
    <t>四川太极大邑县晋原镇子龙路店</t>
  </si>
  <si>
    <t>百岁堂</t>
  </si>
  <si>
    <t>金银花</t>
  </si>
  <si>
    <t>50g</t>
  </si>
  <si>
    <t>止咳宝片</t>
  </si>
  <si>
    <t>0.35gx12片x3板</t>
  </si>
  <si>
    <t>特一药业集团股份有限公司</t>
  </si>
  <si>
    <t>福瑞大药房</t>
  </si>
  <si>
    <t>玄麦甘桔颗粒</t>
  </si>
  <si>
    <t>10gx18袋</t>
  </si>
  <si>
    <t>袋</t>
  </si>
  <si>
    <t>太极集团四川绵阳制药有限公司</t>
  </si>
  <si>
    <t>小儿柴桂退热颗粒</t>
  </si>
  <si>
    <t>4gx12袋</t>
  </si>
  <si>
    <t>贵州百灵企业集团制药股份有限公司</t>
  </si>
  <si>
    <t>医用护理垫</t>
  </si>
  <si>
    <t>750mmx900mmx10片XL码（成人纸尿裤型）</t>
  </si>
  <si>
    <t>包</t>
  </si>
  <si>
    <t>可孚医疗科技股份有限公司</t>
  </si>
  <si>
    <t>10gx20袋</t>
  </si>
  <si>
    <t xml:space="preserve">盐酸氨溴索口服溶液
</t>
  </si>
  <si>
    <t>2.5mlx12支</t>
  </si>
  <si>
    <t>葵花药业集团(冀州)有限公司（原河北得菲尔）</t>
  </si>
  <si>
    <t>消炎镇痛膏</t>
  </si>
  <si>
    <t>7cmx10cmx2片x5袋</t>
  </si>
  <si>
    <t>安徽金马药业有限公司</t>
  </si>
  <si>
    <t>麝香壮骨膏</t>
  </si>
  <si>
    <t>安徽阜阳市金马药业有限责任公司</t>
  </si>
  <si>
    <t>玫瑰花</t>
  </si>
  <si>
    <t>80g（净制）</t>
  </si>
  <si>
    <t>云南天江一方药业有限公司</t>
  </si>
  <si>
    <t>枸杞子</t>
  </si>
  <si>
    <t>180g（净制）</t>
  </si>
  <si>
    <t>小儿咽扁颗粒</t>
  </si>
  <si>
    <t>8gx8袋</t>
  </si>
  <si>
    <t>江西药都仁和制药有限公司</t>
  </si>
  <si>
    <t>通络祛痛膏</t>
  </si>
  <si>
    <t>7cmx10cmx15贴</t>
  </si>
  <si>
    <t>河南羚锐制药股份有限公司</t>
  </si>
  <si>
    <t>阿法骨化醇软胶囊(法能)</t>
  </si>
  <si>
    <t>0.5μgx20粒</t>
  </si>
  <si>
    <t>麦冬</t>
  </si>
  <si>
    <t>200g</t>
  </si>
  <si>
    <t>苯磺酸氨氯地平片</t>
  </si>
  <si>
    <t>5mgx14片</t>
  </si>
  <si>
    <t>浙江京新药业股份有限公司</t>
  </si>
  <si>
    <t>夏桑菊颗粒</t>
  </si>
  <si>
    <t>复方板蓝根颗粒</t>
  </si>
  <si>
    <t>15gx20袋</t>
  </si>
  <si>
    <t>小儿咳喘灵颗粒</t>
  </si>
  <si>
    <t>2gx12袋(盒装)</t>
  </si>
  <si>
    <t>4gx9袋</t>
  </si>
  <si>
    <t>兰州和盛堂制药股份有限公司</t>
  </si>
  <si>
    <t>5mgx28片</t>
  </si>
  <si>
    <t>15gx22袋</t>
  </si>
  <si>
    <t>太极集团重庆中药二厂有限公司</t>
  </si>
  <si>
    <t>黄芪</t>
  </si>
  <si>
    <t>100g（片）</t>
  </si>
  <si>
    <t>重庆中药饮片厂有限公司</t>
  </si>
  <si>
    <t>48g（净制）</t>
  </si>
  <si>
    <t>7cmx10cmx2贴x2袋</t>
  </si>
  <si>
    <t>云南白药集团股份有限公司</t>
  </si>
  <si>
    <t>80g</t>
  </si>
  <si>
    <t>盐酸二甲双胍片</t>
  </si>
  <si>
    <t>0.85gx20片</t>
  </si>
  <si>
    <t>石药集团欧意药业有限公司(原:石家庄欧意药业公司)</t>
  </si>
  <si>
    <t>甲蕃王丹牌红景天口服液</t>
  </si>
  <si>
    <t>100ml(10mlx10支)</t>
  </si>
  <si>
    <t>阿坝州九寨生物科技有限公司</t>
  </si>
  <si>
    <t>盐酸坦索罗辛缓释胶囊</t>
  </si>
  <si>
    <t>0.2mgx20粒</t>
  </si>
  <si>
    <t>浙江海力生制药有限公司</t>
  </si>
  <si>
    <t>格列齐特片(Ⅱ)</t>
  </si>
  <si>
    <t>80mgx60片</t>
  </si>
  <si>
    <t>天津华津制药有限公司</t>
  </si>
  <si>
    <t>四川太极武侯区丝竹路药店</t>
  </si>
  <si>
    <t>心宝丸</t>
  </si>
  <si>
    <t>60mgx20丸</t>
  </si>
  <si>
    <t>广东心宝制药有限公司(广州真和新君宝药业)</t>
  </si>
  <si>
    <t>咳特灵胶囊</t>
  </si>
  <si>
    <t>30粒</t>
  </si>
  <si>
    <t>广州白云山制药股份有限公司广州白云山制药总厂</t>
  </si>
  <si>
    <t>安神补脑液</t>
  </si>
  <si>
    <t>吉林敖东延边药业股份有限公司</t>
  </si>
  <si>
    <t>风油精</t>
  </si>
  <si>
    <t>3ml</t>
  </si>
  <si>
    <t>漳州水仙药业有限公司</t>
  </si>
  <si>
    <t>猴耳环消炎片</t>
  </si>
  <si>
    <t>0.24gx100片(薄膜衣片)</t>
  </si>
  <si>
    <t>广州花城药业有限公司</t>
  </si>
  <si>
    <t>养阴口香合剂</t>
  </si>
  <si>
    <t>30mlx4瓶</t>
  </si>
  <si>
    <t>贵州万顺堂药业有限公司</t>
  </si>
  <si>
    <t>五子衍宗丸</t>
  </si>
  <si>
    <t>60g</t>
  </si>
  <si>
    <t>北京同仁堂股份有限公司同仁堂制药厂</t>
  </si>
  <si>
    <t>双嘧达莫片(潘生丁片)</t>
  </si>
  <si>
    <t>25mgx100片</t>
  </si>
  <si>
    <t>山西亚宝药业集团股份有限公司</t>
  </si>
  <si>
    <t>小儿消积止咳口服液</t>
  </si>
  <si>
    <t>鲁南厚普制药有限公司</t>
  </si>
  <si>
    <t>四川逢春制药有限公司</t>
  </si>
  <si>
    <t>桂林西瓜霜</t>
  </si>
  <si>
    <t>3.5g</t>
  </si>
  <si>
    <t>桂林三金药业股份有限公司</t>
  </si>
  <si>
    <t>曲克芦丁片(维脑路通片)</t>
  </si>
  <si>
    <t>60mgx100片</t>
  </si>
  <si>
    <t>100片(糖衣)</t>
  </si>
  <si>
    <t>利培酮片(维思通)</t>
  </si>
  <si>
    <t>1mgx20片</t>
  </si>
  <si>
    <t>西安杨森制药有限公司</t>
  </si>
  <si>
    <t>胃康灵胶囊</t>
  </si>
  <si>
    <t>0.4gx24粒</t>
  </si>
  <si>
    <t>黑龙江葵花药业股份有限公司</t>
  </si>
  <si>
    <t>珍珠明目滴眼液</t>
  </si>
  <si>
    <t>8ml</t>
  </si>
  <si>
    <t>武汉五景药业有限公司</t>
  </si>
  <si>
    <t>鲜竹沥</t>
  </si>
  <si>
    <t>100ml(塑料瓶)</t>
  </si>
  <si>
    <t>四川省通园制药集团有限公司</t>
  </si>
  <si>
    <t>三九胃泰颗粒</t>
  </si>
  <si>
    <t>20gx6袋</t>
  </si>
  <si>
    <t>华润三九医药股份有限公司</t>
  </si>
  <si>
    <t>桂龙药膏</t>
  </si>
  <si>
    <t>202克x6瓶</t>
  </si>
  <si>
    <t>广西邦琪药业有限公司</t>
  </si>
  <si>
    <t>多维元素片(29)(善存)</t>
  </si>
  <si>
    <t>100片(薄膜衣)</t>
  </si>
  <si>
    <t>惠氏制药有限公司</t>
  </si>
  <si>
    <t>十味龙胆花颗粒</t>
  </si>
  <si>
    <t>3gx6袋</t>
  </si>
  <si>
    <t>西藏藏药集团股份有限公司</t>
  </si>
  <si>
    <t>云南白药痔疮膏</t>
  </si>
  <si>
    <t>1.5gx6支</t>
  </si>
  <si>
    <t>复方醋酸氟轻松酊(三花皮炎宁酊)</t>
  </si>
  <si>
    <t>50ml</t>
  </si>
  <si>
    <t>内蒙古大唐药业股份有限公司(内蒙古大唐药业有限公司)</t>
  </si>
  <si>
    <t>1.5gx4支+卫生护垫4片</t>
  </si>
  <si>
    <t>马应龙麝香痔疮膏</t>
  </si>
  <si>
    <t>10g</t>
  </si>
  <si>
    <t>马应龙药业集团股份有限公司</t>
  </si>
  <si>
    <t>维生素B1片</t>
  </si>
  <si>
    <t>华中药业股份有限公司</t>
  </si>
  <si>
    <t>布地奈德福莫特罗吸入粉雾剂(II)</t>
  </si>
  <si>
    <t>60吸 160μg+4.5μg/吸</t>
  </si>
  <si>
    <t>瑞典AstraZeneca AB s-15185,sodertalje</t>
  </si>
  <si>
    <t>米格列醇片(奥恬苹)</t>
  </si>
  <si>
    <t>50mgx10片x2板</t>
  </si>
  <si>
    <t>四川维奥制药有限公司</t>
  </si>
  <si>
    <t>多维元素片（29）</t>
  </si>
  <si>
    <t>60片</t>
  </si>
  <si>
    <t>复方罗布麻片Ⅰ</t>
  </si>
  <si>
    <t>100片</t>
  </si>
  <si>
    <t>金钙尔奇碳酸钙维D3元素片(4)(金钙尔奇D)</t>
  </si>
  <si>
    <t>四川太极兴义镇万兴路药店</t>
  </si>
  <si>
    <t>恬恬大药房</t>
  </si>
  <si>
    <t>未备注新增不处理</t>
  </si>
  <si>
    <t>金水宝胶囊</t>
  </si>
  <si>
    <t>0.33gx9粒x8板（OTC）</t>
  </si>
  <si>
    <t>江西金水宝制药有限公司(原：江西济民可信金水宝制药有限公司</t>
  </si>
  <si>
    <t>琪瑞</t>
  </si>
  <si>
    <t>熊去氧胆酸胶囊(优思弗)</t>
  </si>
  <si>
    <t>250mgx25粒</t>
  </si>
  <si>
    <t>Losan Pharma GmbH</t>
  </si>
  <si>
    <t>四川太极成华区崔家店路药店</t>
  </si>
  <si>
    <t>维生素AD滴剂</t>
  </si>
  <si>
    <t>1800单位：600单位×10粒×6板</t>
  </si>
  <si>
    <t>上海东海制药股份有限公司（原上海东海制药股份有限公司东海制药厂）</t>
  </si>
  <si>
    <t>四川太极三江店</t>
  </si>
  <si>
    <t>蓝芩口服液</t>
  </si>
  <si>
    <t>10ml(相当于原药材21.2克)x9支</t>
  </si>
  <si>
    <t>江苏扬子江药业集团有限公司</t>
  </si>
  <si>
    <t>本月已做特价50元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</si>
</sst>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4"/>
  <sheetViews>
    <sheetView tabSelected="1" workbookViewId="0">
      <pane ySplit="1" topLeftCell="A2" activePane="bottomLeft" state="frozen"/>
      <selection/>
      <selection pane="bottomLeft" activeCell="D34" sqref="D34"/>
    </sheetView>
  </sheetViews>
  <sheetFormatPr defaultColWidth="9" defaultRowHeight="13.5"/>
  <cols>
    <col min="1" max="1" width="4.125" customWidth="1"/>
    <col min="2" max="2" width="8" customWidth="1"/>
    <col min="3" max="3" width="16.625" customWidth="1"/>
    <col min="4" max="4" width="12.375" customWidth="1"/>
    <col min="5" max="5" width="5" customWidth="1"/>
    <col min="6" max="6" width="11.75" customWidth="1"/>
    <col min="7" max="7" width="7.25" customWidth="1"/>
    <col min="8" max="8" width="15.625" customWidth="1"/>
    <col min="9" max="9" width="6.5" customWidth="1"/>
    <col min="10" max="10" width="7.375" customWidth="1"/>
    <col min="11" max="11" width="7.125" style="16" customWidth="1"/>
    <col min="12" max="12" width="8.125" customWidth="1"/>
    <col min="13" max="13" width="8.75" customWidth="1"/>
    <col min="14" max="14" width="8.375" customWidth="1"/>
    <col min="15" max="15" width="5.75" style="16" customWidth="1"/>
    <col min="16" max="16" width="7.25" customWidth="1"/>
    <col min="17" max="17" width="7.75" customWidth="1"/>
    <col min="20" max="20" width="9.375"/>
    <col min="21" max="21" width="6.75" customWidth="1"/>
    <col min="22" max="22" width="7.75" customWidth="1"/>
    <col min="23" max="23" width="5.875" customWidth="1"/>
    <col min="24" max="24" width="13.5" customWidth="1"/>
    <col min="25" max="25" width="14"/>
  </cols>
  <sheetData>
    <row r="1" s="13" customFormat="1" ht="24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1" t="s">
        <v>11</v>
      </c>
      <c r="M1" s="7" t="s">
        <v>12</v>
      </c>
      <c r="N1" s="7" t="s">
        <v>13</v>
      </c>
      <c r="O1" s="6" t="s">
        <v>14</v>
      </c>
      <c r="P1" s="1" t="s">
        <v>15</v>
      </c>
      <c r="Q1" s="1" t="s">
        <v>16</v>
      </c>
      <c r="R1" s="10" t="s">
        <v>17</v>
      </c>
      <c r="S1" s="10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1" t="s">
        <v>23</v>
      </c>
      <c r="Y1" s="1" t="s">
        <v>24</v>
      </c>
    </row>
    <row r="2" s="14" customFormat="1" spans="1:25">
      <c r="A2" s="17">
        <v>1</v>
      </c>
      <c r="B2" s="18">
        <v>52369</v>
      </c>
      <c r="C2" s="17" t="s">
        <v>25</v>
      </c>
      <c r="D2" s="17" t="s">
        <v>26</v>
      </c>
      <c r="E2" s="17" t="s">
        <v>27</v>
      </c>
      <c r="F2" s="17" t="s">
        <v>28</v>
      </c>
      <c r="G2" s="18">
        <v>105751</v>
      </c>
      <c r="H2" s="19" t="s">
        <v>29</v>
      </c>
      <c r="I2" s="17">
        <v>9.79</v>
      </c>
      <c r="J2" s="17">
        <v>17.5</v>
      </c>
      <c r="K2" s="20">
        <v>11.5</v>
      </c>
      <c r="L2" s="19" t="s">
        <v>30</v>
      </c>
      <c r="M2" s="21">
        <f t="shared" ref="M2:M65" si="0">(J2-I2)/J2</f>
        <v>0.440571428571429</v>
      </c>
      <c r="N2" s="21">
        <f t="shared" ref="N2:N65" si="1">(K2-I2)/K2</f>
        <v>0.148695652173913</v>
      </c>
      <c r="O2" s="20">
        <v>1</v>
      </c>
      <c r="P2" s="17">
        <v>14.8</v>
      </c>
      <c r="Q2" s="17">
        <v>1622</v>
      </c>
      <c r="R2" s="17">
        <f t="shared" ref="R2:R65" si="2">K2-J2</f>
        <v>-6</v>
      </c>
      <c r="S2" s="17">
        <f t="shared" ref="S2:S65" si="3">K2-P2</f>
        <v>-3.3</v>
      </c>
      <c r="T2" s="17">
        <v>586</v>
      </c>
      <c r="U2" s="17">
        <v>0</v>
      </c>
      <c r="V2" s="18">
        <v>4</v>
      </c>
      <c r="W2" s="17" t="s">
        <v>31</v>
      </c>
      <c r="X2" s="22">
        <v>45141.4045023148</v>
      </c>
      <c r="Y2" s="19" t="s">
        <v>32</v>
      </c>
    </row>
    <row r="3" s="14" customFormat="1" spans="1:25">
      <c r="A3" s="17">
        <v>2</v>
      </c>
      <c r="B3" s="18">
        <v>5627</v>
      </c>
      <c r="C3" s="17" t="s">
        <v>33</v>
      </c>
      <c r="D3" s="17" t="s">
        <v>34</v>
      </c>
      <c r="E3" s="17" t="s">
        <v>35</v>
      </c>
      <c r="F3" s="17" t="s">
        <v>36</v>
      </c>
      <c r="G3" s="18">
        <v>104533</v>
      </c>
      <c r="H3" s="19" t="s">
        <v>37</v>
      </c>
      <c r="I3" s="17">
        <v>7.76</v>
      </c>
      <c r="J3" s="17">
        <v>22</v>
      </c>
      <c r="K3" s="20">
        <v>9.5</v>
      </c>
      <c r="L3" s="19" t="s">
        <v>30</v>
      </c>
      <c r="M3" s="21">
        <f t="shared" si="0"/>
        <v>0.647272727272727</v>
      </c>
      <c r="N3" s="21">
        <f t="shared" si="1"/>
        <v>0.183157894736842</v>
      </c>
      <c r="O3" s="20">
        <v>3</v>
      </c>
      <c r="P3" s="17">
        <v>21.8</v>
      </c>
      <c r="Q3" s="17">
        <v>466</v>
      </c>
      <c r="R3" s="17">
        <f t="shared" si="2"/>
        <v>-12.5</v>
      </c>
      <c r="S3" s="17">
        <f t="shared" si="3"/>
        <v>-12.3</v>
      </c>
      <c r="T3" s="17">
        <v>307</v>
      </c>
      <c r="U3" s="17">
        <v>0</v>
      </c>
      <c r="V3" s="18">
        <v>7</v>
      </c>
      <c r="W3" s="17" t="s">
        <v>31</v>
      </c>
      <c r="X3" s="22">
        <v>45143.7755092593</v>
      </c>
      <c r="Y3" s="19" t="s">
        <v>38</v>
      </c>
    </row>
    <row r="4" s="14" customFormat="1" spans="1:25">
      <c r="A4" s="17">
        <v>3</v>
      </c>
      <c r="B4" s="18">
        <v>158568</v>
      </c>
      <c r="C4" s="17" t="s">
        <v>39</v>
      </c>
      <c r="D4" s="17" t="s">
        <v>40</v>
      </c>
      <c r="E4" s="17" t="s">
        <v>35</v>
      </c>
      <c r="F4" s="17" t="s">
        <v>41</v>
      </c>
      <c r="G4" s="18">
        <v>112888</v>
      </c>
      <c r="H4" s="19" t="s">
        <v>42</v>
      </c>
      <c r="I4" s="17">
        <v>40</v>
      </c>
      <c r="J4" s="17">
        <v>43.8</v>
      </c>
      <c r="K4" s="20">
        <v>36</v>
      </c>
      <c r="L4" s="19" t="s">
        <v>43</v>
      </c>
      <c r="M4" s="21">
        <f t="shared" si="0"/>
        <v>0.0867579908675798</v>
      </c>
      <c r="N4" s="21">
        <f t="shared" si="1"/>
        <v>-0.111111111111111</v>
      </c>
      <c r="O4" s="20">
        <v>1</v>
      </c>
      <c r="P4" s="17"/>
      <c r="Q4" s="17">
        <v>474</v>
      </c>
      <c r="R4" s="17">
        <f t="shared" si="2"/>
        <v>-7.8</v>
      </c>
      <c r="S4" s="17">
        <f t="shared" si="3"/>
        <v>36</v>
      </c>
      <c r="T4" s="17">
        <v>358</v>
      </c>
      <c r="U4" s="17">
        <v>0</v>
      </c>
      <c r="V4" s="18">
        <v>2</v>
      </c>
      <c r="W4" s="17" t="s">
        <v>31</v>
      </c>
      <c r="X4" s="22">
        <v>45145.662974537</v>
      </c>
      <c r="Y4" s="19" t="s">
        <v>38</v>
      </c>
    </row>
    <row r="5" s="14" customFormat="1" spans="1:25">
      <c r="A5" s="17">
        <v>4</v>
      </c>
      <c r="B5" s="18">
        <v>148411</v>
      </c>
      <c r="C5" s="17" t="s">
        <v>44</v>
      </c>
      <c r="D5" s="17" t="s">
        <v>45</v>
      </c>
      <c r="E5" s="17" t="s">
        <v>35</v>
      </c>
      <c r="F5" s="17" t="s">
        <v>46</v>
      </c>
      <c r="G5" s="18">
        <v>113298</v>
      </c>
      <c r="H5" s="19" t="s">
        <v>47</v>
      </c>
      <c r="I5" s="17">
        <v>97.97</v>
      </c>
      <c r="J5" s="17">
        <v>158</v>
      </c>
      <c r="K5" s="20">
        <v>120</v>
      </c>
      <c r="L5" s="19" t="s">
        <v>48</v>
      </c>
      <c r="M5" s="21">
        <f t="shared" si="0"/>
        <v>0.379936708860759</v>
      </c>
      <c r="N5" s="21">
        <f t="shared" si="1"/>
        <v>0.183583333333333</v>
      </c>
      <c r="O5" s="20">
        <v>2</v>
      </c>
      <c r="P5" s="17"/>
      <c r="Q5" s="17">
        <v>180</v>
      </c>
      <c r="R5" s="17">
        <f t="shared" si="2"/>
        <v>-38</v>
      </c>
      <c r="S5" s="17">
        <f t="shared" si="3"/>
        <v>120</v>
      </c>
      <c r="T5" s="17">
        <v>172</v>
      </c>
      <c r="U5" s="17">
        <v>0</v>
      </c>
      <c r="V5" s="18">
        <v>1</v>
      </c>
      <c r="W5" s="17" t="s">
        <v>31</v>
      </c>
      <c r="X5" s="22">
        <v>45146.4152893519</v>
      </c>
      <c r="Y5" s="19" t="s">
        <v>38</v>
      </c>
    </row>
    <row r="6" spans="1:25">
      <c r="A6" s="2">
        <v>5</v>
      </c>
      <c r="B6" s="3">
        <v>1967</v>
      </c>
      <c r="C6" s="2" t="s">
        <v>49</v>
      </c>
      <c r="D6" s="2" t="s">
        <v>50</v>
      </c>
      <c r="E6" s="2" t="s">
        <v>35</v>
      </c>
      <c r="F6" s="2" t="s">
        <v>51</v>
      </c>
      <c r="G6" s="3">
        <v>387</v>
      </c>
      <c r="H6" s="4" t="s">
        <v>52</v>
      </c>
      <c r="I6" s="2">
        <v>63.13</v>
      </c>
      <c r="J6" s="2">
        <v>69</v>
      </c>
      <c r="K6" s="8">
        <v>64</v>
      </c>
      <c r="L6" s="4" t="s">
        <v>30</v>
      </c>
      <c r="M6" s="9">
        <f t="shared" si="0"/>
        <v>0.0850724637681159</v>
      </c>
      <c r="N6" s="9">
        <f t="shared" si="1"/>
        <v>0.01359375</v>
      </c>
      <c r="O6" s="8">
        <v>1</v>
      </c>
      <c r="P6" s="2"/>
      <c r="Q6" s="2">
        <v>849.2</v>
      </c>
      <c r="R6" s="2">
        <f t="shared" si="2"/>
        <v>-5</v>
      </c>
      <c r="S6" s="2">
        <f t="shared" si="3"/>
        <v>64</v>
      </c>
      <c r="T6" s="2">
        <v>445.2</v>
      </c>
      <c r="U6" s="2">
        <v>0</v>
      </c>
      <c r="V6" s="3">
        <v>8</v>
      </c>
      <c r="W6" s="2" t="s">
        <v>31</v>
      </c>
      <c r="X6" s="12">
        <v>45145.6498726852</v>
      </c>
      <c r="Y6" s="4" t="s">
        <v>38</v>
      </c>
    </row>
    <row r="7" spans="1:25">
      <c r="A7" s="2">
        <v>6</v>
      </c>
      <c r="B7" s="3">
        <v>151352</v>
      </c>
      <c r="C7" s="2" t="s">
        <v>53</v>
      </c>
      <c r="D7" s="2" t="s">
        <v>54</v>
      </c>
      <c r="E7" s="2" t="s">
        <v>35</v>
      </c>
      <c r="F7" s="2" t="s">
        <v>55</v>
      </c>
      <c r="G7" s="3">
        <v>343</v>
      </c>
      <c r="H7" s="4" t="s">
        <v>56</v>
      </c>
      <c r="I7" s="2">
        <v>20.71</v>
      </c>
      <c r="J7" s="2">
        <v>39.8</v>
      </c>
      <c r="K7" s="8">
        <v>20</v>
      </c>
      <c r="L7" s="4" t="s">
        <v>30</v>
      </c>
      <c r="M7" s="9">
        <f t="shared" si="0"/>
        <v>0.47964824120603</v>
      </c>
      <c r="N7" s="9">
        <f t="shared" si="1"/>
        <v>-0.0355</v>
      </c>
      <c r="O7" s="8">
        <v>2</v>
      </c>
      <c r="P7" s="2"/>
      <c r="Q7" s="2">
        <v>100</v>
      </c>
      <c r="R7" s="2">
        <f t="shared" si="2"/>
        <v>-19.8</v>
      </c>
      <c r="S7" s="2">
        <f t="shared" si="3"/>
        <v>20</v>
      </c>
      <c r="T7" s="2">
        <v>97</v>
      </c>
      <c r="U7" s="2">
        <v>0</v>
      </c>
      <c r="V7" s="3">
        <v>14</v>
      </c>
      <c r="W7" s="2" t="s">
        <v>31</v>
      </c>
      <c r="X7" s="12">
        <v>45142.7446180556</v>
      </c>
      <c r="Y7" s="4" t="s">
        <v>57</v>
      </c>
    </row>
    <row r="8" spans="1:25">
      <c r="A8" s="2">
        <v>7</v>
      </c>
      <c r="B8" s="3">
        <v>196662</v>
      </c>
      <c r="C8" s="2" t="s">
        <v>58</v>
      </c>
      <c r="D8" s="2" t="s">
        <v>59</v>
      </c>
      <c r="E8" s="2" t="s">
        <v>35</v>
      </c>
      <c r="F8" s="2" t="s">
        <v>60</v>
      </c>
      <c r="G8" s="3">
        <v>387</v>
      </c>
      <c r="H8" s="4" t="s">
        <v>52</v>
      </c>
      <c r="I8" s="2">
        <v>69.5</v>
      </c>
      <c r="J8" s="2">
        <v>89.8</v>
      </c>
      <c r="K8" s="8">
        <v>70</v>
      </c>
      <c r="L8" s="4" t="s">
        <v>30</v>
      </c>
      <c r="M8" s="9">
        <f t="shared" si="0"/>
        <v>0.226057906458797</v>
      </c>
      <c r="N8" s="9">
        <f t="shared" si="1"/>
        <v>0.00714285714285714</v>
      </c>
      <c r="O8" s="8">
        <v>2</v>
      </c>
      <c r="P8" s="2"/>
      <c r="Q8" s="2">
        <v>122</v>
      </c>
      <c r="R8" s="2">
        <f t="shared" si="2"/>
        <v>-19.8</v>
      </c>
      <c r="S8" s="2">
        <f t="shared" si="3"/>
        <v>70</v>
      </c>
      <c r="T8" s="2">
        <v>174</v>
      </c>
      <c r="U8" s="2">
        <v>34</v>
      </c>
      <c r="V8" s="3">
        <v>2</v>
      </c>
      <c r="W8" s="2" t="s">
        <v>31</v>
      </c>
      <c r="X8" s="12">
        <v>45146.6426967593</v>
      </c>
      <c r="Y8" s="4" t="s">
        <v>38</v>
      </c>
    </row>
    <row r="9" spans="1:25">
      <c r="A9" s="2">
        <v>8</v>
      </c>
      <c r="B9" s="3">
        <v>644</v>
      </c>
      <c r="C9" s="2" t="s">
        <v>61</v>
      </c>
      <c r="D9" s="2" t="s">
        <v>26</v>
      </c>
      <c r="E9" s="2" t="s">
        <v>27</v>
      </c>
      <c r="F9" s="2" t="s">
        <v>62</v>
      </c>
      <c r="G9" s="3">
        <v>723</v>
      </c>
      <c r="H9" s="4" t="s">
        <v>63</v>
      </c>
      <c r="I9" s="2">
        <v>4.9</v>
      </c>
      <c r="J9" s="2">
        <v>6.5</v>
      </c>
      <c r="K9" s="8">
        <v>5</v>
      </c>
      <c r="L9" s="4" t="s">
        <v>30</v>
      </c>
      <c r="M9" s="9">
        <f t="shared" si="0"/>
        <v>0.246153846153846</v>
      </c>
      <c r="N9" s="9">
        <f t="shared" si="1"/>
        <v>0.0199999999999999</v>
      </c>
      <c r="O9" s="8">
        <v>2</v>
      </c>
      <c r="P9" s="2"/>
      <c r="Q9" s="2">
        <v>277</v>
      </c>
      <c r="R9" s="2">
        <f t="shared" si="2"/>
        <v>-1.5</v>
      </c>
      <c r="S9" s="2">
        <f t="shared" si="3"/>
        <v>5</v>
      </c>
      <c r="T9" s="2">
        <v>290</v>
      </c>
      <c r="U9" s="2">
        <v>0</v>
      </c>
      <c r="V9" s="3">
        <v>2</v>
      </c>
      <c r="W9" s="2" t="s">
        <v>31</v>
      </c>
      <c r="X9" s="12">
        <v>45143.6569212963</v>
      </c>
      <c r="Y9" s="4" t="s">
        <v>38</v>
      </c>
    </row>
    <row r="10" spans="1:25">
      <c r="A10" s="2">
        <v>9</v>
      </c>
      <c r="B10" s="3">
        <v>144298</v>
      </c>
      <c r="C10" s="2" t="s">
        <v>64</v>
      </c>
      <c r="D10" s="2" t="s">
        <v>65</v>
      </c>
      <c r="E10" s="2" t="s">
        <v>35</v>
      </c>
      <c r="F10" s="2" t="s">
        <v>66</v>
      </c>
      <c r="G10" s="3">
        <v>514</v>
      </c>
      <c r="H10" s="4" t="s">
        <v>67</v>
      </c>
      <c r="I10" s="2">
        <v>34.14</v>
      </c>
      <c r="J10" s="2">
        <v>68</v>
      </c>
      <c r="K10" s="8">
        <v>35</v>
      </c>
      <c r="L10" s="4" t="s">
        <v>68</v>
      </c>
      <c r="M10" s="9">
        <f t="shared" si="0"/>
        <v>0.497941176470588</v>
      </c>
      <c r="N10" s="9">
        <f t="shared" si="1"/>
        <v>0.0245714285714286</v>
      </c>
      <c r="O10" s="8">
        <v>1</v>
      </c>
      <c r="P10" s="2"/>
      <c r="Q10" s="2">
        <v>117</v>
      </c>
      <c r="R10" s="2">
        <f t="shared" si="2"/>
        <v>-33</v>
      </c>
      <c r="S10" s="2">
        <f t="shared" si="3"/>
        <v>35</v>
      </c>
      <c r="T10" s="2">
        <v>180</v>
      </c>
      <c r="U10" s="2">
        <v>0</v>
      </c>
      <c r="V10" s="3">
        <v>2</v>
      </c>
      <c r="W10" s="2" t="s">
        <v>31</v>
      </c>
      <c r="X10" s="12">
        <v>45142.6977893518</v>
      </c>
      <c r="Y10" s="4" t="s">
        <v>38</v>
      </c>
    </row>
    <row r="11" spans="1:25">
      <c r="A11" s="2">
        <v>10</v>
      </c>
      <c r="B11" s="3">
        <v>186406</v>
      </c>
      <c r="C11" s="2" t="s">
        <v>69</v>
      </c>
      <c r="D11" s="2" t="s">
        <v>70</v>
      </c>
      <c r="E11" s="2" t="s">
        <v>35</v>
      </c>
      <c r="F11" s="2" t="s">
        <v>71</v>
      </c>
      <c r="G11" s="3">
        <v>114622</v>
      </c>
      <c r="H11" s="4" t="s">
        <v>72</v>
      </c>
      <c r="I11" s="2">
        <v>40.8</v>
      </c>
      <c r="J11" s="2">
        <v>48.5</v>
      </c>
      <c r="K11" s="8">
        <v>42</v>
      </c>
      <c r="L11" s="4" t="s">
        <v>30</v>
      </c>
      <c r="M11" s="9">
        <f t="shared" si="0"/>
        <v>0.158762886597938</v>
      </c>
      <c r="N11" s="9">
        <f t="shared" si="1"/>
        <v>0.0285714285714286</v>
      </c>
      <c r="O11" s="8">
        <v>3</v>
      </c>
      <c r="P11" s="2"/>
      <c r="Q11" s="2">
        <v>987</v>
      </c>
      <c r="R11" s="2">
        <f t="shared" si="2"/>
        <v>-6.5</v>
      </c>
      <c r="S11" s="2">
        <f t="shared" si="3"/>
        <v>42</v>
      </c>
      <c r="T11" s="2">
        <v>557</v>
      </c>
      <c r="U11" s="2">
        <v>0</v>
      </c>
      <c r="V11" s="3">
        <v>6</v>
      </c>
      <c r="W11" s="2" t="s">
        <v>31</v>
      </c>
      <c r="X11" s="12">
        <v>45146.4107175926</v>
      </c>
      <c r="Y11" s="4" t="s">
        <v>38</v>
      </c>
    </row>
    <row r="12" spans="1:25">
      <c r="A12" s="2">
        <v>11</v>
      </c>
      <c r="B12" s="3">
        <v>163713</v>
      </c>
      <c r="C12" s="2" t="s">
        <v>73</v>
      </c>
      <c r="D12" s="2" t="s">
        <v>74</v>
      </c>
      <c r="E12" s="2" t="s">
        <v>35</v>
      </c>
      <c r="F12" s="2" t="s">
        <v>75</v>
      </c>
      <c r="G12" s="3">
        <v>387</v>
      </c>
      <c r="H12" s="4" t="s">
        <v>52</v>
      </c>
      <c r="I12" s="2">
        <v>33.82</v>
      </c>
      <c r="J12" s="2">
        <v>48.2</v>
      </c>
      <c r="K12" s="8">
        <v>35</v>
      </c>
      <c r="L12" s="4" t="s">
        <v>30</v>
      </c>
      <c r="M12" s="9">
        <f t="shared" si="0"/>
        <v>0.298340248962656</v>
      </c>
      <c r="N12" s="9">
        <f t="shared" si="1"/>
        <v>0.0337142857142857</v>
      </c>
      <c r="O12" s="8">
        <v>2</v>
      </c>
      <c r="P12" s="2"/>
      <c r="Q12" s="2">
        <v>359</v>
      </c>
      <c r="R12" s="2">
        <f t="shared" si="2"/>
        <v>-13.2</v>
      </c>
      <c r="S12" s="2">
        <f t="shared" si="3"/>
        <v>35</v>
      </c>
      <c r="T12" s="2">
        <v>206</v>
      </c>
      <c r="U12" s="2">
        <v>0</v>
      </c>
      <c r="V12" s="3">
        <v>2</v>
      </c>
      <c r="W12" s="2" t="s">
        <v>31</v>
      </c>
      <c r="X12" s="12">
        <v>45145.6471064815</v>
      </c>
      <c r="Y12" s="4" t="s">
        <v>38</v>
      </c>
    </row>
    <row r="13" spans="1:25">
      <c r="A13" s="2">
        <v>12</v>
      </c>
      <c r="B13" s="3">
        <v>218598</v>
      </c>
      <c r="C13" s="2" t="s">
        <v>76</v>
      </c>
      <c r="D13" s="2" t="s">
        <v>77</v>
      </c>
      <c r="E13" s="2" t="s">
        <v>35</v>
      </c>
      <c r="F13" s="2" t="s">
        <v>78</v>
      </c>
      <c r="G13" s="3">
        <v>587</v>
      </c>
      <c r="H13" s="4" t="s">
        <v>79</v>
      </c>
      <c r="I13" s="2">
        <v>72.22</v>
      </c>
      <c r="J13" s="2">
        <v>82</v>
      </c>
      <c r="K13" s="8">
        <v>75</v>
      </c>
      <c r="L13" s="4" t="s">
        <v>80</v>
      </c>
      <c r="M13" s="9">
        <f t="shared" si="0"/>
        <v>0.119268292682927</v>
      </c>
      <c r="N13" s="9">
        <f t="shared" si="1"/>
        <v>0.0370666666666667</v>
      </c>
      <c r="O13" s="8">
        <v>3</v>
      </c>
      <c r="P13" s="2"/>
      <c r="Q13" s="2">
        <v>240</v>
      </c>
      <c r="R13" s="2">
        <f t="shared" si="2"/>
        <v>-7</v>
      </c>
      <c r="S13" s="2">
        <f t="shared" si="3"/>
        <v>75</v>
      </c>
      <c r="T13" s="2">
        <v>192</v>
      </c>
      <c r="U13" s="2">
        <v>0</v>
      </c>
      <c r="V13" s="3">
        <v>3</v>
      </c>
      <c r="W13" s="2" t="s">
        <v>31</v>
      </c>
      <c r="X13" s="12">
        <v>45145.8890625</v>
      </c>
      <c r="Y13" s="4" t="s">
        <v>38</v>
      </c>
    </row>
    <row r="14" spans="1:25">
      <c r="A14" s="2">
        <v>13</v>
      </c>
      <c r="B14" s="3">
        <v>145563</v>
      </c>
      <c r="C14" s="2" t="s">
        <v>81</v>
      </c>
      <c r="D14" s="2" t="s">
        <v>82</v>
      </c>
      <c r="E14" s="2" t="s">
        <v>35</v>
      </c>
      <c r="F14" s="2" t="s">
        <v>83</v>
      </c>
      <c r="G14" s="3">
        <v>387</v>
      </c>
      <c r="H14" s="4" t="s">
        <v>52</v>
      </c>
      <c r="I14" s="2">
        <v>165.21</v>
      </c>
      <c r="J14" s="2">
        <v>180</v>
      </c>
      <c r="K14" s="8">
        <v>175</v>
      </c>
      <c r="L14" s="4" t="s">
        <v>30</v>
      </c>
      <c r="M14" s="9">
        <f t="shared" si="0"/>
        <v>0.0821666666666666</v>
      </c>
      <c r="N14" s="9">
        <f t="shared" si="1"/>
        <v>0.0559428571428571</v>
      </c>
      <c r="O14" s="8">
        <v>2</v>
      </c>
      <c r="P14" s="2"/>
      <c r="Q14" s="2">
        <v>274</v>
      </c>
      <c r="R14" s="2">
        <f t="shared" si="2"/>
        <v>-5</v>
      </c>
      <c r="S14" s="2">
        <f t="shared" si="3"/>
        <v>175</v>
      </c>
      <c r="T14" s="2">
        <v>291</v>
      </c>
      <c r="U14" s="2">
        <v>92</v>
      </c>
      <c r="V14" s="3">
        <v>2</v>
      </c>
      <c r="W14" s="2" t="s">
        <v>31</v>
      </c>
      <c r="X14" s="12">
        <v>45145.6491087963</v>
      </c>
      <c r="Y14" s="4" t="s">
        <v>38</v>
      </c>
    </row>
    <row r="15" spans="1:25">
      <c r="A15" s="2">
        <v>14</v>
      </c>
      <c r="B15" s="3">
        <v>3030</v>
      </c>
      <c r="C15" s="2" t="s">
        <v>84</v>
      </c>
      <c r="D15" s="2" t="s">
        <v>85</v>
      </c>
      <c r="E15" s="2" t="s">
        <v>35</v>
      </c>
      <c r="F15" s="2" t="s">
        <v>86</v>
      </c>
      <c r="G15" s="3">
        <v>578</v>
      </c>
      <c r="H15" s="4" t="s">
        <v>87</v>
      </c>
      <c r="I15" s="2">
        <v>18.49</v>
      </c>
      <c r="J15" s="2">
        <v>27.5</v>
      </c>
      <c r="K15" s="8">
        <v>19.8</v>
      </c>
      <c r="L15" s="4" t="s">
        <v>30</v>
      </c>
      <c r="M15" s="9">
        <f t="shared" si="0"/>
        <v>0.327636363636364</v>
      </c>
      <c r="N15" s="9">
        <f t="shared" si="1"/>
        <v>0.0661616161616163</v>
      </c>
      <c r="O15" s="8">
        <v>2</v>
      </c>
      <c r="P15" s="2"/>
      <c r="Q15" s="2">
        <v>15</v>
      </c>
      <c r="R15" s="2">
        <f t="shared" si="2"/>
        <v>-7.7</v>
      </c>
      <c r="S15" s="2">
        <f t="shared" si="3"/>
        <v>19.8</v>
      </c>
      <c r="T15" s="2">
        <v>38</v>
      </c>
      <c r="U15" s="2">
        <v>0</v>
      </c>
      <c r="V15" s="3">
        <v>2</v>
      </c>
      <c r="W15" s="2" t="s">
        <v>31</v>
      </c>
      <c r="X15" s="12">
        <v>45145.7000462963</v>
      </c>
      <c r="Y15" s="4" t="s">
        <v>88</v>
      </c>
    </row>
    <row r="16" spans="1:25">
      <c r="A16" s="2">
        <v>15</v>
      </c>
      <c r="B16" s="3">
        <v>24527</v>
      </c>
      <c r="C16" s="2" t="s">
        <v>89</v>
      </c>
      <c r="D16" s="2" t="s">
        <v>90</v>
      </c>
      <c r="E16" s="2" t="s">
        <v>35</v>
      </c>
      <c r="F16" s="2" t="s">
        <v>91</v>
      </c>
      <c r="G16" s="3">
        <v>107728</v>
      </c>
      <c r="H16" s="4" t="s">
        <v>92</v>
      </c>
      <c r="I16" s="2">
        <v>21.816</v>
      </c>
      <c r="J16" s="2">
        <v>24.8</v>
      </c>
      <c r="K16" s="8">
        <v>23.5</v>
      </c>
      <c r="L16" s="4" t="s">
        <v>93</v>
      </c>
      <c r="M16" s="9">
        <f t="shared" si="0"/>
        <v>0.120322580645161</v>
      </c>
      <c r="N16" s="9">
        <f t="shared" si="1"/>
        <v>0.0716595744680852</v>
      </c>
      <c r="O16" s="8">
        <v>3</v>
      </c>
      <c r="P16" s="2"/>
      <c r="Q16" s="2">
        <v>132</v>
      </c>
      <c r="R16" s="2">
        <f t="shared" si="2"/>
        <v>-1.3</v>
      </c>
      <c r="S16" s="2">
        <f t="shared" si="3"/>
        <v>23.5</v>
      </c>
      <c r="T16" s="2">
        <v>203</v>
      </c>
      <c r="U16" s="2">
        <v>0</v>
      </c>
      <c r="V16" s="4"/>
      <c r="W16" s="2" t="s">
        <v>31</v>
      </c>
      <c r="X16" s="12">
        <v>45143.826099537</v>
      </c>
      <c r="Y16" s="4" t="s">
        <v>38</v>
      </c>
    </row>
    <row r="17" spans="1:25">
      <c r="A17" s="2">
        <v>16</v>
      </c>
      <c r="B17" s="3">
        <v>180965</v>
      </c>
      <c r="C17" s="2" t="s">
        <v>94</v>
      </c>
      <c r="D17" s="2" t="s">
        <v>95</v>
      </c>
      <c r="E17" s="2" t="s">
        <v>35</v>
      </c>
      <c r="F17" s="2" t="s">
        <v>96</v>
      </c>
      <c r="G17" s="3">
        <v>709</v>
      </c>
      <c r="H17" s="4" t="s">
        <v>97</v>
      </c>
      <c r="I17" s="2">
        <v>32.18</v>
      </c>
      <c r="J17" s="2">
        <v>39.9</v>
      </c>
      <c r="K17" s="8">
        <v>35</v>
      </c>
      <c r="L17" s="4" t="s">
        <v>30</v>
      </c>
      <c r="M17" s="9">
        <f t="shared" si="0"/>
        <v>0.193483709273183</v>
      </c>
      <c r="N17" s="9">
        <f t="shared" si="1"/>
        <v>0.0805714285714286</v>
      </c>
      <c r="O17" s="8">
        <v>1</v>
      </c>
      <c r="P17" s="2"/>
      <c r="Q17" s="2">
        <v>2199</v>
      </c>
      <c r="R17" s="2">
        <f t="shared" si="2"/>
        <v>-4.9</v>
      </c>
      <c r="S17" s="2">
        <f t="shared" si="3"/>
        <v>35</v>
      </c>
      <c r="T17" s="2">
        <v>642</v>
      </c>
      <c r="U17" s="2">
        <v>0</v>
      </c>
      <c r="V17" s="3">
        <v>4</v>
      </c>
      <c r="W17" s="2" t="s">
        <v>31</v>
      </c>
      <c r="X17" s="12">
        <v>45141.6085185185</v>
      </c>
      <c r="Y17" s="4" t="s">
        <v>38</v>
      </c>
    </row>
    <row r="18" spans="1:25">
      <c r="A18" s="2">
        <v>17</v>
      </c>
      <c r="B18" s="3">
        <v>150679</v>
      </c>
      <c r="C18" s="2" t="s">
        <v>98</v>
      </c>
      <c r="D18" s="2" t="s">
        <v>99</v>
      </c>
      <c r="E18" s="2" t="s">
        <v>27</v>
      </c>
      <c r="F18" s="2" t="s">
        <v>100</v>
      </c>
      <c r="G18" s="3">
        <v>103199</v>
      </c>
      <c r="H18" s="4" t="s">
        <v>101</v>
      </c>
      <c r="I18" s="2">
        <v>7.58</v>
      </c>
      <c r="J18" s="2">
        <v>12</v>
      </c>
      <c r="K18" s="8">
        <v>8.3</v>
      </c>
      <c r="L18" s="4" t="s">
        <v>30</v>
      </c>
      <c r="M18" s="9">
        <f t="shared" si="0"/>
        <v>0.368333333333333</v>
      </c>
      <c r="N18" s="9">
        <f t="shared" si="1"/>
        <v>0.0867469879518073</v>
      </c>
      <c r="O18" s="8">
        <v>3</v>
      </c>
      <c r="P18" s="2"/>
      <c r="Q18" s="2">
        <v>4993</v>
      </c>
      <c r="R18" s="2">
        <f t="shared" si="2"/>
        <v>-3.7</v>
      </c>
      <c r="S18" s="2">
        <f t="shared" si="3"/>
        <v>8.3</v>
      </c>
      <c r="T18" s="2">
        <v>657</v>
      </c>
      <c r="U18" s="2">
        <v>0</v>
      </c>
      <c r="V18" s="3">
        <v>17</v>
      </c>
      <c r="W18" s="2" t="s">
        <v>31</v>
      </c>
      <c r="X18" s="12">
        <v>45147.4577430556</v>
      </c>
      <c r="Y18" s="4" t="s">
        <v>38</v>
      </c>
    </row>
    <row r="19" spans="1:25">
      <c r="A19" s="2">
        <v>18</v>
      </c>
      <c r="B19" s="3">
        <v>75062</v>
      </c>
      <c r="C19" s="2" t="s">
        <v>102</v>
      </c>
      <c r="D19" s="2" t="s">
        <v>103</v>
      </c>
      <c r="E19" s="2" t="s">
        <v>35</v>
      </c>
      <c r="F19" s="2" t="s">
        <v>104</v>
      </c>
      <c r="G19" s="3">
        <v>122718</v>
      </c>
      <c r="H19" s="4" t="s">
        <v>105</v>
      </c>
      <c r="I19" s="2">
        <v>40.7</v>
      </c>
      <c r="J19" s="2">
        <v>52</v>
      </c>
      <c r="K19" s="8">
        <v>45</v>
      </c>
      <c r="L19" s="4" t="s">
        <v>30</v>
      </c>
      <c r="M19" s="9">
        <f t="shared" si="0"/>
        <v>0.217307692307692</v>
      </c>
      <c r="N19" s="9">
        <f t="shared" si="1"/>
        <v>0.0955555555555555</v>
      </c>
      <c r="O19" s="8">
        <v>3</v>
      </c>
      <c r="P19" s="2">
        <v>49.8</v>
      </c>
      <c r="Q19" s="2">
        <v>2433</v>
      </c>
      <c r="R19" s="2">
        <f t="shared" si="2"/>
        <v>-7</v>
      </c>
      <c r="S19" s="2">
        <f t="shared" si="3"/>
        <v>-4.8</v>
      </c>
      <c r="T19" s="2">
        <v>940</v>
      </c>
      <c r="U19" s="2">
        <v>66</v>
      </c>
      <c r="V19" s="3">
        <v>2</v>
      </c>
      <c r="W19" s="2" t="s">
        <v>31</v>
      </c>
      <c r="X19" s="12">
        <v>45140.4237962963</v>
      </c>
      <c r="Y19" s="4" t="s">
        <v>38</v>
      </c>
    </row>
    <row r="20" spans="1:25">
      <c r="A20" s="2">
        <v>19</v>
      </c>
      <c r="B20" s="3">
        <v>34493</v>
      </c>
      <c r="C20" s="2" t="s">
        <v>106</v>
      </c>
      <c r="D20" s="2" t="s">
        <v>107</v>
      </c>
      <c r="E20" s="2" t="s">
        <v>27</v>
      </c>
      <c r="F20" s="2" t="s">
        <v>108</v>
      </c>
      <c r="G20" s="3">
        <v>514</v>
      </c>
      <c r="H20" s="4" t="s">
        <v>67</v>
      </c>
      <c r="I20" s="2">
        <v>22.16</v>
      </c>
      <c r="J20" s="2">
        <v>28</v>
      </c>
      <c r="K20" s="8">
        <v>25</v>
      </c>
      <c r="L20" s="4" t="s">
        <v>109</v>
      </c>
      <c r="M20" s="9">
        <f t="shared" si="0"/>
        <v>0.208571428571429</v>
      </c>
      <c r="N20" s="9">
        <f t="shared" si="1"/>
        <v>0.1136</v>
      </c>
      <c r="O20" s="8">
        <v>1</v>
      </c>
      <c r="P20" s="2"/>
      <c r="Q20" s="2">
        <v>604</v>
      </c>
      <c r="R20" s="2">
        <f t="shared" si="2"/>
        <v>-3</v>
      </c>
      <c r="S20" s="2">
        <f t="shared" si="3"/>
        <v>25</v>
      </c>
      <c r="T20" s="2">
        <v>465</v>
      </c>
      <c r="U20" s="2">
        <v>0</v>
      </c>
      <c r="V20" s="3">
        <v>3</v>
      </c>
      <c r="W20" s="2" t="s">
        <v>31</v>
      </c>
      <c r="X20" s="12">
        <v>45146.5568865741</v>
      </c>
      <c r="Y20" s="4" t="s">
        <v>38</v>
      </c>
    </row>
    <row r="21" spans="1:25">
      <c r="A21" s="2">
        <v>20</v>
      </c>
      <c r="B21" s="3">
        <v>186531</v>
      </c>
      <c r="C21" s="2" t="s">
        <v>110</v>
      </c>
      <c r="D21" s="2" t="s">
        <v>111</v>
      </c>
      <c r="E21" s="2" t="s">
        <v>35</v>
      </c>
      <c r="F21" s="2" t="s">
        <v>112</v>
      </c>
      <c r="G21" s="3">
        <v>379</v>
      </c>
      <c r="H21" s="4" t="s">
        <v>113</v>
      </c>
      <c r="I21" s="2">
        <v>28.28</v>
      </c>
      <c r="J21" s="2">
        <v>45</v>
      </c>
      <c r="K21" s="8">
        <v>32</v>
      </c>
      <c r="L21" s="4" t="s">
        <v>30</v>
      </c>
      <c r="M21" s="9">
        <f t="shared" si="0"/>
        <v>0.371555555555556</v>
      </c>
      <c r="N21" s="9">
        <f t="shared" si="1"/>
        <v>0.11625</v>
      </c>
      <c r="O21" s="8">
        <v>2</v>
      </c>
      <c r="P21" s="2"/>
      <c r="Q21" s="2">
        <v>337</v>
      </c>
      <c r="R21" s="2">
        <f t="shared" si="2"/>
        <v>-13</v>
      </c>
      <c r="S21" s="2">
        <f t="shared" si="3"/>
        <v>32</v>
      </c>
      <c r="T21" s="2">
        <v>355</v>
      </c>
      <c r="U21" s="2">
        <v>0</v>
      </c>
      <c r="V21" s="3">
        <v>2</v>
      </c>
      <c r="W21" s="2" t="s">
        <v>31</v>
      </c>
      <c r="X21" s="12">
        <v>45145.6113425926</v>
      </c>
      <c r="Y21" s="4" t="s">
        <v>38</v>
      </c>
    </row>
    <row r="22" spans="1:25">
      <c r="A22" s="2">
        <v>21</v>
      </c>
      <c r="B22" s="3">
        <v>63764</v>
      </c>
      <c r="C22" s="2" t="s">
        <v>114</v>
      </c>
      <c r="D22" s="2" t="s">
        <v>115</v>
      </c>
      <c r="E22" s="2" t="s">
        <v>35</v>
      </c>
      <c r="F22" s="2" t="s">
        <v>116</v>
      </c>
      <c r="G22" s="3">
        <v>587</v>
      </c>
      <c r="H22" s="4" t="s">
        <v>79</v>
      </c>
      <c r="I22" s="2">
        <v>103.14</v>
      </c>
      <c r="J22" s="2">
        <v>138</v>
      </c>
      <c r="K22" s="8">
        <v>120</v>
      </c>
      <c r="L22" s="4" t="s">
        <v>80</v>
      </c>
      <c r="M22" s="9">
        <f t="shared" si="0"/>
        <v>0.252608695652174</v>
      </c>
      <c r="N22" s="9">
        <f t="shared" si="1"/>
        <v>0.1405</v>
      </c>
      <c r="O22" s="8">
        <v>3</v>
      </c>
      <c r="P22" s="2"/>
      <c r="Q22" s="2">
        <v>557</v>
      </c>
      <c r="R22" s="2">
        <f t="shared" si="2"/>
        <v>-18</v>
      </c>
      <c r="S22" s="2">
        <f t="shared" si="3"/>
        <v>120</v>
      </c>
      <c r="T22" s="2">
        <v>525</v>
      </c>
      <c r="U22" s="2">
        <v>139</v>
      </c>
      <c r="V22" s="3">
        <v>2</v>
      </c>
      <c r="W22" s="2" t="s">
        <v>31</v>
      </c>
      <c r="X22" s="12">
        <v>45141.8278240741</v>
      </c>
      <c r="Y22" s="4" t="s">
        <v>38</v>
      </c>
    </row>
    <row r="23" spans="1:25">
      <c r="A23" s="2">
        <v>22</v>
      </c>
      <c r="B23" s="3">
        <v>173043</v>
      </c>
      <c r="C23" s="2" t="s">
        <v>117</v>
      </c>
      <c r="D23" s="2" t="s">
        <v>118</v>
      </c>
      <c r="E23" s="2" t="s">
        <v>35</v>
      </c>
      <c r="F23" s="2" t="s">
        <v>119</v>
      </c>
      <c r="G23" s="3">
        <v>102934</v>
      </c>
      <c r="H23" s="4" t="s">
        <v>120</v>
      </c>
      <c r="I23" s="2">
        <v>168.97</v>
      </c>
      <c r="J23" s="2">
        <v>215</v>
      </c>
      <c r="K23" s="8">
        <v>198</v>
      </c>
      <c r="L23" s="4" t="s">
        <v>30</v>
      </c>
      <c r="M23" s="9">
        <f t="shared" si="0"/>
        <v>0.214093023255814</v>
      </c>
      <c r="N23" s="9">
        <f t="shared" si="1"/>
        <v>0.146616161616162</v>
      </c>
      <c r="O23" s="8">
        <v>3</v>
      </c>
      <c r="P23" s="2"/>
      <c r="Q23" s="2">
        <v>625</v>
      </c>
      <c r="R23" s="2">
        <f t="shared" si="2"/>
        <v>-17</v>
      </c>
      <c r="S23" s="2">
        <f t="shared" si="3"/>
        <v>198</v>
      </c>
      <c r="T23" s="2">
        <v>331</v>
      </c>
      <c r="U23" s="2">
        <v>0</v>
      </c>
      <c r="V23" s="3">
        <v>4</v>
      </c>
      <c r="W23" s="2" t="s">
        <v>31</v>
      </c>
      <c r="X23" s="12">
        <v>45141.4330671296</v>
      </c>
      <c r="Y23" s="4" t="s">
        <v>38</v>
      </c>
    </row>
    <row r="24" spans="1:25">
      <c r="A24" s="2">
        <v>23</v>
      </c>
      <c r="B24" s="3">
        <v>94655</v>
      </c>
      <c r="C24" s="2" t="s">
        <v>121</v>
      </c>
      <c r="D24" s="2" t="s">
        <v>122</v>
      </c>
      <c r="E24" s="2" t="s">
        <v>35</v>
      </c>
      <c r="F24" s="2" t="s">
        <v>123</v>
      </c>
      <c r="G24" s="3">
        <v>102934</v>
      </c>
      <c r="H24" s="4" t="s">
        <v>120</v>
      </c>
      <c r="I24" s="2">
        <v>68</v>
      </c>
      <c r="J24" s="2">
        <v>89.8</v>
      </c>
      <c r="K24" s="8">
        <v>79.8</v>
      </c>
      <c r="L24" s="4" t="s">
        <v>30</v>
      </c>
      <c r="M24" s="9">
        <f t="shared" si="0"/>
        <v>0.242761692650334</v>
      </c>
      <c r="N24" s="9">
        <f t="shared" si="1"/>
        <v>0.147869674185464</v>
      </c>
      <c r="O24" s="8">
        <v>2</v>
      </c>
      <c r="P24" s="2"/>
      <c r="Q24" s="2">
        <v>98</v>
      </c>
      <c r="R24" s="2">
        <f t="shared" si="2"/>
        <v>-10</v>
      </c>
      <c r="S24" s="2">
        <f t="shared" si="3"/>
        <v>79.8</v>
      </c>
      <c r="T24" s="2">
        <v>99</v>
      </c>
      <c r="U24" s="2">
        <v>0</v>
      </c>
      <c r="V24" s="4"/>
      <c r="W24" s="2" t="s">
        <v>31</v>
      </c>
      <c r="X24" s="12">
        <v>45146.8533101852</v>
      </c>
      <c r="Y24" s="4" t="s">
        <v>38</v>
      </c>
    </row>
    <row r="25" spans="1:25">
      <c r="A25" s="2">
        <v>24</v>
      </c>
      <c r="B25" s="3">
        <v>150679</v>
      </c>
      <c r="C25" s="2" t="s">
        <v>98</v>
      </c>
      <c r="D25" s="2" t="s">
        <v>99</v>
      </c>
      <c r="E25" s="2" t="s">
        <v>27</v>
      </c>
      <c r="F25" s="2" t="s">
        <v>100</v>
      </c>
      <c r="G25" s="3">
        <v>514</v>
      </c>
      <c r="H25" s="4" t="s">
        <v>67</v>
      </c>
      <c r="I25" s="2">
        <v>7.58</v>
      </c>
      <c r="J25" s="2">
        <v>12</v>
      </c>
      <c r="K25" s="8">
        <v>9</v>
      </c>
      <c r="L25" s="4" t="s">
        <v>109</v>
      </c>
      <c r="M25" s="9">
        <f t="shared" si="0"/>
        <v>0.368333333333333</v>
      </c>
      <c r="N25" s="9">
        <f t="shared" si="1"/>
        <v>0.157777777777778</v>
      </c>
      <c r="O25" s="8">
        <v>2</v>
      </c>
      <c r="P25" s="2"/>
      <c r="Q25" s="2">
        <v>4993</v>
      </c>
      <c r="R25" s="2">
        <f t="shared" si="2"/>
        <v>-3</v>
      </c>
      <c r="S25" s="2">
        <f t="shared" si="3"/>
        <v>9</v>
      </c>
      <c r="T25" s="2">
        <v>657</v>
      </c>
      <c r="U25" s="2">
        <v>0</v>
      </c>
      <c r="V25" s="3">
        <v>2</v>
      </c>
      <c r="W25" s="2" t="s">
        <v>31</v>
      </c>
      <c r="X25" s="12">
        <v>45140.4117592593</v>
      </c>
      <c r="Y25" s="4" t="s">
        <v>38</v>
      </c>
    </row>
    <row r="26" spans="1:25">
      <c r="A26" s="2">
        <v>25</v>
      </c>
      <c r="B26" s="3">
        <v>53780</v>
      </c>
      <c r="C26" s="2" t="s">
        <v>124</v>
      </c>
      <c r="D26" s="2" t="s">
        <v>125</v>
      </c>
      <c r="E26" s="2" t="s">
        <v>27</v>
      </c>
      <c r="F26" s="2" t="s">
        <v>126</v>
      </c>
      <c r="G26" s="3">
        <v>107728</v>
      </c>
      <c r="H26" s="4" t="s">
        <v>92</v>
      </c>
      <c r="I26" s="2">
        <v>60.64</v>
      </c>
      <c r="J26" s="2">
        <v>80.9</v>
      </c>
      <c r="K26" s="8">
        <v>72</v>
      </c>
      <c r="L26" s="4" t="s">
        <v>127</v>
      </c>
      <c r="M26" s="9">
        <f t="shared" si="0"/>
        <v>0.250432632880099</v>
      </c>
      <c r="N26" s="9">
        <f t="shared" si="1"/>
        <v>0.157777777777778</v>
      </c>
      <c r="O26" s="8">
        <v>3</v>
      </c>
      <c r="P26" s="2"/>
      <c r="Q26" s="2">
        <v>80</v>
      </c>
      <c r="R26" s="2">
        <f t="shared" si="2"/>
        <v>-8.90000000000001</v>
      </c>
      <c r="S26" s="2">
        <f t="shared" si="3"/>
        <v>72</v>
      </c>
      <c r="T26" s="2">
        <v>118</v>
      </c>
      <c r="U26" s="2">
        <v>0</v>
      </c>
      <c r="V26" s="3">
        <v>1</v>
      </c>
      <c r="W26" s="2" t="s">
        <v>31</v>
      </c>
      <c r="X26" s="12">
        <v>45145.4701967593</v>
      </c>
      <c r="Y26" s="4" t="s">
        <v>38</v>
      </c>
    </row>
    <row r="27" spans="1:25">
      <c r="A27" s="2">
        <v>26</v>
      </c>
      <c r="B27" s="3">
        <v>226222</v>
      </c>
      <c r="C27" s="2" t="s">
        <v>128</v>
      </c>
      <c r="D27" s="2" t="s">
        <v>129</v>
      </c>
      <c r="E27" s="2" t="s">
        <v>130</v>
      </c>
      <c r="F27" s="2" t="s">
        <v>131</v>
      </c>
      <c r="G27" s="3">
        <v>102934</v>
      </c>
      <c r="H27" s="4" t="s">
        <v>120</v>
      </c>
      <c r="I27" s="2">
        <v>104.9</v>
      </c>
      <c r="J27" s="2">
        <v>137</v>
      </c>
      <c r="K27" s="8">
        <v>125</v>
      </c>
      <c r="L27" s="4" t="s">
        <v>30</v>
      </c>
      <c r="M27" s="9">
        <f t="shared" si="0"/>
        <v>0.234306569343066</v>
      </c>
      <c r="N27" s="9">
        <f t="shared" si="1"/>
        <v>0.1608</v>
      </c>
      <c r="O27" s="8">
        <v>2</v>
      </c>
      <c r="P27" s="2"/>
      <c r="Q27" s="2">
        <v>126</v>
      </c>
      <c r="R27" s="2">
        <f t="shared" si="2"/>
        <v>-12</v>
      </c>
      <c r="S27" s="2">
        <f t="shared" si="3"/>
        <v>125</v>
      </c>
      <c r="T27" s="2">
        <v>172</v>
      </c>
      <c r="U27" s="2">
        <v>0</v>
      </c>
      <c r="V27" s="3">
        <v>2</v>
      </c>
      <c r="W27" s="2" t="s">
        <v>31</v>
      </c>
      <c r="X27" s="12">
        <v>45141.4474652778</v>
      </c>
      <c r="Y27" s="4" t="s">
        <v>38</v>
      </c>
    </row>
    <row r="28" spans="1:25">
      <c r="A28" s="2">
        <v>27</v>
      </c>
      <c r="B28" s="3">
        <v>191043</v>
      </c>
      <c r="C28" s="2" t="s">
        <v>132</v>
      </c>
      <c r="D28" s="2" t="s">
        <v>133</v>
      </c>
      <c r="E28" s="2" t="s">
        <v>130</v>
      </c>
      <c r="F28" s="2" t="s">
        <v>134</v>
      </c>
      <c r="G28" s="3">
        <v>578</v>
      </c>
      <c r="H28" s="4" t="s">
        <v>87</v>
      </c>
      <c r="I28" s="2">
        <v>9.9</v>
      </c>
      <c r="J28" s="2">
        <v>29.8</v>
      </c>
      <c r="K28" s="8">
        <v>11.8</v>
      </c>
      <c r="L28" s="4" t="s">
        <v>30</v>
      </c>
      <c r="M28" s="9">
        <f t="shared" si="0"/>
        <v>0.667785234899329</v>
      </c>
      <c r="N28" s="9">
        <f t="shared" si="1"/>
        <v>0.161016949152542</v>
      </c>
      <c r="O28" s="8">
        <v>3</v>
      </c>
      <c r="P28" s="2">
        <v>28.8</v>
      </c>
      <c r="Q28" s="2">
        <v>46</v>
      </c>
      <c r="R28" s="2">
        <f t="shared" si="2"/>
        <v>-18</v>
      </c>
      <c r="S28" s="2">
        <f t="shared" si="3"/>
        <v>-17</v>
      </c>
      <c r="T28" s="2">
        <v>13</v>
      </c>
      <c r="U28" s="2">
        <v>0</v>
      </c>
      <c r="V28" s="3">
        <v>11</v>
      </c>
      <c r="W28" s="2" t="s">
        <v>135</v>
      </c>
      <c r="X28" s="12">
        <v>45145.6584143518</v>
      </c>
      <c r="Y28" s="4" t="s">
        <v>136</v>
      </c>
    </row>
    <row r="29" spans="1:25">
      <c r="A29" s="2">
        <v>28</v>
      </c>
      <c r="B29" s="3">
        <v>141145</v>
      </c>
      <c r="C29" s="2" t="s">
        <v>137</v>
      </c>
      <c r="D29" s="2" t="s">
        <v>138</v>
      </c>
      <c r="E29" s="2" t="s">
        <v>35</v>
      </c>
      <c r="F29" s="2" t="s">
        <v>139</v>
      </c>
      <c r="G29" s="3">
        <v>587</v>
      </c>
      <c r="H29" s="4" t="s">
        <v>79</v>
      </c>
      <c r="I29" s="2">
        <v>538.32</v>
      </c>
      <c r="J29" s="2">
        <v>699</v>
      </c>
      <c r="K29" s="8">
        <v>649</v>
      </c>
      <c r="L29" s="4" t="s">
        <v>80</v>
      </c>
      <c r="M29" s="9">
        <f t="shared" si="0"/>
        <v>0.229871244635193</v>
      </c>
      <c r="N29" s="9">
        <f t="shared" si="1"/>
        <v>0.170539291217257</v>
      </c>
      <c r="O29" s="8">
        <v>3</v>
      </c>
      <c r="P29" s="2"/>
      <c r="Q29" s="2">
        <v>112</v>
      </c>
      <c r="R29" s="2">
        <f t="shared" si="2"/>
        <v>-50</v>
      </c>
      <c r="S29" s="2">
        <f t="shared" si="3"/>
        <v>649</v>
      </c>
      <c r="T29" s="2">
        <v>66</v>
      </c>
      <c r="U29" s="2">
        <v>0</v>
      </c>
      <c r="V29" s="3">
        <v>2</v>
      </c>
      <c r="W29" s="2" t="s">
        <v>31</v>
      </c>
      <c r="X29" s="12">
        <v>45144.6399421296</v>
      </c>
      <c r="Y29" s="4" t="s">
        <v>38</v>
      </c>
    </row>
    <row r="30" spans="1:25">
      <c r="A30" s="2">
        <v>29</v>
      </c>
      <c r="B30" s="3">
        <v>106535</v>
      </c>
      <c r="C30" s="2" t="s">
        <v>140</v>
      </c>
      <c r="D30" s="2" t="s">
        <v>141</v>
      </c>
      <c r="E30" s="2" t="s">
        <v>35</v>
      </c>
      <c r="F30" s="2" t="s">
        <v>142</v>
      </c>
      <c r="G30" s="3">
        <v>387</v>
      </c>
      <c r="H30" s="4" t="s">
        <v>52</v>
      </c>
      <c r="I30" s="2">
        <v>190.05</v>
      </c>
      <c r="J30" s="2">
        <v>268</v>
      </c>
      <c r="K30" s="8">
        <v>238</v>
      </c>
      <c r="L30" s="4" t="s">
        <v>30</v>
      </c>
      <c r="M30" s="9">
        <f t="shared" si="0"/>
        <v>0.290858208955224</v>
      </c>
      <c r="N30" s="9">
        <f t="shared" si="1"/>
        <v>0.201470588235294</v>
      </c>
      <c r="O30" s="8">
        <v>3</v>
      </c>
      <c r="P30" s="2"/>
      <c r="Q30" s="2">
        <v>26</v>
      </c>
      <c r="R30" s="2">
        <f t="shared" si="2"/>
        <v>-30</v>
      </c>
      <c r="S30" s="2">
        <f t="shared" si="3"/>
        <v>238</v>
      </c>
      <c r="T30" s="2">
        <v>21</v>
      </c>
      <c r="U30" s="2">
        <v>2</v>
      </c>
      <c r="V30" s="3">
        <v>10</v>
      </c>
      <c r="W30" s="2" t="s">
        <v>31</v>
      </c>
      <c r="X30" s="12">
        <v>45145.8004513889</v>
      </c>
      <c r="Y30" s="4" t="s">
        <v>38</v>
      </c>
    </row>
    <row r="31" spans="1:25">
      <c r="A31" s="2">
        <v>30</v>
      </c>
      <c r="B31" s="3">
        <v>179237</v>
      </c>
      <c r="C31" s="2" t="s">
        <v>143</v>
      </c>
      <c r="D31" s="2" t="s">
        <v>144</v>
      </c>
      <c r="E31" s="2" t="s">
        <v>35</v>
      </c>
      <c r="F31" s="2" t="s">
        <v>145</v>
      </c>
      <c r="G31" s="3">
        <v>104430</v>
      </c>
      <c r="H31" s="4" t="s">
        <v>146</v>
      </c>
      <c r="I31" s="2">
        <v>38.35</v>
      </c>
      <c r="J31" s="2">
        <v>79</v>
      </c>
      <c r="K31" s="8">
        <v>49</v>
      </c>
      <c r="L31" s="4" t="s">
        <v>147</v>
      </c>
      <c r="M31" s="9">
        <f t="shared" si="0"/>
        <v>0.514556962025316</v>
      </c>
      <c r="N31" s="9">
        <f t="shared" si="1"/>
        <v>0.21734693877551</v>
      </c>
      <c r="O31" s="8">
        <v>1</v>
      </c>
      <c r="P31" s="2"/>
      <c r="Q31" s="2">
        <v>3667</v>
      </c>
      <c r="R31" s="2">
        <f t="shared" si="2"/>
        <v>-30</v>
      </c>
      <c r="S31" s="2">
        <f t="shared" si="3"/>
        <v>49</v>
      </c>
      <c r="T31" s="2">
        <v>936</v>
      </c>
      <c r="U31" s="2">
        <v>0</v>
      </c>
      <c r="V31" s="3">
        <v>2</v>
      </c>
      <c r="W31" s="2" t="s">
        <v>31</v>
      </c>
      <c r="X31" s="12">
        <v>45145.6394212963</v>
      </c>
      <c r="Y31" s="4" t="s">
        <v>148</v>
      </c>
    </row>
    <row r="32" spans="1:25">
      <c r="A32" s="2">
        <v>31</v>
      </c>
      <c r="B32" s="3">
        <v>47683</v>
      </c>
      <c r="C32" s="2" t="s">
        <v>149</v>
      </c>
      <c r="D32" s="2" t="s">
        <v>150</v>
      </c>
      <c r="E32" s="2" t="s">
        <v>35</v>
      </c>
      <c r="F32" s="2" t="s">
        <v>151</v>
      </c>
      <c r="G32" s="3">
        <v>102567</v>
      </c>
      <c r="H32" s="4" t="s">
        <v>152</v>
      </c>
      <c r="I32" s="2">
        <v>16.1</v>
      </c>
      <c r="J32" s="2">
        <v>25.8</v>
      </c>
      <c r="K32" s="8">
        <v>20.8</v>
      </c>
      <c r="L32" s="4" t="s">
        <v>30</v>
      </c>
      <c r="M32" s="9">
        <f t="shared" si="0"/>
        <v>0.375968992248062</v>
      </c>
      <c r="N32" s="9">
        <f t="shared" si="1"/>
        <v>0.225961538461538</v>
      </c>
      <c r="O32" s="8">
        <v>1</v>
      </c>
      <c r="P32" s="2">
        <v>25.8</v>
      </c>
      <c r="Q32" s="2">
        <v>305653.3</v>
      </c>
      <c r="R32" s="2">
        <f t="shared" si="2"/>
        <v>-5</v>
      </c>
      <c r="S32" s="2">
        <f t="shared" si="3"/>
        <v>-5</v>
      </c>
      <c r="T32" s="2">
        <v>176293.7</v>
      </c>
      <c r="U32" s="2">
        <v>0</v>
      </c>
      <c r="V32" s="3">
        <v>271</v>
      </c>
      <c r="W32" s="2" t="s">
        <v>31</v>
      </c>
      <c r="X32" s="12">
        <v>45147.5089236111</v>
      </c>
      <c r="Y32" s="4" t="s">
        <v>38</v>
      </c>
    </row>
    <row r="33" spans="1:25">
      <c r="A33" s="2">
        <v>32</v>
      </c>
      <c r="B33" s="3">
        <v>49639</v>
      </c>
      <c r="C33" s="2" t="s">
        <v>153</v>
      </c>
      <c r="D33" s="2" t="s">
        <v>154</v>
      </c>
      <c r="E33" s="2" t="s">
        <v>35</v>
      </c>
      <c r="F33" s="2" t="s">
        <v>155</v>
      </c>
      <c r="G33" s="3">
        <v>387</v>
      </c>
      <c r="H33" s="4" t="s">
        <v>52</v>
      </c>
      <c r="I33" s="2">
        <v>18.67</v>
      </c>
      <c r="J33" s="2">
        <v>32</v>
      </c>
      <c r="K33" s="8">
        <v>25</v>
      </c>
      <c r="L33" s="4" t="s">
        <v>30</v>
      </c>
      <c r="M33" s="9">
        <f t="shared" si="0"/>
        <v>0.4165625</v>
      </c>
      <c r="N33" s="9">
        <f t="shared" si="1"/>
        <v>0.2532</v>
      </c>
      <c r="O33" s="8">
        <v>2</v>
      </c>
      <c r="P33" s="2">
        <v>29.8</v>
      </c>
      <c r="Q33" s="2">
        <v>700</v>
      </c>
      <c r="R33" s="2">
        <f t="shared" si="2"/>
        <v>-7</v>
      </c>
      <c r="S33" s="2">
        <f t="shared" si="3"/>
        <v>-4.8</v>
      </c>
      <c r="T33" s="2">
        <v>490</v>
      </c>
      <c r="U33" s="2">
        <v>0</v>
      </c>
      <c r="V33" s="3">
        <v>8</v>
      </c>
      <c r="W33" s="2" t="s">
        <v>31</v>
      </c>
      <c r="X33" s="12">
        <v>45145.6482175926</v>
      </c>
      <c r="Y33" s="4" t="s">
        <v>38</v>
      </c>
    </row>
    <row r="34" spans="1:25">
      <c r="A34" s="2">
        <v>33</v>
      </c>
      <c r="B34" s="3">
        <v>198899</v>
      </c>
      <c r="C34" s="2" t="s">
        <v>156</v>
      </c>
      <c r="D34" s="2" t="s">
        <v>157</v>
      </c>
      <c r="E34" s="2" t="s">
        <v>35</v>
      </c>
      <c r="F34" s="2" t="s">
        <v>158</v>
      </c>
      <c r="G34" s="3">
        <v>720</v>
      </c>
      <c r="H34" s="4" t="s">
        <v>159</v>
      </c>
      <c r="I34" s="2">
        <v>24.5</v>
      </c>
      <c r="J34" s="2">
        <v>53</v>
      </c>
      <c r="K34" s="8">
        <v>33</v>
      </c>
      <c r="L34" s="4" t="s">
        <v>160</v>
      </c>
      <c r="M34" s="9">
        <f t="shared" si="0"/>
        <v>0.537735849056604</v>
      </c>
      <c r="N34" s="9">
        <f t="shared" si="1"/>
        <v>0.257575757575758</v>
      </c>
      <c r="O34" s="8">
        <v>3</v>
      </c>
      <c r="P34" s="2"/>
      <c r="Q34" s="2">
        <v>1126</v>
      </c>
      <c r="R34" s="2">
        <f t="shared" si="2"/>
        <v>-20</v>
      </c>
      <c r="S34" s="2">
        <f t="shared" si="3"/>
        <v>33</v>
      </c>
      <c r="T34" s="2">
        <v>396</v>
      </c>
      <c r="U34" s="2">
        <v>0</v>
      </c>
      <c r="V34" s="3">
        <v>3</v>
      </c>
      <c r="W34" s="2" t="s">
        <v>31</v>
      </c>
      <c r="X34" s="12">
        <v>45147.4458449074</v>
      </c>
      <c r="Y34" s="4" t="s">
        <v>38</v>
      </c>
    </row>
    <row r="35" spans="1:25">
      <c r="A35" s="2">
        <v>34</v>
      </c>
      <c r="B35" s="3">
        <v>237452</v>
      </c>
      <c r="C35" s="2" t="s">
        <v>110</v>
      </c>
      <c r="D35" s="2" t="s">
        <v>161</v>
      </c>
      <c r="E35" s="2" t="s">
        <v>35</v>
      </c>
      <c r="F35" s="2" t="s">
        <v>112</v>
      </c>
      <c r="G35" s="3">
        <v>379</v>
      </c>
      <c r="H35" s="4" t="s">
        <v>113</v>
      </c>
      <c r="I35" s="2">
        <v>58.18</v>
      </c>
      <c r="J35" s="2">
        <v>115</v>
      </c>
      <c r="K35" s="8">
        <v>80</v>
      </c>
      <c r="L35" s="4" t="s">
        <v>30</v>
      </c>
      <c r="M35" s="9">
        <f t="shared" si="0"/>
        <v>0.494086956521739</v>
      </c>
      <c r="N35" s="9">
        <f t="shared" si="1"/>
        <v>0.27275</v>
      </c>
      <c r="O35" s="8">
        <v>2</v>
      </c>
      <c r="P35" s="2"/>
      <c r="Q35" s="2">
        <v>197</v>
      </c>
      <c r="R35" s="2">
        <f t="shared" si="2"/>
        <v>-35</v>
      </c>
      <c r="S35" s="2">
        <f t="shared" si="3"/>
        <v>80</v>
      </c>
      <c r="T35" s="2">
        <v>362</v>
      </c>
      <c r="U35" s="2">
        <v>0</v>
      </c>
      <c r="V35" s="3">
        <v>2</v>
      </c>
      <c r="W35" s="2" t="s">
        <v>31</v>
      </c>
      <c r="X35" s="12">
        <v>45145.6118865741</v>
      </c>
      <c r="Y35" s="4" t="s">
        <v>38</v>
      </c>
    </row>
    <row r="36" spans="1:25">
      <c r="A36" s="2">
        <v>35</v>
      </c>
      <c r="B36" s="3">
        <v>145350</v>
      </c>
      <c r="C36" s="2" t="s">
        <v>106</v>
      </c>
      <c r="D36" s="2" t="s">
        <v>162</v>
      </c>
      <c r="E36" s="2" t="s">
        <v>27</v>
      </c>
      <c r="F36" s="2" t="s">
        <v>108</v>
      </c>
      <c r="G36" s="3">
        <v>115971</v>
      </c>
      <c r="H36" s="4" t="s">
        <v>163</v>
      </c>
      <c r="I36" s="2">
        <v>29.44</v>
      </c>
      <c r="J36" s="2">
        <v>55</v>
      </c>
      <c r="K36" s="8">
        <v>42</v>
      </c>
      <c r="L36" s="4" t="s">
        <v>30</v>
      </c>
      <c r="M36" s="9">
        <f t="shared" si="0"/>
        <v>0.464727272727273</v>
      </c>
      <c r="N36" s="9">
        <f t="shared" si="1"/>
        <v>0.299047619047619</v>
      </c>
      <c r="O36" s="8">
        <v>2</v>
      </c>
      <c r="P36" s="2">
        <v>52.8</v>
      </c>
      <c r="Q36" s="2">
        <v>892</v>
      </c>
      <c r="R36" s="2">
        <f t="shared" si="2"/>
        <v>-13</v>
      </c>
      <c r="S36" s="2">
        <f t="shared" si="3"/>
        <v>-10.8</v>
      </c>
      <c r="T36" s="2">
        <v>433</v>
      </c>
      <c r="U36" s="2">
        <v>0</v>
      </c>
      <c r="V36" s="3">
        <v>3</v>
      </c>
      <c r="W36" s="2" t="s">
        <v>31</v>
      </c>
      <c r="X36" s="12">
        <v>45143.5089236111</v>
      </c>
      <c r="Y36" s="4" t="s">
        <v>38</v>
      </c>
    </row>
    <row r="37" spans="1:25">
      <c r="A37" s="2">
        <v>36</v>
      </c>
      <c r="B37" s="3">
        <v>84841</v>
      </c>
      <c r="C37" s="2" t="s">
        <v>164</v>
      </c>
      <c r="D37" s="2" t="s">
        <v>165</v>
      </c>
      <c r="E37" s="2" t="s">
        <v>35</v>
      </c>
      <c r="F37" s="2" t="s">
        <v>166</v>
      </c>
      <c r="G37" s="3">
        <v>116919</v>
      </c>
      <c r="H37" s="4" t="s">
        <v>167</v>
      </c>
      <c r="I37" s="2">
        <v>15.66</v>
      </c>
      <c r="J37" s="2">
        <v>24.8</v>
      </c>
      <c r="K37" s="8">
        <v>22.5</v>
      </c>
      <c r="L37" s="4" t="s">
        <v>30</v>
      </c>
      <c r="M37" s="9">
        <f t="shared" si="0"/>
        <v>0.368548387096774</v>
      </c>
      <c r="N37" s="9">
        <f t="shared" si="1"/>
        <v>0.304</v>
      </c>
      <c r="O37" s="8">
        <v>2</v>
      </c>
      <c r="P37" s="2"/>
      <c r="Q37" s="2">
        <v>193</v>
      </c>
      <c r="R37" s="2">
        <f t="shared" si="2"/>
        <v>-2.3</v>
      </c>
      <c r="S37" s="2">
        <f t="shared" si="3"/>
        <v>22.5</v>
      </c>
      <c r="T37" s="2">
        <v>146</v>
      </c>
      <c r="U37" s="2">
        <v>0</v>
      </c>
      <c r="V37" s="3">
        <v>1</v>
      </c>
      <c r="W37" s="2" t="s">
        <v>31</v>
      </c>
      <c r="X37" s="12">
        <v>45141.6678703704</v>
      </c>
      <c r="Y37" s="4" t="s">
        <v>38</v>
      </c>
    </row>
    <row r="38" spans="1:25">
      <c r="A38" s="2">
        <v>37</v>
      </c>
      <c r="B38" s="3">
        <v>198896</v>
      </c>
      <c r="C38" s="2" t="s">
        <v>168</v>
      </c>
      <c r="D38" s="2" t="s">
        <v>169</v>
      </c>
      <c r="E38" s="2" t="s">
        <v>35</v>
      </c>
      <c r="F38" s="2" t="s">
        <v>158</v>
      </c>
      <c r="G38" s="3">
        <v>720</v>
      </c>
      <c r="H38" s="4" t="s">
        <v>159</v>
      </c>
      <c r="I38" s="2">
        <v>24.26</v>
      </c>
      <c r="J38" s="2">
        <v>53</v>
      </c>
      <c r="K38" s="8">
        <v>35</v>
      </c>
      <c r="L38" s="4" t="s">
        <v>160</v>
      </c>
      <c r="M38" s="9">
        <f t="shared" si="0"/>
        <v>0.542264150943396</v>
      </c>
      <c r="N38" s="9">
        <f t="shared" si="1"/>
        <v>0.306857142857143</v>
      </c>
      <c r="O38" s="8">
        <v>3</v>
      </c>
      <c r="P38" s="2"/>
      <c r="Q38" s="2">
        <v>615</v>
      </c>
      <c r="R38" s="2">
        <f t="shared" si="2"/>
        <v>-18</v>
      </c>
      <c r="S38" s="2">
        <f t="shared" si="3"/>
        <v>35</v>
      </c>
      <c r="T38" s="2">
        <v>465</v>
      </c>
      <c r="U38" s="2">
        <v>0</v>
      </c>
      <c r="V38" s="3">
        <v>2</v>
      </c>
      <c r="W38" s="2" t="s">
        <v>31</v>
      </c>
      <c r="X38" s="12">
        <v>45147.445150463</v>
      </c>
      <c r="Y38" s="4" t="s">
        <v>38</v>
      </c>
    </row>
    <row r="39" spans="1:25">
      <c r="A39" s="2">
        <v>38</v>
      </c>
      <c r="B39" s="3">
        <v>110737</v>
      </c>
      <c r="C39" s="2" t="s">
        <v>170</v>
      </c>
      <c r="D39" s="2" t="s">
        <v>171</v>
      </c>
      <c r="E39" s="2" t="s">
        <v>35</v>
      </c>
      <c r="F39" s="2" t="s">
        <v>172</v>
      </c>
      <c r="G39" s="3">
        <v>387</v>
      </c>
      <c r="H39" s="4" t="s">
        <v>52</v>
      </c>
      <c r="I39" s="2">
        <v>14.98</v>
      </c>
      <c r="J39" s="2">
        <v>32.9</v>
      </c>
      <c r="K39" s="8">
        <v>22</v>
      </c>
      <c r="L39" s="4" t="s">
        <v>30</v>
      </c>
      <c r="M39" s="9">
        <f t="shared" si="0"/>
        <v>0.54468085106383</v>
      </c>
      <c r="N39" s="9">
        <f t="shared" si="1"/>
        <v>0.319090909090909</v>
      </c>
      <c r="O39" s="8">
        <v>2</v>
      </c>
      <c r="P39" s="2">
        <v>31.5</v>
      </c>
      <c r="Q39" s="2">
        <v>1901</v>
      </c>
      <c r="R39" s="2">
        <f t="shared" si="2"/>
        <v>-10.9</v>
      </c>
      <c r="S39" s="2">
        <f t="shared" si="3"/>
        <v>-9.5</v>
      </c>
      <c r="T39" s="2">
        <v>700</v>
      </c>
      <c r="U39" s="2">
        <v>0</v>
      </c>
      <c r="V39" s="3">
        <v>3</v>
      </c>
      <c r="W39" s="2" t="s">
        <v>31</v>
      </c>
      <c r="X39" s="12">
        <v>45145.8081365741</v>
      </c>
      <c r="Y39" s="4" t="s">
        <v>38</v>
      </c>
    </row>
    <row r="40" spans="1:25">
      <c r="A40" s="2">
        <v>39</v>
      </c>
      <c r="B40" s="3">
        <v>140426</v>
      </c>
      <c r="C40" s="2" t="s">
        <v>173</v>
      </c>
      <c r="D40" s="2" t="s">
        <v>174</v>
      </c>
      <c r="E40" s="2" t="s">
        <v>35</v>
      </c>
      <c r="F40" s="2" t="s">
        <v>175</v>
      </c>
      <c r="G40" s="3">
        <v>514</v>
      </c>
      <c r="H40" s="4" t="s">
        <v>67</v>
      </c>
      <c r="I40" s="2">
        <v>9.5</v>
      </c>
      <c r="J40" s="2">
        <v>19</v>
      </c>
      <c r="K40" s="8">
        <v>14</v>
      </c>
      <c r="L40" s="4" t="s">
        <v>176</v>
      </c>
      <c r="M40" s="9">
        <f t="shared" si="0"/>
        <v>0.5</v>
      </c>
      <c r="N40" s="9">
        <f t="shared" si="1"/>
        <v>0.321428571428571</v>
      </c>
      <c r="O40" s="8">
        <v>1</v>
      </c>
      <c r="P40" s="2"/>
      <c r="Q40" s="2">
        <v>136</v>
      </c>
      <c r="R40" s="2">
        <f t="shared" si="2"/>
        <v>-5</v>
      </c>
      <c r="S40" s="2">
        <f t="shared" si="3"/>
        <v>14</v>
      </c>
      <c r="T40" s="2">
        <v>473</v>
      </c>
      <c r="U40" s="2">
        <v>60</v>
      </c>
      <c r="V40" s="3">
        <v>1</v>
      </c>
      <c r="W40" s="2" t="s">
        <v>31</v>
      </c>
      <c r="X40" s="12">
        <v>45146.4536689815</v>
      </c>
      <c r="Y40" s="4" t="s">
        <v>38</v>
      </c>
    </row>
    <row r="41" spans="1:25">
      <c r="A41" s="2">
        <v>40</v>
      </c>
      <c r="B41" s="3">
        <v>215601</v>
      </c>
      <c r="C41" s="2" t="s">
        <v>177</v>
      </c>
      <c r="D41" s="2" t="s">
        <v>178</v>
      </c>
      <c r="E41" s="2" t="s">
        <v>179</v>
      </c>
      <c r="F41" s="2" t="s">
        <v>180</v>
      </c>
      <c r="G41" s="3">
        <v>102567</v>
      </c>
      <c r="H41" s="4" t="s">
        <v>152</v>
      </c>
      <c r="I41" s="2">
        <v>27.9</v>
      </c>
      <c r="J41" s="2">
        <v>49.8</v>
      </c>
      <c r="K41" s="8">
        <v>41.8</v>
      </c>
      <c r="L41" s="4" t="s">
        <v>30</v>
      </c>
      <c r="M41" s="9">
        <f t="shared" si="0"/>
        <v>0.439759036144578</v>
      </c>
      <c r="N41" s="9">
        <f t="shared" si="1"/>
        <v>0.332535885167464</v>
      </c>
      <c r="O41" s="8">
        <v>2</v>
      </c>
      <c r="P41" s="2"/>
      <c r="Q41" s="2">
        <v>1135.2</v>
      </c>
      <c r="R41" s="2">
        <f t="shared" si="2"/>
        <v>-8</v>
      </c>
      <c r="S41" s="2">
        <f t="shared" si="3"/>
        <v>41.8</v>
      </c>
      <c r="T41" s="2">
        <v>550.8</v>
      </c>
      <c r="U41" s="2">
        <v>0</v>
      </c>
      <c r="V41" s="3">
        <v>1</v>
      </c>
      <c r="W41" s="2" t="s">
        <v>31</v>
      </c>
      <c r="X41" s="12">
        <v>45147.5076736111</v>
      </c>
      <c r="Y41" s="4" t="s">
        <v>38</v>
      </c>
    </row>
    <row r="42" spans="1:25">
      <c r="A42" s="2">
        <v>41</v>
      </c>
      <c r="B42" s="3">
        <v>88771</v>
      </c>
      <c r="C42" s="2" t="s">
        <v>181</v>
      </c>
      <c r="D42" s="2" t="s">
        <v>182</v>
      </c>
      <c r="E42" s="2" t="s">
        <v>35</v>
      </c>
      <c r="F42" s="2" t="s">
        <v>183</v>
      </c>
      <c r="G42" s="3">
        <v>539</v>
      </c>
      <c r="H42" s="4" t="s">
        <v>184</v>
      </c>
      <c r="I42" s="2">
        <v>19.19</v>
      </c>
      <c r="J42" s="2">
        <v>45</v>
      </c>
      <c r="K42" s="8">
        <v>30</v>
      </c>
      <c r="L42" s="4" t="s">
        <v>185</v>
      </c>
      <c r="M42" s="9">
        <f t="shared" si="0"/>
        <v>0.573555555555555</v>
      </c>
      <c r="N42" s="9">
        <f t="shared" si="1"/>
        <v>0.360333333333333</v>
      </c>
      <c r="O42" s="8">
        <v>3</v>
      </c>
      <c r="P42" s="2"/>
      <c r="Q42" s="2">
        <v>186</v>
      </c>
      <c r="R42" s="2">
        <f t="shared" si="2"/>
        <v>-15</v>
      </c>
      <c r="S42" s="2">
        <f t="shared" si="3"/>
        <v>30</v>
      </c>
      <c r="T42" s="2">
        <v>375</v>
      </c>
      <c r="U42" s="2">
        <v>0</v>
      </c>
      <c r="V42" s="3">
        <v>8</v>
      </c>
      <c r="W42" s="2" t="s">
        <v>31</v>
      </c>
      <c r="X42" s="12">
        <v>45145.4840509259</v>
      </c>
      <c r="Y42" s="4" t="s">
        <v>38</v>
      </c>
    </row>
    <row r="43" spans="1:25">
      <c r="A43" s="2">
        <v>42</v>
      </c>
      <c r="B43" s="3">
        <v>237291</v>
      </c>
      <c r="C43" s="2" t="s">
        <v>186</v>
      </c>
      <c r="D43" s="2" t="s">
        <v>187</v>
      </c>
      <c r="E43" s="2" t="s">
        <v>179</v>
      </c>
      <c r="F43" s="2" t="s">
        <v>180</v>
      </c>
      <c r="G43" s="3">
        <v>102567</v>
      </c>
      <c r="H43" s="4" t="s">
        <v>152</v>
      </c>
      <c r="I43" s="2">
        <v>26.6</v>
      </c>
      <c r="J43" s="2">
        <v>49.8</v>
      </c>
      <c r="K43" s="8">
        <v>41.8</v>
      </c>
      <c r="L43" s="4" t="s">
        <v>30</v>
      </c>
      <c r="M43" s="9">
        <f t="shared" si="0"/>
        <v>0.465863453815261</v>
      </c>
      <c r="N43" s="9">
        <f t="shared" si="1"/>
        <v>0.363636363636364</v>
      </c>
      <c r="O43" s="8">
        <v>2</v>
      </c>
      <c r="P43" s="2"/>
      <c r="Q43" s="2">
        <v>781.9</v>
      </c>
      <c r="R43" s="2">
        <f t="shared" si="2"/>
        <v>-8</v>
      </c>
      <c r="S43" s="2">
        <f t="shared" si="3"/>
        <v>41.8</v>
      </c>
      <c r="T43" s="2">
        <v>419.3</v>
      </c>
      <c r="U43" s="2">
        <v>0</v>
      </c>
      <c r="V43" s="3">
        <v>4</v>
      </c>
      <c r="W43" s="2" t="s">
        <v>31</v>
      </c>
      <c r="X43" s="12">
        <v>45147.5080092593</v>
      </c>
      <c r="Y43" s="4" t="s">
        <v>38</v>
      </c>
    </row>
    <row r="44" spans="1:25">
      <c r="A44" s="2">
        <v>43</v>
      </c>
      <c r="B44" s="3">
        <v>135401</v>
      </c>
      <c r="C44" s="2" t="s">
        <v>188</v>
      </c>
      <c r="D44" s="2" t="s">
        <v>189</v>
      </c>
      <c r="E44" s="2" t="s">
        <v>35</v>
      </c>
      <c r="F44" s="2" t="s">
        <v>190</v>
      </c>
      <c r="G44" s="3">
        <v>107728</v>
      </c>
      <c r="H44" s="4" t="s">
        <v>92</v>
      </c>
      <c r="I44" s="2">
        <v>22.22</v>
      </c>
      <c r="J44" s="2">
        <v>39.8</v>
      </c>
      <c r="K44" s="8">
        <v>35</v>
      </c>
      <c r="L44" s="4" t="s">
        <v>191</v>
      </c>
      <c r="M44" s="9">
        <f t="shared" si="0"/>
        <v>0.441708542713568</v>
      </c>
      <c r="N44" s="9">
        <f t="shared" si="1"/>
        <v>0.365142857142857</v>
      </c>
      <c r="O44" s="8">
        <v>3</v>
      </c>
      <c r="P44" s="2"/>
      <c r="Q44" s="2">
        <v>636</v>
      </c>
      <c r="R44" s="2">
        <f t="shared" si="2"/>
        <v>-4.8</v>
      </c>
      <c r="S44" s="2">
        <f t="shared" si="3"/>
        <v>35</v>
      </c>
      <c r="T44" s="2">
        <v>476</v>
      </c>
      <c r="U44" s="2">
        <v>0</v>
      </c>
      <c r="V44" s="4"/>
      <c r="W44" s="2" t="s">
        <v>31</v>
      </c>
      <c r="X44" s="12">
        <v>45143.8823148148</v>
      </c>
      <c r="Y44" s="4" t="s">
        <v>38</v>
      </c>
    </row>
    <row r="45" spans="1:25">
      <c r="A45" s="2">
        <v>44</v>
      </c>
      <c r="B45" s="3">
        <v>231685</v>
      </c>
      <c r="C45" s="2" t="s">
        <v>192</v>
      </c>
      <c r="D45" s="2" t="s">
        <v>193</v>
      </c>
      <c r="E45" s="2" t="s">
        <v>194</v>
      </c>
      <c r="F45" s="2" t="s">
        <v>195</v>
      </c>
      <c r="G45" s="3">
        <v>104533</v>
      </c>
      <c r="H45" s="4" t="s">
        <v>37</v>
      </c>
      <c r="I45" s="2">
        <v>9.5</v>
      </c>
      <c r="J45" s="2">
        <v>25.5</v>
      </c>
      <c r="K45" s="8">
        <v>15</v>
      </c>
      <c r="L45" s="4" t="s">
        <v>30</v>
      </c>
      <c r="M45" s="9">
        <f t="shared" si="0"/>
        <v>0.627450980392157</v>
      </c>
      <c r="N45" s="9">
        <f t="shared" si="1"/>
        <v>0.366666666666667</v>
      </c>
      <c r="O45" s="8">
        <v>2</v>
      </c>
      <c r="P45" s="2"/>
      <c r="Q45" s="2">
        <v>119</v>
      </c>
      <c r="R45" s="2">
        <f t="shared" si="2"/>
        <v>-10.5</v>
      </c>
      <c r="S45" s="2">
        <f t="shared" si="3"/>
        <v>15</v>
      </c>
      <c r="T45" s="2">
        <v>345</v>
      </c>
      <c r="U45" s="2">
        <v>0</v>
      </c>
      <c r="V45" s="3">
        <v>5</v>
      </c>
      <c r="W45" s="2" t="s">
        <v>135</v>
      </c>
      <c r="X45" s="12">
        <v>45142.5829398148</v>
      </c>
      <c r="Y45" s="4" t="s">
        <v>38</v>
      </c>
    </row>
    <row r="46" spans="1:25">
      <c r="A46" s="2">
        <v>45</v>
      </c>
      <c r="B46" s="3">
        <v>46770</v>
      </c>
      <c r="C46" s="2" t="s">
        <v>196</v>
      </c>
      <c r="D46" s="2" t="s">
        <v>197</v>
      </c>
      <c r="E46" s="2" t="s">
        <v>35</v>
      </c>
      <c r="F46" s="2" t="s">
        <v>198</v>
      </c>
      <c r="G46" s="3">
        <v>104533</v>
      </c>
      <c r="H46" s="4" t="s">
        <v>37</v>
      </c>
      <c r="I46" s="2">
        <v>19.48</v>
      </c>
      <c r="J46" s="2">
        <v>35</v>
      </c>
      <c r="K46" s="8">
        <v>31</v>
      </c>
      <c r="L46" s="4" t="s">
        <v>30</v>
      </c>
      <c r="M46" s="9">
        <f t="shared" si="0"/>
        <v>0.443428571428571</v>
      </c>
      <c r="N46" s="9">
        <f t="shared" si="1"/>
        <v>0.371612903225806</v>
      </c>
      <c r="O46" s="8">
        <v>3</v>
      </c>
      <c r="P46" s="2">
        <v>32.8</v>
      </c>
      <c r="Q46" s="2">
        <v>450</v>
      </c>
      <c r="R46" s="2">
        <f t="shared" si="2"/>
        <v>-4</v>
      </c>
      <c r="S46" s="2">
        <f t="shared" si="3"/>
        <v>-1.8</v>
      </c>
      <c r="T46" s="2">
        <v>365</v>
      </c>
      <c r="U46" s="2">
        <v>0</v>
      </c>
      <c r="V46" s="3">
        <v>7</v>
      </c>
      <c r="W46" s="2" t="s">
        <v>31</v>
      </c>
      <c r="X46" s="12">
        <v>45143.8206018519</v>
      </c>
      <c r="Y46" s="4" t="s">
        <v>38</v>
      </c>
    </row>
    <row r="47" spans="1:25">
      <c r="A47" s="2">
        <v>46</v>
      </c>
      <c r="B47" s="3">
        <v>196580</v>
      </c>
      <c r="C47" s="2" t="s">
        <v>199</v>
      </c>
      <c r="D47" s="2" t="s">
        <v>200</v>
      </c>
      <c r="E47" s="2" t="s">
        <v>201</v>
      </c>
      <c r="F47" s="2" t="s">
        <v>202</v>
      </c>
      <c r="G47" s="3">
        <v>539</v>
      </c>
      <c r="H47" s="4" t="s">
        <v>184</v>
      </c>
      <c r="I47" s="2">
        <v>23.99</v>
      </c>
      <c r="J47" s="2">
        <v>48</v>
      </c>
      <c r="K47" s="8">
        <v>40</v>
      </c>
      <c r="L47" s="4" t="s">
        <v>185</v>
      </c>
      <c r="M47" s="9">
        <f t="shared" si="0"/>
        <v>0.500208333333333</v>
      </c>
      <c r="N47" s="9">
        <f t="shared" si="1"/>
        <v>0.40025</v>
      </c>
      <c r="O47" s="8">
        <v>3</v>
      </c>
      <c r="P47" s="2"/>
      <c r="Q47" s="2">
        <v>30</v>
      </c>
      <c r="R47" s="2">
        <f t="shared" si="2"/>
        <v>-8</v>
      </c>
      <c r="S47" s="2">
        <f t="shared" si="3"/>
        <v>40</v>
      </c>
      <c r="T47" s="2">
        <v>46</v>
      </c>
      <c r="U47" s="2">
        <v>0</v>
      </c>
      <c r="V47" s="3">
        <v>3</v>
      </c>
      <c r="W47" s="2" t="s">
        <v>31</v>
      </c>
      <c r="X47" s="12">
        <v>45145.4812037037</v>
      </c>
      <c r="Y47" s="4" t="s">
        <v>38</v>
      </c>
    </row>
    <row r="48" spans="1:25">
      <c r="A48" s="2">
        <v>47</v>
      </c>
      <c r="B48" s="3">
        <v>41077</v>
      </c>
      <c r="C48" s="2" t="s">
        <v>192</v>
      </c>
      <c r="D48" s="2" t="s">
        <v>203</v>
      </c>
      <c r="E48" s="2" t="s">
        <v>194</v>
      </c>
      <c r="F48" s="2" t="s">
        <v>195</v>
      </c>
      <c r="G48" s="3">
        <v>104533</v>
      </c>
      <c r="H48" s="4" t="s">
        <v>37</v>
      </c>
      <c r="I48" s="2">
        <v>12.9</v>
      </c>
      <c r="J48" s="2">
        <v>29.8</v>
      </c>
      <c r="K48" s="8">
        <v>22</v>
      </c>
      <c r="L48" s="4" t="s">
        <v>30</v>
      </c>
      <c r="M48" s="9">
        <f t="shared" si="0"/>
        <v>0.567114093959731</v>
      </c>
      <c r="N48" s="9">
        <f t="shared" si="1"/>
        <v>0.413636363636364</v>
      </c>
      <c r="O48" s="8">
        <v>3</v>
      </c>
      <c r="P48" s="2">
        <v>27.8</v>
      </c>
      <c r="Q48" s="2">
        <v>1461</v>
      </c>
      <c r="R48" s="2">
        <f t="shared" si="2"/>
        <v>-7.8</v>
      </c>
      <c r="S48" s="2">
        <f t="shared" si="3"/>
        <v>-5.8</v>
      </c>
      <c r="T48" s="2">
        <v>1221</v>
      </c>
      <c r="U48" s="2">
        <v>0</v>
      </c>
      <c r="V48" s="3">
        <v>6</v>
      </c>
      <c r="W48" s="2" t="s">
        <v>31</v>
      </c>
      <c r="X48" s="12">
        <v>45142.5937731481</v>
      </c>
      <c r="Y48" s="4" t="s">
        <v>38</v>
      </c>
    </row>
    <row r="49" spans="1:25">
      <c r="A49" s="2">
        <v>48</v>
      </c>
      <c r="B49" s="3">
        <v>187925</v>
      </c>
      <c r="C49" s="2" t="s">
        <v>204</v>
      </c>
      <c r="D49" s="2" t="s">
        <v>205</v>
      </c>
      <c r="E49" s="2" t="s">
        <v>35</v>
      </c>
      <c r="F49" s="2" t="s">
        <v>206</v>
      </c>
      <c r="G49" s="3">
        <v>104533</v>
      </c>
      <c r="H49" s="4" t="s">
        <v>37</v>
      </c>
      <c r="I49" s="2">
        <v>14.32</v>
      </c>
      <c r="J49" s="2">
        <v>29.8</v>
      </c>
      <c r="K49" s="8">
        <v>25</v>
      </c>
      <c r="L49" s="4" t="s">
        <v>30</v>
      </c>
      <c r="M49" s="9">
        <f t="shared" si="0"/>
        <v>0.519463087248322</v>
      </c>
      <c r="N49" s="9">
        <f t="shared" si="1"/>
        <v>0.4272</v>
      </c>
      <c r="O49" s="8">
        <v>3</v>
      </c>
      <c r="P49" s="2"/>
      <c r="Q49" s="2">
        <v>768</v>
      </c>
      <c r="R49" s="2">
        <f t="shared" si="2"/>
        <v>-4.8</v>
      </c>
      <c r="S49" s="2">
        <f t="shared" si="3"/>
        <v>25</v>
      </c>
      <c r="T49" s="2">
        <v>441</v>
      </c>
      <c r="U49" s="2">
        <v>0</v>
      </c>
      <c r="V49" s="3">
        <v>8</v>
      </c>
      <c r="W49" s="2" t="s">
        <v>31</v>
      </c>
      <c r="X49" s="12">
        <v>45143.8031481481</v>
      </c>
      <c r="Y49" s="4" t="s">
        <v>38</v>
      </c>
    </row>
    <row r="50" spans="1:25">
      <c r="A50" s="2">
        <v>49</v>
      </c>
      <c r="B50" s="3">
        <v>160209</v>
      </c>
      <c r="C50" s="2" t="s">
        <v>207</v>
      </c>
      <c r="D50" s="2" t="s">
        <v>208</v>
      </c>
      <c r="E50" s="2" t="s">
        <v>35</v>
      </c>
      <c r="F50" s="2" t="s">
        <v>209</v>
      </c>
      <c r="G50" s="3">
        <v>514</v>
      </c>
      <c r="H50" s="4" t="s">
        <v>67</v>
      </c>
      <c r="I50" s="2">
        <v>9.61</v>
      </c>
      <c r="J50" s="2">
        <v>28</v>
      </c>
      <c r="K50" s="8">
        <v>18</v>
      </c>
      <c r="L50" s="4" t="s">
        <v>109</v>
      </c>
      <c r="M50" s="9">
        <f t="shared" si="0"/>
        <v>0.656785714285714</v>
      </c>
      <c r="N50" s="9">
        <f t="shared" si="1"/>
        <v>0.466111111111111</v>
      </c>
      <c r="O50" s="8">
        <v>2</v>
      </c>
      <c r="P50" s="2"/>
      <c r="Q50" s="2">
        <v>1552</v>
      </c>
      <c r="R50" s="2">
        <f t="shared" si="2"/>
        <v>-10</v>
      </c>
      <c r="S50" s="2">
        <f t="shared" si="3"/>
        <v>18</v>
      </c>
      <c r="T50" s="2">
        <v>615</v>
      </c>
      <c r="U50" s="2">
        <v>0</v>
      </c>
      <c r="V50" s="3">
        <v>20</v>
      </c>
      <c r="W50" s="2" t="s">
        <v>31</v>
      </c>
      <c r="X50" s="12">
        <v>45145.6993055556</v>
      </c>
      <c r="Y50" s="4" t="s">
        <v>38</v>
      </c>
    </row>
    <row r="51" spans="1:25">
      <c r="A51" s="2">
        <v>50</v>
      </c>
      <c r="B51" s="3">
        <v>49591</v>
      </c>
      <c r="C51" s="2" t="s">
        <v>210</v>
      </c>
      <c r="D51" s="2" t="s">
        <v>208</v>
      </c>
      <c r="E51" s="2" t="s">
        <v>35</v>
      </c>
      <c r="F51" s="2" t="s">
        <v>211</v>
      </c>
      <c r="G51" s="3">
        <v>514</v>
      </c>
      <c r="H51" s="4" t="s">
        <v>67</v>
      </c>
      <c r="I51" s="2">
        <v>9.61</v>
      </c>
      <c r="J51" s="2">
        <v>29</v>
      </c>
      <c r="K51" s="8">
        <v>18</v>
      </c>
      <c r="L51" s="4" t="s">
        <v>109</v>
      </c>
      <c r="M51" s="9">
        <f t="shared" si="0"/>
        <v>0.668620689655172</v>
      </c>
      <c r="N51" s="9">
        <f t="shared" si="1"/>
        <v>0.466111111111111</v>
      </c>
      <c r="O51" s="8">
        <v>2</v>
      </c>
      <c r="P51" s="2">
        <v>27.8</v>
      </c>
      <c r="Q51" s="2">
        <v>1002</v>
      </c>
      <c r="R51" s="2">
        <f t="shared" si="2"/>
        <v>-11</v>
      </c>
      <c r="S51" s="2">
        <f t="shared" si="3"/>
        <v>-9.8</v>
      </c>
      <c r="T51" s="2">
        <v>607</v>
      </c>
      <c r="U51" s="2">
        <v>0</v>
      </c>
      <c r="V51" s="3">
        <v>5</v>
      </c>
      <c r="W51" s="2" t="s">
        <v>31</v>
      </c>
      <c r="X51" s="12">
        <v>45145.7</v>
      </c>
      <c r="Y51" s="4" t="s">
        <v>38</v>
      </c>
    </row>
    <row r="52" spans="1:25">
      <c r="A52" s="2">
        <v>51</v>
      </c>
      <c r="B52" s="3">
        <v>214837</v>
      </c>
      <c r="C52" s="2" t="s">
        <v>212</v>
      </c>
      <c r="D52" s="2" t="s">
        <v>213</v>
      </c>
      <c r="E52" s="2" t="s">
        <v>179</v>
      </c>
      <c r="F52" s="2" t="s">
        <v>180</v>
      </c>
      <c r="G52" s="3">
        <v>102567</v>
      </c>
      <c r="H52" s="4" t="s">
        <v>152</v>
      </c>
      <c r="I52" s="2">
        <v>23.4</v>
      </c>
      <c r="J52" s="2">
        <v>52</v>
      </c>
      <c r="K52" s="8">
        <v>44.2</v>
      </c>
      <c r="L52" s="4" t="s">
        <v>30</v>
      </c>
      <c r="M52" s="9">
        <f t="shared" si="0"/>
        <v>0.55</v>
      </c>
      <c r="N52" s="9">
        <f t="shared" si="1"/>
        <v>0.470588235294118</v>
      </c>
      <c r="O52" s="8">
        <v>2</v>
      </c>
      <c r="P52" s="2"/>
      <c r="Q52" s="2">
        <v>290</v>
      </c>
      <c r="R52" s="2">
        <f t="shared" si="2"/>
        <v>-7.8</v>
      </c>
      <c r="S52" s="2">
        <f t="shared" si="3"/>
        <v>44.2</v>
      </c>
      <c r="T52" s="2">
        <v>353</v>
      </c>
      <c r="U52" s="2">
        <v>0</v>
      </c>
      <c r="V52" s="3">
        <v>1</v>
      </c>
      <c r="W52" s="2" t="s">
        <v>31</v>
      </c>
      <c r="X52" s="12">
        <v>45147.5070949074</v>
      </c>
      <c r="Y52" s="4" t="s">
        <v>38</v>
      </c>
    </row>
    <row r="53" spans="1:25">
      <c r="A53" s="2">
        <v>52</v>
      </c>
      <c r="B53" s="3">
        <v>257993</v>
      </c>
      <c r="C53" s="2" t="s">
        <v>186</v>
      </c>
      <c r="D53" s="2" t="s">
        <v>187</v>
      </c>
      <c r="E53" s="2" t="s">
        <v>27</v>
      </c>
      <c r="F53" s="2" t="s">
        <v>214</v>
      </c>
      <c r="G53" s="3">
        <v>102567</v>
      </c>
      <c r="H53" s="4" t="s">
        <v>152</v>
      </c>
      <c r="I53" s="2">
        <v>25.3</v>
      </c>
      <c r="J53" s="2">
        <v>57</v>
      </c>
      <c r="K53" s="8">
        <v>48</v>
      </c>
      <c r="L53" s="4" t="s">
        <v>30</v>
      </c>
      <c r="M53" s="9">
        <f t="shared" si="0"/>
        <v>0.556140350877193</v>
      </c>
      <c r="N53" s="9">
        <f t="shared" si="1"/>
        <v>0.472916666666667</v>
      </c>
      <c r="O53" s="8">
        <v>2</v>
      </c>
      <c r="P53" s="2">
        <v>49.8</v>
      </c>
      <c r="Q53" s="2">
        <v>170</v>
      </c>
      <c r="R53" s="2">
        <f t="shared" si="2"/>
        <v>-9</v>
      </c>
      <c r="S53" s="2">
        <f t="shared" si="3"/>
        <v>-1.8</v>
      </c>
      <c r="T53" s="2">
        <v>422</v>
      </c>
      <c r="U53" s="2">
        <v>0</v>
      </c>
      <c r="V53" s="3">
        <v>3</v>
      </c>
      <c r="W53" s="2" t="s">
        <v>31</v>
      </c>
      <c r="X53" s="12">
        <v>45147.4869675926</v>
      </c>
      <c r="Y53" s="4" t="s">
        <v>38</v>
      </c>
    </row>
    <row r="54" spans="1:25">
      <c r="A54" s="2">
        <v>53</v>
      </c>
      <c r="B54" s="3">
        <v>128486</v>
      </c>
      <c r="C54" s="2" t="s">
        <v>215</v>
      </c>
      <c r="D54" s="2" t="s">
        <v>216</v>
      </c>
      <c r="E54" s="2" t="s">
        <v>179</v>
      </c>
      <c r="F54" s="2" t="s">
        <v>180</v>
      </c>
      <c r="G54" s="3">
        <v>102567</v>
      </c>
      <c r="H54" s="4" t="s">
        <v>152</v>
      </c>
      <c r="I54" s="2">
        <v>26.1</v>
      </c>
      <c r="J54" s="2">
        <v>58</v>
      </c>
      <c r="K54" s="8">
        <v>49.8</v>
      </c>
      <c r="L54" s="4" t="s">
        <v>30</v>
      </c>
      <c r="M54" s="9">
        <f t="shared" si="0"/>
        <v>0.55</v>
      </c>
      <c r="N54" s="9">
        <f t="shared" si="1"/>
        <v>0.475903614457831</v>
      </c>
      <c r="O54" s="8">
        <v>2</v>
      </c>
      <c r="P54" s="2">
        <v>56</v>
      </c>
      <c r="Q54" s="2">
        <v>479</v>
      </c>
      <c r="R54" s="2">
        <f t="shared" si="2"/>
        <v>-8.2</v>
      </c>
      <c r="S54" s="2">
        <f t="shared" si="3"/>
        <v>-6.2</v>
      </c>
      <c r="T54" s="2">
        <v>375</v>
      </c>
      <c r="U54" s="2">
        <v>0</v>
      </c>
      <c r="V54" s="3">
        <v>1</v>
      </c>
      <c r="W54" s="2" t="s">
        <v>31</v>
      </c>
      <c r="X54" s="12">
        <v>45147.5084143519</v>
      </c>
      <c r="Y54" s="4" t="s">
        <v>38</v>
      </c>
    </row>
    <row r="55" spans="1:25">
      <c r="A55" s="2">
        <v>54</v>
      </c>
      <c r="B55" s="3">
        <v>109981</v>
      </c>
      <c r="C55" s="2" t="s">
        <v>217</v>
      </c>
      <c r="D55" s="2" t="s">
        <v>218</v>
      </c>
      <c r="E55" s="2" t="s">
        <v>35</v>
      </c>
      <c r="F55" s="2" t="s">
        <v>219</v>
      </c>
      <c r="G55" s="3">
        <v>104533</v>
      </c>
      <c r="H55" s="4" t="s">
        <v>37</v>
      </c>
      <c r="I55" s="2">
        <v>11.07</v>
      </c>
      <c r="J55" s="2">
        <v>26</v>
      </c>
      <c r="K55" s="8">
        <v>22</v>
      </c>
      <c r="L55" s="4" t="s">
        <v>30</v>
      </c>
      <c r="M55" s="9">
        <f t="shared" si="0"/>
        <v>0.574230769230769</v>
      </c>
      <c r="N55" s="9">
        <f t="shared" si="1"/>
        <v>0.496818181818182</v>
      </c>
      <c r="O55" s="8">
        <v>3</v>
      </c>
      <c r="P55" s="2">
        <v>24.8</v>
      </c>
      <c r="Q55" s="2">
        <v>94</v>
      </c>
      <c r="R55" s="2">
        <f t="shared" si="2"/>
        <v>-4</v>
      </c>
      <c r="S55" s="2">
        <f t="shared" si="3"/>
        <v>-2.8</v>
      </c>
      <c r="T55" s="2">
        <v>279</v>
      </c>
      <c r="U55" s="2">
        <v>0</v>
      </c>
      <c r="V55" s="3">
        <v>4</v>
      </c>
      <c r="W55" s="2" t="s">
        <v>31</v>
      </c>
      <c r="X55" s="12">
        <v>45143.8055671296</v>
      </c>
      <c r="Y55" s="4" t="s">
        <v>38</v>
      </c>
    </row>
    <row r="56" spans="1:25">
      <c r="A56" s="2">
        <v>55</v>
      </c>
      <c r="B56" s="3">
        <v>211926</v>
      </c>
      <c r="C56" s="2" t="s">
        <v>220</v>
      </c>
      <c r="D56" s="2" t="s">
        <v>221</v>
      </c>
      <c r="E56" s="2" t="s">
        <v>35</v>
      </c>
      <c r="F56" s="2" t="s">
        <v>222</v>
      </c>
      <c r="G56" s="3">
        <v>587</v>
      </c>
      <c r="H56" s="4" t="s">
        <v>79</v>
      </c>
      <c r="I56" s="2">
        <v>35.15</v>
      </c>
      <c r="J56" s="2">
        <v>87</v>
      </c>
      <c r="K56" s="8">
        <v>70</v>
      </c>
      <c r="L56" s="4" t="s">
        <v>80</v>
      </c>
      <c r="M56" s="9">
        <f t="shared" si="0"/>
        <v>0.595977011494253</v>
      </c>
      <c r="N56" s="9">
        <f t="shared" si="1"/>
        <v>0.497857142857143</v>
      </c>
      <c r="O56" s="8">
        <v>3</v>
      </c>
      <c r="P56" s="2"/>
      <c r="Q56" s="2">
        <v>34</v>
      </c>
      <c r="R56" s="2">
        <f t="shared" si="2"/>
        <v>-17</v>
      </c>
      <c r="S56" s="2">
        <f t="shared" si="3"/>
        <v>70</v>
      </c>
      <c r="T56" s="2">
        <v>544</v>
      </c>
      <c r="U56" s="2">
        <v>0</v>
      </c>
      <c r="V56" s="3">
        <v>6</v>
      </c>
      <c r="W56" s="2" t="s">
        <v>31</v>
      </c>
      <c r="X56" s="12">
        <v>45146.8284606481</v>
      </c>
      <c r="Y56" s="4" t="s">
        <v>38</v>
      </c>
    </row>
    <row r="57" spans="1:25">
      <c r="A57" s="2">
        <v>56</v>
      </c>
      <c r="B57" s="3">
        <v>135106</v>
      </c>
      <c r="C57" s="2" t="s">
        <v>223</v>
      </c>
      <c r="D57" s="2" t="s">
        <v>224</v>
      </c>
      <c r="E57" s="2" t="s">
        <v>35</v>
      </c>
      <c r="F57" s="2" t="s">
        <v>183</v>
      </c>
      <c r="G57" s="3">
        <v>539</v>
      </c>
      <c r="H57" s="4" t="s">
        <v>184</v>
      </c>
      <c r="I57" s="2">
        <v>14.65</v>
      </c>
      <c r="J57" s="2">
        <v>52.8</v>
      </c>
      <c r="K57" s="8">
        <v>30</v>
      </c>
      <c r="L57" s="4" t="s">
        <v>185</v>
      </c>
      <c r="M57" s="9">
        <f t="shared" si="0"/>
        <v>0.722537878787879</v>
      </c>
      <c r="N57" s="9">
        <f t="shared" si="1"/>
        <v>0.511666666666667</v>
      </c>
      <c r="O57" s="8">
        <v>3</v>
      </c>
      <c r="P57" s="2">
        <v>49.8</v>
      </c>
      <c r="Q57" s="2">
        <v>571</v>
      </c>
      <c r="R57" s="2">
        <f t="shared" si="2"/>
        <v>-22.8</v>
      </c>
      <c r="S57" s="2">
        <f t="shared" si="3"/>
        <v>-19.8</v>
      </c>
      <c r="T57" s="2">
        <v>675</v>
      </c>
      <c r="U57" s="2">
        <v>0</v>
      </c>
      <c r="V57" s="3">
        <v>2</v>
      </c>
      <c r="W57" s="2" t="s">
        <v>31</v>
      </c>
      <c r="X57" s="12">
        <v>45145.4819907407</v>
      </c>
      <c r="Y57" s="4" t="s">
        <v>38</v>
      </c>
    </row>
    <row r="58" spans="1:25">
      <c r="A58" s="2">
        <v>57</v>
      </c>
      <c r="B58" s="3">
        <v>257979</v>
      </c>
      <c r="C58" s="2" t="s">
        <v>225</v>
      </c>
      <c r="D58" s="2" t="s">
        <v>226</v>
      </c>
      <c r="E58" s="2" t="s">
        <v>27</v>
      </c>
      <c r="F58" s="2" t="s">
        <v>214</v>
      </c>
      <c r="G58" s="3">
        <v>102567</v>
      </c>
      <c r="H58" s="4" t="s">
        <v>152</v>
      </c>
      <c r="I58" s="2">
        <v>27.27</v>
      </c>
      <c r="J58" s="2">
        <v>70</v>
      </c>
      <c r="K58" s="8">
        <v>56</v>
      </c>
      <c r="L58" s="4" t="s">
        <v>30</v>
      </c>
      <c r="M58" s="9">
        <f t="shared" si="0"/>
        <v>0.610428571428571</v>
      </c>
      <c r="N58" s="9">
        <f t="shared" si="1"/>
        <v>0.513035714285714</v>
      </c>
      <c r="O58" s="8">
        <v>2</v>
      </c>
      <c r="P58" s="2">
        <v>59.8</v>
      </c>
      <c r="Q58" s="2">
        <v>195.71</v>
      </c>
      <c r="R58" s="2">
        <f t="shared" si="2"/>
        <v>-14</v>
      </c>
      <c r="S58" s="2">
        <f t="shared" si="3"/>
        <v>-3.8</v>
      </c>
      <c r="T58" s="2">
        <v>413.39</v>
      </c>
      <c r="U58" s="2">
        <v>0</v>
      </c>
      <c r="V58" s="3">
        <v>2</v>
      </c>
      <c r="W58" s="2" t="s">
        <v>31</v>
      </c>
      <c r="X58" s="12">
        <v>45147.5046064815</v>
      </c>
      <c r="Y58" s="4" t="s">
        <v>38</v>
      </c>
    </row>
    <row r="59" spans="1:25">
      <c r="A59" s="2">
        <v>58</v>
      </c>
      <c r="B59" s="3">
        <v>150700</v>
      </c>
      <c r="C59" s="2" t="s">
        <v>227</v>
      </c>
      <c r="D59" s="2" t="s">
        <v>228</v>
      </c>
      <c r="E59" s="2" t="s">
        <v>35</v>
      </c>
      <c r="F59" s="2" t="s">
        <v>229</v>
      </c>
      <c r="G59" s="3">
        <v>104533</v>
      </c>
      <c r="H59" s="4" t="s">
        <v>37</v>
      </c>
      <c r="I59" s="2">
        <v>2.43</v>
      </c>
      <c r="J59" s="2">
        <v>9</v>
      </c>
      <c r="K59" s="8">
        <v>5</v>
      </c>
      <c r="L59" s="4" t="s">
        <v>30</v>
      </c>
      <c r="M59" s="9">
        <f t="shared" si="0"/>
        <v>0.73</v>
      </c>
      <c r="N59" s="9">
        <f t="shared" si="1"/>
        <v>0.514</v>
      </c>
      <c r="O59" s="8">
        <v>3</v>
      </c>
      <c r="P59" s="2">
        <v>7.8</v>
      </c>
      <c r="Q59" s="2">
        <v>371</v>
      </c>
      <c r="R59" s="2">
        <f t="shared" si="2"/>
        <v>-4</v>
      </c>
      <c r="S59" s="2">
        <f t="shared" si="3"/>
        <v>-2.8</v>
      </c>
      <c r="T59" s="2">
        <v>315</v>
      </c>
      <c r="U59" s="2">
        <v>0</v>
      </c>
      <c r="V59" s="4"/>
      <c r="W59" s="2" t="s">
        <v>31</v>
      </c>
      <c r="X59" s="12">
        <v>45141.3686574074</v>
      </c>
      <c r="Y59" s="4" t="s">
        <v>38</v>
      </c>
    </row>
    <row r="60" spans="1:25">
      <c r="A60" s="2">
        <v>59</v>
      </c>
      <c r="B60" s="3">
        <v>37050</v>
      </c>
      <c r="C60" s="2" t="s">
        <v>230</v>
      </c>
      <c r="D60" s="2" t="s">
        <v>203</v>
      </c>
      <c r="E60" s="2" t="s">
        <v>194</v>
      </c>
      <c r="F60" s="2" t="s">
        <v>195</v>
      </c>
      <c r="G60" s="3">
        <v>104533</v>
      </c>
      <c r="H60" s="4" t="s">
        <v>37</v>
      </c>
      <c r="I60" s="2">
        <v>10.5</v>
      </c>
      <c r="J60" s="2">
        <v>29.8</v>
      </c>
      <c r="K60" s="8">
        <v>22</v>
      </c>
      <c r="L60" s="4" t="s">
        <v>30</v>
      </c>
      <c r="M60" s="9">
        <f t="shared" si="0"/>
        <v>0.647651006711409</v>
      </c>
      <c r="N60" s="9">
        <f t="shared" si="1"/>
        <v>0.522727272727273</v>
      </c>
      <c r="O60" s="8">
        <v>3</v>
      </c>
      <c r="P60" s="2">
        <v>25</v>
      </c>
      <c r="Q60" s="2">
        <v>20575</v>
      </c>
      <c r="R60" s="2">
        <f t="shared" si="2"/>
        <v>-7.8</v>
      </c>
      <c r="S60" s="2">
        <f t="shared" si="3"/>
        <v>-3</v>
      </c>
      <c r="T60" s="2">
        <v>7802</v>
      </c>
      <c r="U60" s="2">
        <v>0</v>
      </c>
      <c r="V60" s="3">
        <v>35</v>
      </c>
      <c r="W60" s="2" t="s">
        <v>31</v>
      </c>
      <c r="X60" s="12">
        <v>45142.5931712963</v>
      </c>
      <c r="Y60" s="4" t="s">
        <v>38</v>
      </c>
    </row>
    <row r="61" spans="1:25">
      <c r="A61" s="2">
        <v>60</v>
      </c>
      <c r="B61" s="3">
        <v>58880</v>
      </c>
      <c r="C61" s="2" t="s">
        <v>231</v>
      </c>
      <c r="D61" s="2" t="s">
        <v>232</v>
      </c>
      <c r="E61" s="2" t="s">
        <v>194</v>
      </c>
      <c r="F61" s="2" t="s">
        <v>195</v>
      </c>
      <c r="G61" s="3">
        <v>104533</v>
      </c>
      <c r="H61" s="4" t="s">
        <v>37</v>
      </c>
      <c r="I61" s="2">
        <v>10.5</v>
      </c>
      <c r="J61" s="2">
        <v>29.8</v>
      </c>
      <c r="K61" s="8">
        <v>22</v>
      </c>
      <c r="L61" s="4" t="s">
        <v>30</v>
      </c>
      <c r="M61" s="9">
        <f t="shared" si="0"/>
        <v>0.647651006711409</v>
      </c>
      <c r="N61" s="9">
        <f t="shared" si="1"/>
        <v>0.522727272727273</v>
      </c>
      <c r="O61" s="8">
        <v>3</v>
      </c>
      <c r="P61" s="2">
        <v>25</v>
      </c>
      <c r="Q61" s="2">
        <v>4967</v>
      </c>
      <c r="R61" s="2">
        <f t="shared" si="2"/>
        <v>-7.8</v>
      </c>
      <c r="S61" s="2">
        <f t="shared" si="3"/>
        <v>-3</v>
      </c>
      <c r="T61" s="2">
        <v>10082</v>
      </c>
      <c r="U61" s="2">
        <v>0</v>
      </c>
      <c r="V61" s="3">
        <v>6</v>
      </c>
      <c r="W61" s="2" t="s">
        <v>31</v>
      </c>
      <c r="X61" s="12">
        <v>45142.5940972222</v>
      </c>
      <c r="Y61" s="4" t="s">
        <v>38</v>
      </c>
    </row>
    <row r="62" spans="1:25">
      <c r="A62" s="2">
        <v>61</v>
      </c>
      <c r="B62" s="3">
        <v>111215</v>
      </c>
      <c r="C62" s="2" t="s">
        <v>233</v>
      </c>
      <c r="D62" s="2" t="s">
        <v>234</v>
      </c>
      <c r="E62" s="2" t="s">
        <v>35</v>
      </c>
      <c r="F62" s="2" t="s">
        <v>100</v>
      </c>
      <c r="G62" s="3">
        <v>104533</v>
      </c>
      <c r="H62" s="4" t="s">
        <v>37</v>
      </c>
      <c r="I62" s="2">
        <v>11.92</v>
      </c>
      <c r="J62" s="2">
        <v>29.8</v>
      </c>
      <c r="K62" s="8">
        <v>25</v>
      </c>
      <c r="L62" s="4" t="s">
        <v>30</v>
      </c>
      <c r="M62" s="9">
        <f t="shared" si="0"/>
        <v>0.6</v>
      </c>
      <c r="N62" s="9">
        <f t="shared" si="1"/>
        <v>0.5232</v>
      </c>
      <c r="O62" s="8">
        <v>3</v>
      </c>
      <c r="P62" s="2"/>
      <c r="Q62" s="2">
        <v>355</v>
      </c>
      <c r="R62" s="2">
        <f t="shared" si="2"/>
        <v>-4.8</v>
      </c>
      <c r="S62" s="2">
        <f t="shared" si="3"/>
        <v>25</v>
      </c>
      <c r="T62" s="2">
        <v>756</v>
      </c>
      <c r="U62" s="2">
        <v>342</v>
      </c>
      <c r="V62" s="3">
        <v>2</v>
      </c>
      <c r="W62" s="2" t="s">
        <v>31</v>
      </c>
      <c r="X62" s="12">
        <v>45143.8271759259</v>
      </c>
      <c r="Y62" s="4" t="s">
        <v>38</v>
      </c>
    </row>
    <row r="63" spans="1:25">
      <c r="A63" s="2">
        <v>62</v>
      </c>
      <c r="B63" s="3">
        <v>108706</v>
      </c>
      <c r="C63" s="2" t="s">
        <v>217</v>
      </c>
      <c r="D63" s="2" t="s">
        <v>235</v>
      </c>
      <c r="E63" s="2" t="s">
        <v>35</v>
      </c>
      <c r="F63" s="2" t="s">
        <v>236</v>
      </c>
      <c r="G63" s="3">
        <v>104533</v>
      </c>
      <c r="H63" s="4" t="s">
        <v>37</v>
      </c>
      <c r="I63" s="2">
        <v>9.36</v>
      </c>
      <c r="J63" s="2">
        <v>24</v>
      </c>
      <c r="K63" s="8">
        <v>19.8</v>
      </c>
      <c r="L63" s="4" t="s">
        <v>30</v>
      </c>
      <c r="M63" s="9">
        <f t="shared" si="0"/>
        <v>0.61</v>
      </c>
      <c r="N63" s="9">
        <f t="shared" si="1"/>
        <v>0.527272727272727</v>
      </c>
      <c r="O63" s="8">
        <v>3</v>
      </c>
      <c r="P63" s="2">
        <v>22.8</v>
      </c>
      <c r="Q63" s="2">
        <v>683.3</v>
      </c>
      <c r="R63" s="2">
        <f t="shared" si="2"/>
        <v>-4.2</v>
      </c>
      <c r="S63" s="2">
        <f t="shared" si="3"/>
        <v>-3</v>
      </c>
      <c r="T63" s="2">
        <v>2844</v>
      </c>
      <c r="U63" s="2">
        <v>1943</v>
      </c>
      <c r="V63" s="3">
        <v>3</v>
      </c>
      <c r="W63" s="2" t="s">
        <v>31</v>
      </c>
      <c r="X63" s="12">
        <v>45143.8037152778</v>
      </c>
      <c r="Y63" s="4" t="s">
        <v>38</v>
      </c>
    </row>
    <row r="64" spans="1:25">
      <c r="A64" s="2">
        <v>63</v>
      </c>
      <c r="B64" s="3">
        <v>210711</v>
      </c>
      <c r="C64" s="2" t="s">
        <v>227</v>
      </c>
      <c r="D64" s="2" t="s">
        <v>237</v>
      </c>
      <c r="E64" s="2" t="s">
        <v>35</v>
      </c>
      <c r="F64" s="2" t="s">
        <v>229</v>
      </c>
      <c r="G64" s="3">
        <v>514</v>
      </c>
      <c r="H64" s="4" t="s">
        <v>67</v>
      </c>
      <c r="I64" s="2">
        <v>3.08</v>
      </c>
      <c r="J64" s="2">
        <v>17.8</v>
      </c>
      <c r="K64" s="8">
        <v>7</v>
      </c>
      <c r="L64" s="4" t="s">
        <v>176</v>
      </c>
      <c r="M64" s="9">
        <f t="shared" si="0"/>
        <v>0.826966292134831</v>
      </c>
      <c r="N64" s="9">
        <f t="shared" si="1"/>
        <v>0.56</v>
      </c>
      <c r="O64" s="8">
        <v>1</v>
      </c>
      <c r="P64" s="2">
        <v>14.8</v>
      </c>
      <c r="Q64" s="2">
        <v>2679</v>
      </c>
      <c r="R64" s="2">
        <f t="shared" si="2"/>
        <v>-10.8</v>
      </c>
      <c r="S64" s="2">
        <f t="shared" si="3"/>
        <v>-7.8</v>
      </c>
      <c r="T64" s="2">
        <v>856</v>
      </c>
      <c r="U64" s="2">
        <v>0</v>
      </c>
      <c r="V64" s="3">
        <v>13</v>
      </c>
      <c r="W64" s="2" t="s">
        <v>31</v>
      </c>
      <c r="X64" s="12">
        <v>45140.4818518519</v>
      </c>
      <c r="Y64" s="4" t="s">
        <v>38</v>
      </c>
    </row>
    <row r="65" spans="1:25">
      <c r="A65" s="2">
        <v>64</v>
      </c>
      <c r="B65" s="3">
        <v>139378</v>
      </c>
      <c r="C65" s="2" t="s">
        <v>231</v>
      </c>
      <c r="D65" s="2" t="s">
        <v>238</v>
      </c>
      <c r="E65" s="2" t="s">
        <v>194</v>
      </c>
      <c r="F65" s="2" t="s">
        <v>239</v>
      </c>
      <c r="G65" s="3">
        <v>104533</v>
      </c>
      <c r="H65" s="4" t="s">
        <v>37</v>
      </c>
      <c r="I65" s="2">
        <v>9.63</v>
      </c>
      <c r="J65" s="2">
        <v>27.5</v>
      </c>
      <c r="K65" s="8">
        <v>23</v>
      </c>
      <c r="L65" s="4" t="s">
        <v>30</v>
      </c>
      <c r="M65" s="9">
        <f t="shared" si="0"/>
        <v>0.649818181818182</v>
      </c>
      <c r="N65" s="9">
        <f t="shared" si="1"/>
        <v>0.581304347826087</v>
      </c>
      <c r="O65" s="8">
        <v>3</v>
      </c>
      <c r="P65" s="2"/>
      <c r="Q65" s="2">
        <v>10901</v>
      </c>
      <c r="R65" s="2">
        <f t="shared" si="2"/>
        <v>-4.5</v>
      </c>
      <c r="S65" s="2">
        <f t="shared" si="3"/>
        <v>23</v>
      </c>
      <c r="T65" s="2">
        <v>5680</v>
      </c>
      <c r="U65" s="2">
        <v>0</v>
      </c>
      <c r="V65" s="3">
        <v>44</v>
      </c>
      <c r="W65" s="2" t="s">
        <v>31</v>
      </c>
      <c r="X65" s="12">
        <v>45142.5952662037</v>
      </c>
      <c r="Y65" s="4" t="s">
        <v>38</v>
      </c>
    </row>
    <row r="66" spans="1:25">
      <c r="A66" s="2">
        <v>65</v>
      </c>
      <c r="B66" s="3">
        <v>262504</v>
      </c>
      <c r="C66" s="2" t="s">
        <v>240</v>
      </c>
      <c r="D66" s="2" t="s">
        <v>241</v>
      </c>
      <c r="E66" s="2" t="s">
        <v>27</v>
      </c>
      <c r="F66" s="2" t="s">
        <v>242</v>
      </c>
      <c r="G66" s="3">
        <v>102567</v>
      </c>
      <c r="H66" s="4" t="s">
        <v>152</v>
      </c>
      <c r="I66" s="2">
        <v>14.94</v>
      </c>
      <c r="J66" s="2">
        <v>42</v>
      </c>
      <c r="K66" s="8">
        <v>35.8</v>
      </c>
      <c r="L66" s="4" t="s">
        <v>30</v>
      </c>
      <c r="M66" s="9">
        <f t="shared" ref="M66:M72" si="4">(J66-I66)/J66</f>
        <v>0.644285714285714</v>
      </c>
      <c r="N66" s="9">
        <f t="shared" ref="N66:N72" si="5">(K66-I66)/K66</f>
        <v>0.58268156424581</v>
      </c>
      <c r="O66" s="8">
        <v>2</v>
      </c>
      <c r="P66" s="2"/>
      <c r="Q66" s="2">
        <v>148</v>
      </c>
      <c r="R66" s="2">
        <f t="shared" ref="R66:R72" si="6">K66-J66</f>
        <v>-6.2</v>
      </c>
      <c r="S66" s="2">
        <f t="shared" ref="S66:S72" si="7">K66-P66</f>
        <v>35.8</v>
      </c>
      <c r="T66" s="2">
        <v>337</v>
      </c>
      <c r="U66" s="2">
        <v>0</v>
      </c>
      <c r="V66" s="3">
        <v>2</v>
      </c>
      <c r="W66" s="2" t="s">
        <v>31</v>
      </c>
      <c r="X66" s="12">
        <v>45147.505162037</v>
      </c>
      <c r="Y66" s="4" t="s">
        <v>38</v>
      </c>
    </row>
    <row r="67" spans="1:25">
      <c r="A67" s="2">
        <v>66</v>
      </c>
      <c r="B67" s="3">
        <v>262502</v>
      </c>
      <c r="C67" s="2" t="s">
        <v>186</v>
      </c>
      <c r="D67" s="2" t="s">
        <v>243</v>
      </c>
      <c r="E67" s="2" t="s">
        <v>27</v>
      </c>
      <c r="F67" s="2" t="s">
        <v>242</v>
      </c>
      <c r="G67" s="3">
        <v>102567</v>
      </c>
      <c r="H67" s="4" t="s">
        <v>152</v>
      </c>
      <c r="I67" s="2">
        <v>19</v>
      </c>
      <c r="J67" s="2">
        <v>56</v>
      </c>
      <c r="K67" s="8">
        <v>47.6</v>
      </c>
      <c r="L67" s="4" t="s">
        <v>30</v>
      </c>
      <c r="M67" s="9">
        <f t="shared" si="4"/>
        <v>0.660714285714286</v>
      </c>
      <c r="N67" s="9">
        <f t="shared" si="5"/>
        <v>0.600840336134454</v>
      </c>
      <c r="O67" s="8">
        <v>2</v>
      </c>
      <c r="P67" s="2"/>
      <c r="Q67" s="2">
        <v>369</v>
      </c>
      <c r="R67" s="2">
        <f t="shared" si="6"/>
        <v>-8.4</v>
      </c>
      <c r="S67" s="2">
        <f t="shared" si="7"/>
        <v>47.6</v>
      </c>
      <c r="T67" s="2">
        <v>393</v>
      </c>
      <c r="U67" s="2">
        <v>0</v>
      </c>
      <c r="V67" s="3">
        <v>2</v>
      </c>
      <c r="W67" s="2" t="s">
        <v>31</v>
      </c>
      <c r="X67" s="12">
        <v>45147.5057291667</v>
      </c>
      <c r="Y67" s="4" t="s">
        <v>38</v>
      </c>
    </row>
    <row r="68" spans="1:25">
      <c r="A68" s="2">
        <v>67</v>
      </c>
      <c r="B68" s="3">
        <v>132652</v>
      </c>
      <c r="C68" s="2" t="s">
        <v>207</v>
      </c>
      <c r="D68" s="2" t="s">
        <v>244</v>
      </c>
      <c r="E68" s="2" t="s">
        <v>35</v>
      </c>
      <c r="F68" s="2" t="s">
        <v>245</v>
      </c>
      <c r="G68" s="3">
        <v>514</v>
      </c>
      <c r="H68" s="4" t="s">
        <v>67</v>
      </c>
      <c r="I68" s="2">
        <v>6.27</v>
      </c>
      <c r="J68" s="2">
        <v>25</v>
      </c>
      <c r="K68" s="8">
        <v>16</v>
      </c>
      <c r="L68" s="4" t="s">
        <v>176</v>
      </c>
      <c r="M68" s="9">
        <f t="shared" si="4"/>
        <v>0.7492</v>
      </c>
      <c r="N68" s="9">
        <f t="shared" si="5"/>
        <v>0.608125</v>
      </c>
      <c r="O68" s="8">
        <v>1</v>
      </c>
      <c r="P68" s="2">
        <v>23.8</v>
      </c>
      <c r="Q68" s="2">
        <v>1137</v>
      </c>
      <c r="R68" s="2">
        <f t="shared" si="6"/>
        <v>-9</v>
      </c>
      <c r="S68" s="2">
        <f t="shared" si="7"/>
        <v>-7.8</v>
      </c>
      <c r="T68" s="2">
        <v>436</v>
      </c>
      <c r="U68" s="2">
        <v>0</v>
      </c>
      <c r="V68" s="3">
        <v>4</v>
      </c>
      <c r="W68" s="2" t="s">
        <v>31</v>
      </c>
      <c r="X68" s="12">
        <v>45146.454375</v>
      </c>
      <c r="Y68" s="4" t="s">
        <v>38</v>
      </c>
    </row>
    <row r="69" spans="1:25">
      <c r="A69" s="2">
        <v>68</v>
      </c>
      <c r="B69" s="3">
        <v>257983</v>
      </c>
      <c r="C69" s="2" t="s">
        <v>212</v>
      </c>
      <c r="D69" s="2" t="s">
        <v>246</v>
      </c>
      <c r="E69" s="2" t="s">
        <v>27</v>
      </c>
      <c r="F69" s="2" t="s">
        <v>214</v>
      </c>
      <c r="G69" s="3">
        <v>102567</v>
      </c>
      <c r="H69" s="4" t="s">
        <v>152</v>
      </c>
      <c r="I69" s="2">
        <v>19.7</v>
      </c>
      <c r="J69" s="2">
        <v>62</v>
      </c>
      <c r="K69" s="8">
        <v>51.7</v>
      </c>
      <c r="L69" s="4" t="s">
        <v>30</v>
      </c>
      <c r="M69" s="9">
        <f t="shared" si="4"/>
        <v>0.682258064516129</v>
      </c>
      <c r="N69" s="9">
        <f t="shared" si="5"/>
        <v>0.618955512572534</v>
      </c>
      <c r="O69" s="8">
        <v>2</v>
      </c>
      <c r="P69" s="2">
        <v>58</v>
      </c>
      <c r="Q69" s="2">
        <v>104</v>
      </c>
      <c r="R69" s="2">
        <f t="shared" si="6"/>
        <v>-10.3</v>
      </c>
      <c r="S69" s="2">
        <f t="shared" si="7"/>
        <v>-6.3</v>
      </c>
      <c r="T69" s="2">
        <v>409</v>
      </c>
      <c r="U69" s="2">
        <v>0</v>
      </c>
      <c r="V69" s="3">
        <v>2</v>
      </c>
      <c r="W69" s="2" t="s">
        <v>31</v>
      </c>
      <c r="X69" s="12">
        <v>45147.492337963</v>
      </c>
      <c r="Y69" s="4" t="s">
        <v>38</v>
      </c>
    </row>
    <row r="70" spans="1:25">
      <c r="A70" s="2">
        <v>69</v>
      </c>
      <c r="B70" s="3">
        <v>194247</v>
      </c>
      <c r="C70" s="2" t="s">
        <v>247</v>
      </c>
      <c r="D70" s="2" t="s">
        <v>248</v>
      </c>
      <c r="E70" s="2" t="s">
        <v>35</v>
      </c>
      <c r="F70" s="2" t="s">
        <v>249</v>
      </c>
      <c r="G70" s="3">
        <v>107728</v>
      </c>
      <c r="H70" s="4" t="s">
        <v>92</v>
      </c>
      <c r="I70" s="2">
        <v>5.96</v>
      </c>
      <c r="J70" s="2">
        <v>29.8</v>
      </c>
      <c r="K70" s="8">
        <v>18</v>
      </c>
      <c r="L70" s="4" t="s">
        <v>185</v>
      </c>
      <c r="M70" s="9">
        <f t="shared" si="4"/>
        <v>0.8</v>
      </c>
      <c r="N70" s="9">
        <f t="shared" si="5"/>
        <v>0.668888888888889</v>
      </c>
      <c r="O70" s="8">
        <v>3</v>
      </c>
      <c r="P70" s="2"/>
      <c r="Q70" s="2">
        <v>287</v>
      </c>
      <c r="R70" s="2">
        <f t="shared" si="6"/>
        <v>-11.8</v>
      </c>
      <c r="S70" s="2">
        <f t="shared" si="7"/>
        <v>18</v>
      </c>
      <c r="T70" s="2">
        <v>1050</v>
      </c>
      <c r="U70" s="2">
        <v>0</v>
      </c>
      <c r="V70" s="3">
        <v>5</v>
      </c>
      <c r="W70" s="2" t="s">
        <v>31</v>
      </c>
      <c r="X70" s="12">
        <v>45143.4327314815</v>
      </c>
      <c r="Y70" s="4" t="s">
        <v>38</v>
      </c>
    </row>
    <row r="71" spans="1:25">
      <c r="A71" s="2">
        <v>70</v>
      </c>
      <c r="B71" s="3">
        <v>143919</v>
      </c>
      <c r="C71" s="2" t="s">
        <v>250</v>
      </c>
      <c r="D71" s="2" t="s">
        <v>251</v>
      </c>
      <c r="E71" s="2" t="s">
        <v>35</v>
      </c>
      <c r="F71" s="2" t="s">
        <v>252</v>
      </c>
      <c r="G71" s="3">
        <v>104430</v>
      </c>
      <c r="H71" s="4" t="s">
        <v>146</v>
      </c>
      <c r="I71" s="2">
        <v>15.15</v>
      </c>
      <c r="J71" s="2">
        <v>58</v>
      </c>
      <c r="K71" s="8">
        <v>49.3</v>
      </c>
      <c r="L71" s="4" t="s">
        <v>147</v>
      </c>
      <c r="M71" s="9">
        <f t="shared" si="4"/>
        <v>0.738793103448276</v>
      </c>
      <c r="N71" s="9">
        <f t="shared" si="5"/>
        <v>0.692697768762678</v>
      </c>
      <c r="O71" s="8">
        <v>2</v>
      </c>
      <c r="P71" s="2"/>
      <c r="Q71" s="2">
        <v>758</v>
      </c>
      <c r="R71" s="2">
        <f t="shared" si="6"/>
        <v>-8.7</v>
      </c>
      <c r="S71" s="2">
        <f t="shared" si="7"/>
        <v>49.3</v>
      </c>
      <c r="T71" s="2">
        <v>317</v>
      </c>
      <c r="U71" s="2">
        <v>0</v>
      </c>
      <c r="V71" s="3">
        <v>2</v>
      </c>
      <c r="W71" s="2" t="s">
        <v>31</v>
      </c>
      <c r="X71" s="12">
        <v>45145.6388194444</v>
      </c>
      <c r="Y71" s="4" t="s">
        <v>38</v>
      </c>
    </row>
    <row r="72" spans="1:25">
      <c r="A72" s="2">
        <v>71</v>
      </c>
      <c r="B72" s="3">
        <v>155599</v>
      </c>
      <c r="C72" s="2" t="s">
        <v>253</v>
      </c>
      <c r="D72" s="2" t="s">
        <v>254</v>
      </c>
      <c r="E72" s="2" t="s">
        <v>35</v>
      </c>
      <c r="F72" s="2" t="s">
        <v>255</v>
      </c>
      <c r="G72" s="3">
        <v>107728</v>
      </c>
      <c r="H72" s="4" t="s">
        <v>92</v>
      </c>
      <c r="I72" s="2">
        <v>9.09</v>
      </c>
      <c r="J72" s="2">
        <v>42.9</v>
      </c>
      <c r="K72" s="8">
        <v>40</v>
      </c>
      <c r="L72" s="4" t="s">
        <v>127</v>
      </c>
      <c r="M72" s="9">
        <f t="shared" si="4"/>
        <v>0.788111888111888</v>
      </c>
      <c r="N72" s="9">
        <f t="shared" si="5"/>
        <v>0.77275</v>
      </c>
      <c r="O72" s="8">
        <v>3</v>
      </c>
      <c r="P72" s="2"/>
      <c r="Q72" s="2">
        <v>198</v>
      </c>
      <c r="R72" s="2">
        <f t="shared" si="6"/>
        <v>-2.9</v>
      </c>
      <c r="S72" s="2">
        <f t="shared" si="7"/>
        <v>40</v>
      </c>
      <c r="T72" s="2">
        <v>221</v>
      </c>
      <c r="U72" s="2">
        <v>0</v>
      </c>
      <c r="V72" s="3">
        <v>2</v>
      </c>
      <c r="W72" s="2" t="s">
        <v>31</v>
      </c>
      <c r="X72" s="12">
        <v>45143.4331597222</v>
      </c>
      <c r="Y72" s="4" t="s">
        <v>38</v>
      </c>
    </row>
    <row r="73" s="15" customFormat="1" spans="1:25">
      <c r="A73" s="23">
        <v>72</v>
      </c>
      <c r="B73" s="24">
        <v>397</v>
      </c>
      <c r="C73" s="23" t="s">
        <v>256</v>
      </c>
      <c r="D73" s="23" t="s">
        <v>257</v>
      </c>
      <c r="E73" s="23" t="s">
        <v>35</v>
      </c>
      <c r="F73" s="23" t="s">
        <v>258</v>
      </c>
      <c r="G73" s="24">
        <v>106865</v>
      </c>
      <c r="H73" s="25" t="s">
        <v>259</v>
      </c>
      <c r="I73" s="23">
        <v>66.87</v>
      </c>
      <c r="J73" s="23">
        <v>75</v>
      </c>
      <c r="K73" s="26">
        <v>59</v>
      </c>
      <c r="L73" s="27"/>
      <c r="M73" s="27">
        <f t="shared" ref="M73:M104" si="8">(J73-I73)/J73</f>
        <v>0.1084</v>
      </c>
      <c r="N73" s="27">
        <f t="shared" ref="N73:N104" si="9">(K73-I73)/K73</f>
        <v>-0.133389830508475</v>
      </c>
      <c r="O73" s="26">
        <v>1</v>
      </c>
      <c r="P73" s="23">
        <v>0</v>
      </c>
      <c r="Q73" s="23">
        <v>7</v>
      </c>
      <c r="R73" s="23">
        <f t="shared" ref="R73:R104" si="10">K73-J73</f>
        <v>-16</v>
      </c>
      <c r="S73" s="23">
        <f t="shared" ref="S73:S104" si="11">K73-P73</f>
        <v>59</v>
      </c>
      <c r="T73" s="23">
        <v>4</v>
      </c>
      <c r="U73" s="23">
        <v>0</v>
      </c>
      <c r="V73" s="25"/>
      <c r="W73" s="23" t="s">
        <v>31</v>
      </c>
      <c r="X73" s="28">
        <v>45147.6536111111</v>
      </c>
      <c r="Y73" s="25" t="s">
        <v>38</v>
      </c>
    </row>
    <row r="74" s="15" customFormat="1" spans="1:25">
      <c r="A74" s="23">
        <v>73</v>
      </c>
      <c r="B74" s="24">
        <v>1334</v>
      </c>
      <c r="C74" s="23" t="s">
        <v>260</v>
      </c>
      <c r="D74" s="23" t="s">
        <v>261</v>
      </c>
      <c r="E74" s="23" t="s">
        <v>27</v>
      </c>
      <c r="F74" s="23" t="s">
        <v>262</v>
      </c>
      <c r="G74" s="24">
        <v>106865</v>
      </c>
      <c r="H74" s="25" t="s">
        <v>259</v>
      </c>
      <c r="I74" s="23">
        <v>10.73</v>
      </c>
      <c r="J74" s="23">
        <v>14</v>
      </c>
      <c r="K74" s="26">
        <v>9.8</v>
      </c>
      <c r="L74" s="27"/>
      <c r="M74" s="27">
        <f t="shared" si="8"/>
        <v>0.233571428571429</v>
      </c>
      <c r="N74" s="27">
        <f t="shared" si="9"/>
        <v>-0.0948979591836734</v>
      </c>
      <c r="O74" s="26">
        <v>1</v>
      </c>
      <c r="P74" s="23">
        <v>12.8</v>
      </c>
      <c r="Q74" s="23">
        <v>53</v>
      </c>
      <c r="R74" s="23">
        <f t="shared" si="10"/>
        <v>-4.2</v>
      </c>
      <c r="S74" s="23">
        <f t="shared" si="11"/>
        <v>-3</v>
      </c>
      <c r="T74" s="23">
        <v>169</v>
      </c>
      <c r="U74" s="23">
        <v>0</v>
      </c>
      <c r="V74" s="24">
        <v>3</v>
      </c>
      <c r="W74" s="23" t="s">
        <v>31</v>
      </c>
      <c r="X74" s="28">
        <v>45147.6555092593</v>
      </c>
      <c r="Y74" s="25" t="s">
        <v>38</v>
      </c>
    </row>
    <row r="75" s="15" customFormat="1" spans="1:25">
      <c r="A75" s="23">
        <v>74</v>
      </c>
      <c r="B75" s="24">
        <v>1362</v>
      </c>
      <c r="C75" s="23" t="s">
        <v>263</v>
      </c>
      <c r="D75" s="23" t="s">
        <v>264</v>
      </c>
      <c r="E75" s="23" t="s">
        <v>27</v>
      </c>
      <c r="F75" s="23" t="s">
        <v>265</v>
      </c>
      <c r="G75" s="24">
        <v>106865</v>
      </c>
      <c r="H75" s="25" t="s">
        <v>259</v>
      </c>
      <c r="I75" s="23">
        <v>9.25</v>
      </c>
      <c r="J75" s="23">
        <v>14.8</v>
      </c>
      <c r="K75" s="26">
        <v>5.8</v>
      </c>
      <c r="L75" s="27"/>
      <c r="M75" s="27">
        <f t="shared" si="8"/>
        <v>0.375</v>
      </c>
      <c r="N75" s="27">
        <f t="shared" si="9"/>
        <v>-0.594827586206897</v>
      </c>
      <c r="O75" s="26">
        <v>1</v>
      </c>
      <c r="P75" s="23">
        <v>12.5</v>
      </c>
      <c r="Q75" s="23">
        <v>956</v>
      </c>
      <c r="R75" s="23">
        <f t="shared" si="10"/>
        <v>-9</v>
      </c>
      <c r="S75" s="23">
        <f t="shared" si="11"/>
        <v>-6.7</v>
      </c>
      <c r="T75" s="23">
        <v>398</v>
      </c>
      <c r="U75" s="23">
        <v>0</v>
      </c>
      <c r="V75" s="24">
        <v>1</v>
      </c>
      <c r="W75" s="23" t="s">
        <v>30</v>
      </c>
      <c r="X75" s="28">
        <v>45147.4778819444</v>
      </c>
      <c r="Y75" s="25" t="s">
        <v>38</v>
      </c>
    </row>
    <row r="76" s="15" customFormat="1" spans="1:25">
      <c r="A76" s="23">
        <v>75</v>
      </c>
      <c r="B76" s="24">
        <v>1814</v>
      </c>
      <c r="C76" s="23" t="s">
        <v>266</v>
      </c>
      <c r="D76" s="23" t="s">
        <v>150</v>
      </c>
      <c r="E76" s="23" t="s">
        <v>35</v>
      </c>
      <c r="F76" s="23" t="s">
        <v>267</v>
      </c>
      <c r="G76" s="24">
        <v>106865</v>
      </c>
      <c r="H76" s="25" t="s">
        <v>259</v>
      </c>
      <c r="I76" s="23">
        <v>21.21</v>
      </c>
      <c r="J76" s="23">
        <v>25</v>
      </c>
      <c r="K76" s="26">
        <v>19.8</v>
      </c>
      <c r="L76" s="27"/>
      <c r="M76" s="27">
        <f t="shared" si="8"/>
        <v>0.1516</v>
      </c>
      <c r="N76" s="27">
        <f t="shared" si="9"/>
        <v>-0.0712121212121212</v>
      </c>
      <c r="O76" s="26">
        <v>1</v>
      </c>
      <c r="P76" s="23">
        <v>23.8</v>
      </c>
      <c r="Q76" s="23">
        <v>436</v>
      </c>
      <c r="R76" s="23">
        <f t="shared" si="10"/>
        <v>-5.2</v>
      </c>
      <c r="S76" s="23">
        <f t="shared" si="11"/>
        <v>-4</v>
      </c>
      <c r="T76" s="23">
        <v>388</v>
      </c>
      <c r="U76" s="23">
        <v>0</v>
      </c>
      <c r="V76" s="24">
        <v>2</v>
      </c>
      <c r="W76" s="23" t="s">
        <v>31</v>
      </c>
      <c r="X76" s="28">
        <v>45147.6568634259</v>
      </c>
      <c r="Y76" s="25" t="s">
        <v>38</v>
      </c>
    </row>
    <row r="77" s="15" customFormat="1" spans="1:25">
      <c r="A77" s="23">
        <v>76</v>
      </c>
      <c r="B77" s="24">
        <v>1818</v>
      </c>
      <c r="C77" s="23" t="s">
        <v>268</v>
      </c>
      <c r="D77" s="23" t="s">
        <v>269</v>
      </c>
      <c r="E77" s="23" t="s">
        <v>27</v>
      </c>
      <c r="F77" s="23" t="s">
        <v>270</v>
      </c>
      <c r="G77" s="24">
        <v>106865</v>
      </c>
      <c r="H77" s="25" t="s">
        <v>259</v>
      </c>
      <c r="I77" s="23">
        <v>2.42</v>
      </c>
      <c r="J77" s="23">
        <v>4.5</v>
      </c>
      <c r="K77" s="26">
        <v>2</v>
      </c>
      <c r="L77" s="27"/>
      <c r="M77" s="27">
        <f t="shared" si="8"/>
        <v>0.462222222222222</v>
      </c>
      <c r="N77" s="27">
        <f t="shared" si="9"/>
        <v>-0.21</v>
      </c>
      <c r="O77" s="26">
        <v>1</v>
      </c>
      <c r="P77" s="23">
        <v>3.5</v>
      </c>
      <c r="Q77" s="23">
        <v>15262</v>
      </c>
      <c r="R77" s="23">
        <f t="shared" si="10"/>
        <v>-2.5</v>
      </c>
      <c r="S77" s="23">
        <f t="shared" si="11"/>
        <v>-1.5</v>
      </c>
      <c r="T77" s="23">
        <v>4174</v>
      </c>
      <c r="U77" s="23">
        <v>0</v>
      </c>
      <c r="V77" s="25"/>
      <c r="W77" s="23" t="s">
        <v>31</v>
      </c>
      <c r="X77" s="28">
        <v>45147.5543634259</v>
      </c>
      <c r="Y77" s="25" t="s">
        <v>38</v>
      </c>
    </row>
    <row r="78" s="15" customFormat="1" spans="1:25">
      <c r="A78" s="23">
        <v>77</v>
      </c>
      <c r="B78" s="24">
        <v>3697</v>
      </c>
      <c r="C78" s="23" t="s">
        <v>271</v>
      </c>
      <c r="D78" s="23" t="s">
        <v>272</v>
      </c>
      <c r="E78" s="23" t="s">
        <v>27</v>
      </c>
      <c r="F78" s="23" t="s">
        <v>273</v>
      </c>
      <c r="G78" s="24">
        <v>106865</v>
      </c>
      <c r="H78" s="25" t="s">
        <v>259</v>
      </c>
      <c r="I78" s="23">
        <v>13.84</v>
      </c>
      <c r="J78" s="23">
        <v>19.8</v>
      </c>
      <c r="K78" s="26">
        <v>9</v>
      </c>
      <c r="L78" s="27"/>
      <c r="M78" s="27">
        <f t="shared" si="8"/>
        <v>0.301010101010101</v>
      </c>
      <c r="N78" s="27">
        <f t="shared" si="9"/>
        <v>-0.537777777777778</v>
      </c>
      <c r="O78" s="26">
        <v>1</v>
      </c>
      <c r="P78" s="23">
        <v>17.8</v>
      </c>
      <c r="Q78" s="23">
        <v>781</v>
      </c>
      <c r="R78" s="23">
        <f t="shared" si="10"/>
        <v>-10.8</v>
      </c>
      <c r="S78" s="23">
        <f t="shared" si="11"/>
        <v>-8.8</v>
      </c>
      <c r="T78" s="23">
        <v>553</v>
      </c>
      <c r="U78" s="23">
        <v>0</v>
      </c>
      <c r="V78" s="24">
        <v>5</v>
      </c>
      <c r="W78" s="23" t="s">
        <v>31</v>
      </c>
      <c r="X78" s="28">
        <v>45147.4783912037</v>
      </c>
      <c r="Y78" s="25" t="s">
        <v>38</v>
      </c>
    </row>
    <row r="79" s="15" customFormat="1" spans="1:25">
      <c r="A79" s="23">
        <v>78</v>
      </c>
      <c r="B79" s="24">
        <v>7987</v>
      </c>
      <c r="C79" s="23" t="s">
        <v>274</v>
      </c>
      <c r="D79" s="23" t="s">
        <v>275</v>
      </c>
      <c r="E79" s="23" t="s">
        <v>35</v>
      </c>
      <c r="F79" s="23" t="s">
        <v>276</v>
      </c>
      <c r="G79" s="24">
        <v>106865</v>
      </c>
      <c r="H79" s="25" t="s">
        <v>259</v>
      </c>
      <c r="I79" s="23">
        <v>50.5</v>
      </c>
      <c r="J79" s="23">
        <v>68</v>
      </c>
      <c r="K79" s="26">
        <v>45</v>
      </c>
      <c r="L79" s="27"/>
      <c r="M79" s="27">
        <f t="shared" si="8"/>
        <v>0.257352941176471</v>
      </c>
      <c r="N79" s="27">
        <f t="shared" si="9"/>
        <v>-0.122222222222222</v>
      </c>
      <c r="O79" s="26">
        <v>1</v>
      </c>
      <c r="P79" s="23">
        <v>64.8</v>
      </c>
      <c r="Q79" s="23">
        <v>261</v>
      </c>
      <c r="R79" s="23">
        <f t="shared" si="10"/>
        <v>-23</v>
      </c>
      <c r="S79" s="23">
        <f t="shared" si="11"/>
        <v>-19.8</v>
      </c>
      <c r="T79" s="23">
        <v>352</v>
      </c>
      <c r="U79" s="23">
        <v>0</v>
      </c>
      <c r="V79" s="24">
        <v>2</v>
      </c>
      <c r="W79" s="23" t="s">
        <v>31</v>
      </c>
      <c r="X79" s="28">
        <v>45147.6544328704</v>
      </c>
      <c r="Y79" s="25" t="s">
        <v>38</v>
      </c>
    </row>
    <row r="80" s="15" customFormat="1" spans="1:25">
      <c r="A80" s="23">
        <v>79</v>
      </c>
      <c r="B80" s="24">
        <v>55449</v>
      </c>
      <c r="C80" s="23" t="s">
        <v>277</v>
      </c>
      <c r="D80" s="23" t="s">
        <v>278</v>
      </c>
      <c r="E80" s="23" t="s">
        <v>27</v>
      </c>
      <c r="F80" s="23" t="s">
        <v>279</v>
      </c>
      <c r="G80" s="24">
        <v>106865</v>
      </c>
      <c r="H80" s="25" t="s">
        <v>259</v>
      </c>
      <c r="I80" s="23">
        <v>20.2</v>
      </c>
      <c r="J80" s="23">
        <v>28</v>
      </c>
      <c r="K80" s="26">
        <v>15.5</v>
      </c>
      <c r="L80" s="27"/>
      <c r="M80" s="27">
        <f t="shared" si="8"/>
        <v>0.278571428571429</v>
      </c>
      <c r="N80" s="27">
        <f t="shared" si="9"/>
        <v>-0.303225806451613</v>
      </c>
      <c r="O80" s="26">
        <v>1</v>
      </c>
      <c r="P80" s="23">
        <v>25.8</v>
      </c>
      <c r="Q80" s="23">
        <v>216</v>
      </c>
      <c r="R80" s="23">
        <f t="shared" si="10"/>
        <v>-12.5</v>
      </c>
      <c r="S80" s="23">
        <f t="shared" si="11"/>
        <v>-10.3</v>
      </c>
      <c r="T80" s="23">
        <v>265</v>
      </c>
      <c r="U80" s="23">
        <v>0</v>
      </c>
      <c r="V80" s="24">
        <v>3</v>
      </c>
      <c r="W80" s="23" t="s">
        <v>31</v>
      </c>
      <c r="X80" s="28">
        <v>45147.4824884259</v>
      </c>
      <c r="Y80" s="25" t="s">
        <v>38</v>
      </c>
    </row>
    <row r="81" s="15" customFormat="1" spans="1:25">
      <c r="A81" s="23">
        <v>80</v>
      </c>
      <c r="B81" s="24">
        <v>94655</v>
      </c>
      <c r="C81" s="23" t="s">
        <v>121</v>
      </c>
      <c r="D81" s="23" t="s">
        <v>122</v>
      </c>
      <c r="E81" s="23" t="s">
        <v>35</v>
      </c>
      <c r="F81" s="23" t="s">
        <v>123</v>
      </c>
      <c r="G81" s="24">
        <v>106865</v>
      </c>
      <c r="H81" s="25" t="s">
        <v>259</v>
      </c>
      <c r="I81" s="23">
        <v>68</v>
      </c>
      <c r="J81" s="23">
        <v>89.8</v>
      </c>
      <c r="K81" s="26">
        <v>59</v>
      </c>
      <c r="L81" s="27"/>
      <c r="M81" s="27">
        <f t="shared" si="8"/>
        <v>0.242761692650334</v>
      </c>
      <c r="N81" s="27">
        <f t="shared" si="9"/>
        <v>-0.152542372881356</v>
      </c>
      <c r="O81" s="26">
        <v>1</v>
      </c>
      <c r="P81" s="23">
        <v>0</v>
      </c>
      <c r="Q81" s="23">
        <v>98</v>
      </c>
      <c r="R81" s="23">
        <f t="shared" si="10"/>
        <v>-30.8</v>
      </c>
      <c r="S81" s="23">
        <f t="shared" si="11"/>
        <v>59</v>
      </c>
      <c r="T81" s="23">
        <v>99</v>
      </c>
      <c r="U81" s="23">
        <v>0</v>
      </c>
      <c r="V81" s="24">
        <v>1</v>
      </c>
      <c r="W81" s="23" t="s">
        <v>31</v>
      </c>
      <c r="X81" s="28">
        <v>45147.5548958333</v>
      </c>
      <c r="Y81" s="25" t="s">
        <v>38</v>
      </c>
    </row>
    <row r="82" s="15" customFormat="1" spans="1:25">
      <c r="A82" s="23">
        <v>81</v>
      </c>
      <c r="B82" s="24">
        <v>380</v>
      </c>
      <c r="C82" s="23" t="s">
        <v>280</v>
      </c>
      <c r="D82" s="23" t="s">
        <v>281</v>
      </c>
      <c r="E82" s="23" t="s">
        <v>27</v>
      </c>
      <c r="F82" s="23" t="s">
        <v>282</v>
      </c>
      <c r="G82" s="24">
        <v>106865</v>
      </c>
      <c r="H82" s="25" t="s">
        <v>259</v>
      </c>
      <c r="I82" s="23">
        <v>7.98</v>
      </c>
      <c r="J82" s="23">
        <v>12.5</v>
      </c>
      <c r="K82" s="26">
        <v>5.8</v>
      </c>
      <c r="L82" s="27"/>
      <c r="M82" s="27">
        <f t="shared" si="8"/>
        <v>0.3616</v>
      </c>
      <c r="N82" s="27">
        <f t="shared" si="9"/>
        <v>-0.375862068965517</v>
      </c>
      <c r="O82" s="26">
        <v>1</v>
      </c>
      <c r="P82" s="23">
        <v>0</v>
      </c>
      <c r="Q82" s="23">
        <v>92</v>
      </c>
      <c r="R82" s="23">
        <f t="shared" si="10"/>
        <v>-6.7</v>
      </c>
      <c r="S82" s="23">
        <f t="shared" si="11"/>
        <v>5.8</v>
      </c>
      <c r="T82" s="23">
        <v>182</v>
      </c>
      <c r="U82" s="23">
        <v>0</v>
      </c>
      <c r="V82" s="25"/>
      <c r="W82" s="23" t="s">
        <v>31</v>
      </c>
      <c r="X82" s="28">
        <v>45147.4801736111</v>
      </c>
      <c r="Y82" s="25" t="s">
        <v>38</v>
      </c>
    </row>
    <row r="83" s="15" customFormat="1" spans="1:25">
      <c r="A83" s="23">
        <v>82</v>
      </c>
      <c r="B83" s="24">
        <v>175826</v>
      </c>
      <c r="C83" s="23" t="s">
        <v>283</v>
      </c>
      <c r="D83" s="23" t="s">
        <v>150</v>
      </c>
      <c r="E83" s="23" t="s">
        <v>35</v>
      </c>
      <c r="F83" s="23" t="s">
        <v>284</v>
      </c>
      <c r="G83" s="24">
        <v>106865</v>
      </c>
      <c r="H83" s="25" t="s">
        <v>259</v>
      </c>
      <c r="I83" s="23">
        <v>43.55</v>
      </c>
      <c r="J83" s="23">
        <v>49.5</v>
      </c>
      <c r="K83" s="26">
        <v>39.8</v>
      </c>
      <c r="L83" s="27"/>
      <c r="M83" s="27">
        <f t="shared" si="8"/>
        <v>0.12020202020202</v>
      </c>
      <c r="N83" s="27">
        <f t="shared" si="9"/>
        <v>-0.0942211055276382</v>
      </c>
      <c r="O83" s="26">
        <v>1</v>
      </c>
      <c r="P83" s="23">
        <v>49.5</v>
      </c>
      <c r="Q83" s="23">
        <v>1027</v>
      </c>
      <c r="R83" s="23">
        <f t="shared" si="10"/>
        <v>-9.7</v>
      </c>
      <c r="S83" s="23">
        <f t="shared" si="11"/>
        <v>-9.7</v>
      </c>
      <c r="T83" s="23">
        <v>1128</v>
      </c>
      <c r="U83" s="23">
        <v>1</v>
      </c>
      <c r="V83" s="24">
        <v>4</v>
      </c>
      <c r="W83" s="23" t="s">
        <v>31</v>
      </c>
      <c r="X83" s="28">
        <v>45147.6558333333</v>
      </c>
      <c r="Y83" s="25" t="s">
        <v>38</v>
      </c>
    </row>
    <row r="84" s="15" customFormat="1" spans="1:25">
      <c r="A84" s="23">
        <v>83</v>
      </c>
      <c r="B84" s="24">
        <v>14569</v>
      </c>
      <c r="C84" s="23" t="s">
        <v>192</v>
      </c>
      <c r="D84" s="23" t="s">
        <v>203</v>
      </c>
      <c r="E84" s="23" t="s">
        <v>201</v>
      </c>
      <c r="F84" s="23" t="s">
        <v>285</v>
      </c>
      <c r="G84" s="24">
        <v>106865</v>
      </c>
      <c r="H84" s="25" t="s">
        <v>259</v>
      </c>
      <c r="I84" s="23">
        <v>6.98</v>
      </c>
      <c r="J84" s="23">
        <v>8.8</v>
      </c>
      <c r="K84" s="26">
        <v>5.8</v>
      </c>
      <c r="L84" s="27"/>
      <c r="M84" s="27">
        <f t="shared" si="8"/>
        <v>0.206818181818182</v>
      </c>
      <c r="N84" s="27">
        <f t="shared" si="9"/>
        <v>-0.203448275862069</v>
      </c>
      <c r="O84" s="26">
        <v>1</v>
      </c>
      <c r="P84" s="23">
        <v>0</v>
      </c>
      <c r="Q84" s="23">
        <v>402</v>
      </c>
      <c r="R84" s="23">
        <f t="shared" si="10"/>
        <v>-3</v>
      </c>
      <c r="S84" s="23">
        <f t="shared" si="11"/>
        <v>5.8</v>
      </c>
      <c r="T84" s="23">
        <v>404</v>
      </c>
      <c r="U84" s="23">
        <v>0</v>
      </c>
      <c r="V84" s="24">
        <v>3</v>
      </c>
      <c r="W84" s="23" t="s">
        <v>31</v>
      </c>
      <c r="X84" s="28">
        <v>45147.5546180556</v>
      </c>
      <c r="Y84" s="25" t="s">
        <v>38</v>
      </c>
    </row>
    <row r="85" s="15" customFormat="1" spans="1:25">
      <c r="A85" s="23">
        <v>84</v>
      </c>
      <c r="B85" s="24">
        <v>135320</v>
      </c>
      <c r="C85" s="23" t="s">
        <v>286</v>
      </c>
      <c r="D85" s="23" t="s">
        <v>287</v>
      </c>
      <c r="E85" s="23" t="s">
        <v>35</v>
      </c>
      <c r="F85" s="23" t="s">
        <v>288</v>
      </c>
      <c r="G85" s="24">
        <v>106865</v>
      </c>
      <c r="H85" s="25" t="s">
        <v>259</v>
      </c>
      <c r="I85" s="23">
        <v>11.75</v>
      </c>
      <c r="J85" s="23">
        <v>14.5</v>
      </c>
      <c r="K85" s="26">
        <v>10.9</v>
      </c>
      <c r="L85" s="27"/>
      <c r="M85" s="27">
        <f t="shared" si="8"/>
        <v>0.189655172413793</v>
      </c>
      <c r="N85" s="27">
        <f t="shared" si="9"/>
        <v>-0.0779816513761468</v>
      </c>
      <c r="O85" s="26">
        <v>1</v>
      </c>
      <c r="P85" s="23">
        <v>0</v>
      </c>
      <c r="Q85" s="23">
        <v>3027</v>
      </c>
      <c r="R85" s="23">
        <f t="shared" si="10"/>
        <v>-3.6</v>
      </c>
      <c r="S85" s="23">
        <f t="shared" si="11"/>
        <v>10.9</v>
      </c>
      <c r="T85" s="23">
        <v>706</v>
      </c>
      <c r="U85" s="23">
        <v>0</v>
      </c>
      <c r="V85" s="24">
        <v>1</v>
      </c>
      <c r="W85" s="23" t="s">
        <v>31</v>
      </c>
      <c r="X85" s="28">
        <v>45147.6562037037</v>
      </c>
      <c r="Y85" s="25" t="s">
        <v>38</v>
      </c>
    </row>
    <row r="86" s="15" customFormat="1" spans="1:25">
      <c r="A86" s="23">
        <v>85</v>
      </c>
      <c r="B86" s="24">
        <v>10446</v>
      </c>
      <c r="C86" s="23" t="s">
        <v>289</v>
      </c>
      <c r="D86" s="23" t="s">
        <v>290</v>
      </c>
      <c r="E86" s="23" t="s">
        <v>27</v>
      </c>
      <c r="F86" s="23" t="s">
        <v>282</v>
      </c>
      <c r="G86" s="24">
        <v>106865</v>
      </c>
      <c r="H86" s="25" t="s">
        <v>259</v>
      </c>
      <c r="I86" s="23">
        <v>5.26</v>
      </c>
      <c r="J86" s="23">
        <v>7</v>
      </c>
      <c r="K86" s="26">
        <v>3.5</v>
      </c>
      <c r="L86" s="27"/>
      <c r="M86" s="27">
        <f t="shared" si="8"/>
        <v>0.248571428571429</v>
      </c>
      <c r="N86" s="27">
        <f t="shared" si="9"/>
        <v>-0.502857142857143</v>
      </c>
      <c r="O86" s="26">
        <v>1</v>
      </c>
      <c r="P86" s="23">
        <v>0</v>
      </c>
      <c r="Q86" s="23">
        <v>183</v>
      </c>
      <c r="R86" s="23">
        <f t="shared" si="10"/>
        <v>-3.5</v>
      </c>
      <c r="S86" s="23">
        <f t="shared" si="11"/>
        <v>3.5</v>
      </c>
      <c r="T86" s="23">
        <v>271</v>
      </c>
      <c r="U86" s="23">
        <v>0</v>
      </c>
      <c r="V86" s="24">
        <v>2</v>
      </c>
      <c r="W86" s="23" t="s">
        <v>31</v>
      </c>
      <c r="X86" s="28">
        <v>45147.4787268518</v>
      </c>
      <c r="Y86" s="25" t="s">
        <v>38</v>
      </c>
    </row>
    <row r="87" s="15" customFormat="1" spans="1:25">
      <c r="A87" s="23">
        <v>86</v>
      </c>
      <c r="B87" s="24">
        <v>1521</v>
      </c>
      <c r="C87" s="23" t="s">
        <v>173</v>
      </c>
      <c r="D87" s="23" t="s">
        <v>291</v>
      </c>
      <c r="E87" s="23" t="s">
        <v>27</v>
      </c>
      <c r="F87" s="23" t="s">
        <v>195</v>
      </c>
      <c r="G87" s="24">
        <v>106865</v>
      </c>
      <c r="H87" s="25" t="s">
        <v>259</v>
      </c>
      <c r="I87" s="23">
        <v>5.3</v>
      </c>
      <c r="J87" s="23">
        <v>8</v>
      </c>
      <c r="K87" s="26">
        <v>4</v>
      </c>
      <c r="L87" s="27"/>
      <c r="M87" s="27">
        <f t="shared" si="8"/>
        <v>0.3375</v>
      </c>
      <c r="N87" s="27">
        <f t="shared" si="9"/>
        <v>-0.325</v>
      </c>
      <c r="O87" s="26">
        <v>1</v>
      </c>
      <c r="P87" s="23">
        <v>0</v>
      </c>
      <c r="Q87" s="23">
        <v>337</v>
      </c>
      <c r="R87" s="23">
        <f t="shared" si="10"/>
        <v>-4</v>
      </c>
      <c r="S87" s="23">
        <f t="shared" si="11"/>
        <v>4</v>
      </c>
      <c r="T87" s="23">
        <v>354</v>
      </c>
      <c r="U87" s="23">
        <v>0</v>
      </c>
      <c r="V87" s="24">
        <v>2</v>
      </c>
      <c r="W87" s="23" t="s">
        <v>31</v>
      </c>
      <c r="X87" s="28">
        <v>45147.4815162037</v>
      </c>
      <c r="Y87" s="25" t="s">
        <v>38</v>
      </c>
    </row>
    <row r="88" s="15" customFormat="1" spans="1:25">
      <c r="A88" s="23">
        <v>87</v>
      </c>
      <c r="B88" s="24">
        <v>10518</v>
      </c>
      <c r="C88" s="23" t="s">
        <v>292</v>
      </c>
      <c r="D88" s="23" t="s">
        <v>293</v>
      </c>
      <c r="E88" s="23" t="s">
        <v>35</v>
      </c>
      <c r="F88" s="23" t="s">
        <v>294</v>
      </c>
      <c r="G88" s="24">
        <v>106865</v>
      </c>
      <c r="H88" s="25" t="s">
        <v>259</v>
      </c>
      <c r="I88" s="23">
        <v>50.47</v>
      </c>
      <c r="J88" s="23">
        <v>58</v>
      </c>
      <c r="K88" s="26">
        <v>48</v>
      </c>
      <c r="L88" s="27"/>
      <c r="M88" s="27">
        <f t="shared" si="8"/>
        <v>0.129827586206897</v>
      </c>
      <c r="N88" s="27">
        <f t="shared" si="9"/>
        <v>-0.0514583333333333</v>
      </c>
      <c r="O88" s="26">
        <v>1</v>
      </c>
      <c r="P88" s="23">
        <v>0</v>
      </c>
      <c r="Q88" s="23">
        <v>233</v>
      </c>
      <c r="R88" s="23">
        <f t="shared" si="10"/>
        <v>-10</v>
      </c>
      <c r="S88" s="23">
        <f t="shared" si="11"/>
        <v>48</v>
      </c>
      <c r="T88" s="23">
        <v>258</v>
      </c>
      <c r="U88" s="23">
        <v>21</v>
      </c>
      <c r="V88" s="24">
        <v>2</v>
      </c>
      <c r="W88" s="23" t="s">
        <v>31</v>
      </c>
      <c r="X88" s="28">
        <v>45147.6574537037</v>
      </c>
      <c r="Y88" s="25" t="s">
        <v>38</v>
      </c>
    </row>
    <row r="89" s="15" customFormat="1" spans="1:25">
      <c r="A89" s="23">
        <v>88</v>
      </c>
      <c r="B89" s="24">
        <v>6124</v>
      </c>
      <c r="C89" s="23" t="s">
        <v>295</v>
      </c>
      <c r="D89" s="23" t="s">
        <v>296</v>
      </c>
      <c r="E89" s="23" t="s">
        <v>35</v>
      </c>
      <c r="F89" s="23" t="s">
        <v>297</v>
      </c>
      <c r="G89" s="24">
        <v>106865</v>
      </c>
      <c r="H89" s="25" t="s">
        <v>259</v>
      </c>
      <c r="I89" s="23">
        <v>15.96</v>
      </c>
      <c r="J89" s="23">
        <v>19.8</v>
      </c>
      <c r="K89" s="26">
        <v>15</v>
      </c>
      <c r="L89" s="27"/>
      <c r="M89" s="27">
        <f t="shared" si="8"/>
        <v>0.193939393939394</v>
      </c>
      <c r="N89" s="27">
        <f t="shared" si="9"/>
        <v>-0.0640000000000001</v>
      </c>
      <c r="O89" s="26">
        <v>1</v>
      </c>
      <c r="P89" s="23">
        <v>18.5</v>
      </c>
      <c r="Q89" s="23">
        <v>634</v>
      </c>
      <c r="R89" s="23">
        <f t="shared" si="10"/>
        <v>-4.8</v>
      </c>
      <c r="S89" s="23">
        <f t="shared" si="11"/>
        <v>-3.5</v>
      </c>
      <c r="T89" s="23">
        <v>349</v>
      </c>
      <c r="U89" s="23">
        <v>0</v>
      </c>
      <c r="V89" s="25"/>
      <c r="W89" s="23" t="s">
        <v>31</v>
      </c>
      <c r="X89" s="28">
        <v>45147.6571643519</v>
      </c>
      <c r="Y89" s="25" t="s">
        <v>38</v>
      </c>
    </row>
    <row r="90" s="15" customFormat="1" spans="1:25">
      <c r="A90" s="23">
        <v>89</v>
      </c>
      <c r="B90" s="24">
        <v>8514</v>
      </c>
      <c r="C90" s="23" t="s">
        <v>298</v>
      </c>
      <c r="D90" s="23" t="s">
        <v>299</v>
      </c>
      <c r="E90" s="23" t="s">
        <v>130</v>
      </c>
      <c r="F90" s="23" t="s">
        <v>300</v>
      </c>
      <c r="G90" s="24">
        <v>106865</v>
      </c>
      <c r="H90" s="25" t="s">
        <v>259</v>
      </c>
      <c r="I90" s="23">
        <v>1.8</v>
      </c>
      <c r="J90" s="23">
        <v>2.5</v>
      </c>
      <c r="K90" s="26">
        <v>1</v>
      </c>
      <c r="L90" s="27"/>
      <c r="M90" s="27">
        <f t="shared" si="8"/>
        <v>0.28</v>
      </c>
      <c r="N90" s="27">
        <f t="shared" si="9"/>
        <v>-0.8</v>
      </c>
      <c r="O90" s="26">
        <v>1</v>
      </c>
      <c r="P90" s="23">
        <v>0</v>
      </c>
      <c r="Q90" s="23">
        <v>2037</v>
      </c>
      <c r="R90" s="23">
        <f t="shared" si="10"/>
        <v>-1.5</v>
      </c>
      <c r="S90" s="23">
        <f t="shared" si="11"/>
        <v>1</v>
      </c>
      <c r="T90" s="23">
        <v>481</v>
      </c>
      <c r="U90" s="23">
        <v>0</v>
      </c>
      <c r="V90" s="24">
        <v>7</v>
      </c>
      <c r="W90" s="23" t="s">
        <v>31</v>
      </c>
      <c r="X90" s="28">
        <v>45147.4589930556</v>
      </c>
      <c r="Y90" s="25" t="s">
        <v>38</v>
      </c>
    </row>
    <row r="91" s="15" customFormat="1" spans="1:25">
      <c r="A91" s="23">
        <v>90</v>
      </c>
      <c r="B91" s="24">
        <v>1902</v>
      </c>
      <c r="C91" s="23" t="s">
        <v>301</v>
      </c>
      <c r="D91" s="23" t="s">
        <v>302</v>
      </c>
      <c r="E91" s="23" t="s">
        <v>27</v>
      </c>
      <c r="F91" s="23" t="s">
        <v>303</v>
      </c>
      <c r="G91" s="24">
        <v>106865</v>
      </c>
      <c r="H91" s="25" t="s">
        <v>259</v>
      </c>
      <c r="I91" s="23">
        <v>2.58</v>
      </c>
      <c r="J91" s="23">
        <v>5.8</v>
      </c>
      <c r="K91" s="26">
        <v>1.5</v>
      </c>
      <c r="L91" s="27"/>
      <c r="M91" s="27">
        <f t="shared" si="8"/>
        <v>0.555172413793103</v>
      </c>
      <c r="N91" s="27">
        <f t="shared" si="9"/>
        <v>-0.72</v>
      </c>
      <c r="O91" s="26">
        <v>1</v>
      </c>
      <c r="P91" s="23">
        <v>4.5</v>
      </c>
      <c r="Q91" s="23">
        <v>1614</v>
      </c>
      <c r="R91" s="23">
        <f t="shared" si="10"/>
        <v>-4.3</v>
      </c>
      <c r="S91" s="23">
        <f t="shared" si="11"/>
        <v>-3</v>
      </c>
      <c r="T91" s="23">
        <v>795</v>
      </c>
      <c r="U91" s="23">
        <v>0</v>
      </c>
      <c r="V91" s="25"/>
      <c r="W91" s="23" t="s">
        <v>31</v>
      </c>
      <c r="X91" s="28">
        <v>45147.4691087963</v>
      </c>
      <c r="Y91" s="25" t="s">
        <v>38</v>
      </c>
    </row>
    <row r="92" s="15" customFormat="1" spans="1:25">
      <c r="A92" s="23">
        <v>91</v>
      </c>
      <c r="B92" s="24">
        <v>1638</v>
      </c>
      <c r="C92" s="23" t="s">
        <v>304</v>
      </c>
      <c r="D92" s="23" t="s">
        <v>305</v>
      </c>
      <c r="E92" s="23" t="s">
        <v>35</v>
      </c>
      <c r="F92" s="23" t="s">
        <v>306</v>
      </c>
      <c r="G92" s="24">
        <v>106865</v>
      </c>
      <c r="H92" s="25" t="s">
        <v>259</v>
      </c>
      <c r="I92" s="23">
        <v>12.36</v>
      </c>
      <c r="J92" s="23">
        <v>15</v>
      </c>
      <c r="K92" s="26">
        <v>9.9</v>
      </c>
      <c r="L92" s="27"/>
      <c r="M92" s="27">
        <f t="shared" si="8"/>
        <v>0.176</v>
      </c>
      <c r="N92" s="27">
        <f t="shared" si="9"/>
        <v>-0.248484848484848</v>
      </c>
      <c r="O92" s="26">
        <v>1</v>
      </c>
      <c r="P92" s="23">
        <v>0</v>
      </c>
      <c r="Q92" s="23">
        <v>1940</v>
      </c>
      <c r="R92" s="23">
        <f t="shared" si="10"/>
        <v>-5.1</v>
      </c>
      <c r="S92" s="23">
        <f t="shared" si="11"/>
        <v>9.9</v>
      </c>
      <c r="T92" s="23">
        <v>488</v>
      </c>
      <c r="U92" s="23">
        <v>0</v>
      </c>
      <c r="V92" s="24">
        <v>4</v>
      </c>
      <c r="W92" s="23" t="s">
        <v>31</v>
      </c>
      <c r="X92" s="28">
        <v>45147.4836458333</v>
      </c>
      <c r="Y92" s="25" t="s">
        <v>38</v>
      </c>
    </row>
    <row r="93" s="15" customFormat="1" spans="1:25">
      <c r="A93" s="23">
        <v>92</v>
      </c>
      <c r="B93" s="24">
        <v>152624</v>
      </c>
      <c r="C93" s="23" t="s">
        <v>307</v>
      </c>
      <c r="D93" s="23" t="s">
        <v>308</v>
      </c>
      <c r="E93" s="23" t="s">
        <v>35</v>
      </c>
      <c r="F93" s="23" t="s">
        <v>309</v>
      </c>
      <c r="G93" s="24">
        <v>106865</v>
      </c>
      <c r="H93" s="25" t="s">
        <v>259</v>
      </c>
      <c r="I93" s="23">
        <v>1536.72</v>
      </c>
      <c r="J93" s="23">
        <v>1790</v>
      </c>
      <c r="K93" s="26">
        <v>1490</v>
      </c>
      <c r="L93" s="27"/>
      <c r="M93" s="27">
        <f t="shared" si="8"/>
        <v>0.141497206703911</v>
      </c>
      <c r="N93" s="27">
        <f t="shared" si="9"/>
        <v>-0.0313557046979866</v>
      </c>
      <c r="O93" s="26">
        <v>1</v>
      </c>
      <c r="P93" s="23">
        <v>0</v>
      </c>
      <c r="Q93" s="23">
        <v>27</v>
      </c>
      <c r="R93" s="23">
        <f t="shared" si="10"/>
        <v>-300</v>
      </c>
      <c r="S93" s="23">
        <f t="shared" si="11"/>
        <v>1490</v>
      </c>
      <c r="T93" s="23">
        <v>73</v>
      </c>
      <c r="U93" s="23">
        <v>0</v>
      </c>
      <c r="V93" s="24">
        <v>2</v>
      </c>
      <c r="W93" s="23" t="s">
        <v>31</v>
      </c>
      <c r="X93" s="28">
        <v>45147.6550578704</v>
      </c>
      <c r="Y93" s="25" t="s">
        <v>38</v>
      </c>
    </row>
    <row r="94" s="15" customFormat="1" spans="1:25">
      <c r="A94" s="23">
        <v>93</v>
      </c>
      <c r="B94" s="24">
        <v>84546</v>
      </c>
      <c r="C94" s="23" t="s">
        <v>310</v>
      </c>
      <c r="D94" s="23" t="s">
        <v>311</v>
      </c>
      <c r="E94" s="23" t="s">
        <v>27</v>
      </c>
      <c r="F94" s="23" t="s">
        <v>312</v>
      </c>
      <c r="G94" s="24">
        <v>106865</v>
      </c>
      <c r="H94" s="25" t="s">
        <v>259</v>
      </c>
      <c r="I94" s="23">
        <v>114.99</v>
      </c>
      <c r="J94" s="23">
        <v>170.8</v>
      </c>
      <c r="K94" s="26">
        <v>115</v>
      </c>
      <c r="L94" s="27"/>
      <c r="M94" s="27">
        <f t="shared" si="8"/>
        <v>0.326756440281031</v>
      </c>
      <c r="N94" s="27">
        <f t="shared" si="9"/>
        <v>8.69565217391749e-5</v>
      </c>
      <c r="O94" s="26">
        <v>1</v>
      </c>
      <c r="P94" s="23">
        <v>154.8</v>
      </c>
      <c r="Q94" s="23">
        <v>451</v>
      </c>
      <c r="R94" s="23">
        <f t="shared" si="10"/>
        <v>-55.8</v>
      </c>
      <c r="S94" s="23">
        <f t="shared" si="11"/>
        <v>-39.8</v>
      </c>
      <c r="T94" s="23">
        <v>1011</v>
      </c>
      <c r="U94" s="23">
        <v>0</v>
      </c>
      <c r="V94" s="24">
        <v>6</v>
      </c>
      <c r="W94" s="23" t="s">
        <v>31</v>
      </c>
      <c r="X94" s="28">
        <v>45147.6625694444</v>
      </c>
      <c r="Y94" s="25" t="s">
        <v>38</v>
      </c>
    </row>
    <row r="95" s="15" customFormat="1" spans="1:25">
      <c r="A95" s="23">
        <v>94</v>
      </c>
      <c r="B95" s="24">
        <v>8482</v>
      </c>
      <c r="C95" s="23" t="s">
        <v>313</v>
      </c>
      <c r="D95" s="23" t="s">
        <v>314</v>
      </c>
      <c r="E95" s="23" t="s">
        <v>35</v>
      </c>
      <c r="F95" s="23" t="s">
        <v>315</v>
      </c>
      <c r="G95" s="24">
        <v>106865</v>
      </c>
      <c r="H95" s="25" t="s">
        <v>259</v>
      </c>
      <c r="I95" s="23">
        <v>19.7</v>
      </c>
      <c r="J95" s="23">
        <v>25.8</v>
      </c>
      <c r="K95" s="26">
        <v>19.8</v>
      </c>
      <c r="L95" s="27"/>
      <c r="M95" s="27">
        <f t="shared" si="8"/>
        <v>0.236434108527132</v>
      </c>
      <c r="N95" s="27">
        <f t="shared" si="9"/>
        <v>0.00505050505050512</v>
      </c>
      <c r="O95" s="26">
        <v>1</v>
      </c>
      <c r="P95" s="23">
        <v>0</v>
      </c>
      <c r="Q95" s="23">
        <v>328</v>
      </c>
      <c r="R95" s="23">
        <f t="shared" si="10"/>
        <v>-6</v>
      </c>
      <c r="S95" s="23">
        <f t="shared" si="11"/>
        <v>19.8</v>
      </c>
      <c r="T95" s="23">
        <v>593</v>
      </c>
      <c r="U95" s="23">
        <v>0</v>
      </c>
      <c r="V95" s="24">
        <v>3</v>
      </c>
      <c r="W95" s="23" t="s">
        <v>31</v>
      </c>
      <c r="X95" s="28">
        <v>45147.6631481481</v>
      </c>
      <c r="Y95" s="25" t="s">
        <v>38</v>
      </c>
    </row>
    <row r="96" s="15" customFormat="1" spans="1:25">
      <c r="A96" s="23">
        <v>95</v>
      </c>
      <c r="B96" s="24">
        <v>54403</v>
      </c>
      <c r="C96" s="23" t="s">
        <v>316</v>
      </c>
      <c r="D96" s="23" t="s">
        <v>317</v>
      </c>
      <c r="E96" s="23" t="s">
        <v>35</v>
      </c>
      <c r="F96" s="23" t="s">
        <v>245</v>
      </c>
      <c r="G96" s="24">
        <v>106865</v>
      </c>
      <c r="H96" s="25" t="s">
        <v>259</v>
      </c>
      <c r="I96" s="23">
        <v>29</v>
      </c>
      <c r="J96" s="23">
        <v>35.8</v>
      </c>
      <c r="K96" s="26">
        <v>28.5</v>
      </c>
      <c r="L96" s="27"/>
      <c r="M96" s="27">
        <f t="shared" si="8"/>
        <v>0.189944134078212</v>
      </c>
      <c r="N96" s="27">
        <f t="shared" si="9"/>
        <v>-0.0175438596491228</v>
      </c>
      <c r="O96" s="26">
        <v>1</v>
      </c>
      <c r="P96" s="23">
        <v>0</v>
      </c>
      <c r="Q96" s="23">
        <v>112</v>
      </c>
      <c r="R96" s="23">
        <f t="shared" si="10"/>
        <v>-7.3</v>
      </c>
      <c r="S96" s="23">
        <f t="shared" si="11"/>
        <v>28.5</v>
      </c>
      <c r="T96" s="23">
        <v>280</v>
      </c>
      <c r="U96" s="23">
        <v>0</v>
      </c>
      <c r="V96" s="24">
        <v>2</v>
      </c>
      <c r="W96" s="23" t="s">
        <v>31</v>
      </c>
      <c r="X96" s="28">
        <v>45147.6616319444</v>
      </c>
      <c r="Y96" s="25" t="s">
        <v>38</v>
      </c>
    </row>
    <row r="97" s="15" customFormat="1" spans="1:25">
      <c r="A97" s="23">
        <v>96</v>
      </c>
      <c r="B97" s="24">
        <v>905</v>
      </c>
      <c r="C97" s="23" t="s">
        <v>318</v>
      </c>
      <c r="D97" s="23" t="s">
        <v>319</v>
      </c>
      <c r="E97" s="23" t="s">
        <v>27</v>
      </c>
      <c r="F97" s="23" t="s">
        <v>320</v>
      </c>
      <c r="G97" s="24">
        <v>106865</v>
      </c>
      <c r="H97" s="25" t="s">
        <v>259</v>
      </c>
      <c r="I97" s="23">
        <v>37.88</v>
      </c>
      <c r="J97" s="23">
        <v>42.8</v>
      </c>
      <c r="K97" s="26">
        <v>29.5</v>
      </c>
      <c r="L97" s="27"/>
      <c r="M97" s="27">
        <f t="shared" si="8"/>
        <v>0.114953271028037</v>
      </c>
      <c r="N97" s="27">
        <f t="shared" si="9"/>
        <v>-0.28406779661017</v>
      </c>
      <c r="O97" s="26">
        <v>1</v>
      </c>
      <c r="P97" s="23">
        <v>0</v>
      </c>
      <c r="Q97" s="23">
        <v>201</v>
      </c>
      <c r="R97" s="23">
        <f t="shared" si="10"/>
        <v>-13.3</v>
      </c>
      <c r="S97" s="23">
        <f t="shared" si="11"/>
        <v>29.5</v>
      </c>
      <c r="T97" s="23">
        <v>175</v>
      </c>
      <c r="U97" s="23">
        <v>0</v>
      </c>
      <c r="V97" s="24">
        <v>2</v>
      </c>
      <c r="W97" s="23" t="s">
        <v>31</v>
      </c>
      <c r="X97" s="28">
        <v>45147.4833912037</v>
      </c>
      <c r="Y97" s="25" t="s">
        <v>38</v>
      </c>
    </row>
    <row r="98" s="15" customFormat="1" spans="1:25">
      <c r="A98" s="23">
        <v>97</v>
      </c>
      <c r="B98" s="24">
        <v>118592</v>
      </c>
      <c r="C98" s="23" t="s">
        <v>316</v>
      </c>
      <c r="D98" s="23" t="s">
        <v>321</v>
      </c>
      <c r="E98" s="23" t="s">
        <v>35</v>
      </c>
      <c r="F98" s="23" t="s">
        <v>245</v>
      </c>
      <c r="G98" s="24">
        <v>106865</v>
      </c>
      <c r="H98" s="25" t="s">
        <v>259</v>
      </c>
      <c r="I98" s="23">
        <v>19.3</v>
      </c>
      <c r="J98" s="23">
        <v>24.8</v>
      </c>
      <c r="K98" s="26">
        <v>19</v>
      </c>
      <c r="L98" s="27"/>
      <c r="M98" s="27">
        <f t="shared" si="8"/>
        <v>0.221774193548387</v>
      </c>
      <c r="N98" s="27">
        <f t="shared" si="9"/>
        <v>-0.0157894736842106</v>
      </c>
      <c r="O98" s="26">
        <v>1</v>
      </c>
      <c r="P98" s="23">
        <v>0</v>
      </c>
      <c r="Q98" s="23">
        <v>35</v>
      </c>
      <c r="R98" s="23">
        <f t="shared" si="10"/>
        <v>-5.8</v>
      </c>
      <c r="S98" s="23">
        <f t="shared" si="11"/>
        <v>19</v>
      </c>
      <c r="T98" s="23">
        <v>137</v>
      </c>
      <c r="U98" s="23">
        <v>0</v>
      </c>
      <c r="V98" s="24">
        <v>3</v>
      </c>
      <c r="W98" s="23" t="s">
        <v>31</v>
      </c>
      <c r="X98" s="28">
        <v>45147.6619675926</v>
      </c>
      <c r="Y98" s="25" t="s">
        <v>38</v>
      </c>
    </row>
    <row r="99" s="15" customFormat="1" spans="1:25">
      <c r="A99" s="23">
        <v>98</v>
      </c>
      <c r="B99" s="24">
        <v>1827</v>
      </c>
      <c r="C99" s="23" t="s">
        <v>322</v>
      </c>
      <c r="D99" s="23" t="s">
        <v>323</v>
      </c>
      <c r="E99" s="23" t="s">
        <v>130</v>
      </c>
      <c r="F99" s="23" t="s">
        <v>324</v>
      </c>
      <c r="G99" s="24">
        <v>106865</v>
      </c>
      <c r="H99" s="25" t="s">
        <v>259</v>
      </c>
      <c r="I99" s="23">
        <v>9.16</v>
      </c>
      <c r="J99" s="23">
        <v>13.8</v>
      </c>
      <c r="K99" s="26">
        <v>8.5</v>
      </c>
      <c r="L99" s="27"/>
      <c r="M99" s="27">
        <f t="shared" si="8"/>
        <v>0.336231884057971</v>
      </c>
      <c r="N99" s="27">
        <f t="shared" si="9"/>
        <v>-0.0776470588235294</v>
      </c>
      <c r="O99" s="26">
        <v>1</v>
      </c>
      <c r="P99" s="23">
        <v>11.8</v>
      </c>
      <c r="Q99" s="23">
        <v>1096</v>
      </c>
      <c r="R99" s="23">
        <f t="shared" si="10"/>
        <v>-5.3</v>
      </c>
      <c r="S99" s="23">
        <f t="shared" si="11"/>
        <v>-3.3</v>
      </c>
      <c r="T99" s="23">
        <v>644</v>
      </c>
      <c r="U99" s="23">
        <v>0</v>
      </c>
      <c r="V99" s="24">
        <v>2</v>
      </c>
      <c r="W99" s="23" t="s">
        <v>31</v>
      </c>
      <c r="X99" s="28">
        <v>45147.4792824074</v>
      </c>
      <c r="Y99" s="25" t="s">
        <v>38</v>
      </c>
    </row>
    <row r="100" s="15" customFormat="1" spans="1:25">
      <c r="A100" s="23">
        <v>99</v>
      </c>
      <c r="B100" s="24">
        <v>248</v>
      </c>
      <c r="C100" s="23" t="s">
        <v>325</v>
      </c>
      <c r="D100" s="23" t="s">
        <v>26</v>
      </c>
      <c r="E100" s="23" t="s">
        <v>27</v>
      </c>
      <c r="F100" s="23" t="s">
        <v>326</v>
      </c>
      <c r="G100" s="24">
        <v>106865</v>
      </c>
      <c r="H100" s="25" t="s">
        <v>259</v>
      </c>
      <c r="I100" s="23">
        <v>1.95</v>
      </c>
      <c r="J100" s="23">
        <v>2.5</v>
      </c>
      <c r="K100" s="26">
        <v>1.5</v>
      </c>
      <c r="L100" s="27"/>
      <c r="M100" s="27">
        <f t="shared" si="8"/>
        <v>0.22</v>
      </c>
      <c r="N100" s="27">
        <f t="shared" si="9"/>
        <v>-0.3</v>
      </c>
      <c r="O100" s="26">
        <v>1</v>
      </c>
      <c r="P100" s="23">
        <v>0</v>
      </c>
      <c r="Q100" s="23">
        <v>1997</v>
      </c>
      <c r="R100" s="23">
        <f t="shared" si="10"/>
        <v>-1</v>
      </c>
      <c r="S100" s="23">
        <f t="shared" si="11"/>
        <v>1.5</v>
      </c>
      <c r="T100" s="23">
        <v>534</v>
      </c>
      <c r="U100" s="23">
        <v>0</v>
      </c>
      <c r="V100" s="25"/>
      <c r="W100" s="23" t="s">
        <v>31</v>
      </c>
      <c r="X100" s="28">
        <v>45147.4827430556</v>
      </c>
      <c r="Y100" s="25" t="s">
        <v>38</v>
      </c>
    </row>
    <row r="101" s="15" customFormat="1" spans="1:25">
      <c r="A101" s="23">
        <v>100</v>
      </c>
      <c r="B101" s="24">
        <v>54212</v>
      </c>
      <c r="C101" s="23" t="s">
        <v>327</v>
      </c>
      <c r="D101" s="23" t="s">
        <v>328</v>
      </c>
      <c r="E101" s="23" t="s">
        <v>27</v>
      </c>
      <c r="F101" s="23" t="s">
        <v>329</v>
      </c>
      <c r="G101" s="24">
        <v>106865</v>
      </c>
      <c r="H101" s="25" t="s">
        <v>259</v>
      </c>
      <c r="I101" s="23">
        <v>225.6497</v>
      </c>
      <c r="J101" s="23">
        <v>237</v>
      </c>
      <c r="K101" s="26">
        <v>228</v>
      </c>
      <c r="L101" s="27"/>
      <c r="M101" s="27">
        <f t="shared" si="8"/>
        <v>0.0478915611814346</v>
      </c>
      <c r="N101" s="27">
        <f t="shared" si="9"/>
        <v>0.0103083333333334</v>
      </c>
      <c r="O101" s="26">
        <v>2</v>
      </c>
      <c r="P101" s="23">
        <v>0</v>
      </c>
      <c r="Q101" s="23">
        <v>849</v>
      </c>
      <c r="R101" s="23">
        <f t="shared" si="10"/>
        <v>-9</v>
      </c>
      <c r="S101" s="23">
        <f t="shared" si="11"/>
        <v>228</v>
      </c>
      <c r="T101" s="23">
        <v>1323</v>
      </c>
      <c r="U101" s="23">
        <v>504</v>
      </c>
      <c r="V101" s="24">
        <v>14</v>
      </c>
      <c r="W101" s="23" t="s">
        <v>31</v>
      </c>
      <c r="X101" s="28">
        <v>45147.6637384259</v>
      </c>
      <c r="Y101" s="25" t="s">
        <v>38</v>
      </c>
    </row>
    <row r="102" s="15" customFormat="1" spans="1:25">
      <c r="A102" s="23">
        <v>101</v>
      </c>
      <c r="B102" s="24">
        <v>87889</v>
      </c>
      <c r="C102" s="23" t="s">
        <v>330</v>
      </c>
      <c r="D102" s="23" t="s">
        <v>331</v>
      </c>
      <c r="E102" s="23" t="s">
        <v>35</v>
      </c>
      <c r="F102" s="23" t="s">
        <v>332</v>
      </c>
      <c r="G102" s="24">
        <v>106865</v>
      </c>
      <c r="H102" s="25" t="s">
        <v>259</v>
      </c>
      <c r="I102" s="23">
        <v>26.77</v>
      </c>
      <c r="J102" s="23">
        <v>34.5</v>
      </c>
      <c r="K102" s="26">
        <v>21.8</v>
      </c>
      <c r="L102" s="27"/>
      <c r="M102" s="27">
        <f t="shared" si="8"/>
        <v>0.224057971014493</v>
      </c>
      <c r="N102" s="27">
        <f t="shared" si="9"/>
        <v>-0.227981651376147</v>
      </c>
      <c r="O102" s="26">
        <v>1</v>
      </c>
      <c r="P102" s="23">
        <v>0</v>
      </c>
      <c r="Q102" s="23">
        <v>351</v>
      </c>
      <c r="R102" s="23">
        <f t="shared" si="10"/>
        <v>-12.7</v>
      </c>
      <c r="S102" s="23">
        <f t="shared" si="11"/>
        <v>21.8</v>
      </c>
      <c r="T102" s="23">
        <v>263</v>
      </c>
      <c r="U102" s="23">
        <v>0</v>
      </c>
      <c r="V102" s="24">
        <v>7</v>
      </c>
      <c r="W102" s="23" t="s">
        <v>31</v>
      </c>
      <c r="X102" s="28">
        <v>45147.5534837963</v>
      </c>
      <c r="Y102" s="25" t="s">
        <v>38</v>
      </c>
    </row>
    <row r="103" s="15" customFormat="1" spans="1:25">
      <c r="A103" s="23">
        <v>102</v>
      </c>
      <c r="B103" s="24">
        <v>10969</v>
      </c>
      <c r="C103" s="23" t="s">
        <v>333</v>
      </c>
      <c r="D103" s="23" t="s">
        <v>334</v>
      </c>
      <c r="E103" s="23" t="s">
        <v>27</v>
      </c>
      <c r="F103" s="23" t="s">
        <v>312</v>
      </c>
      <c r="G103" s="24">
        <v>106865</v>
      </c>
      <c r="H103" s="25" t="s">
        <v>259</v>
      </c>
      <c r="I103" s="23">
        <v>74.73</v>
      </c>
      <c r="J103" s="23">
        <v>110.8</v>
      </c>
      <c r="K103" s="26">
        <v>75</v>
      </c>
      <c r="L103" s="27"/>
      <c r="M103" s="27">
        <f t="shared" si="8"/>
        <v>0.325541516245487</v>
      </c>
      <c r="N103" s="27">
        <f t="shared" si="9"/>
        <v>0.00359999999999995</v>
      </c>
      <c r="O103" s="26">
        <v>1</v>
      </c>
      <c r="P103" s="23">
        <v>104</v>
      </c>
      <c r="Q103" s="23">
        <v>180</v>
      </c>
      <c r="R103" s="23">
        <f t="shared" si="10"/>
        <v>-35.8</v>
      </c>
      <c r="S103" s="23">
        <f t="shared" si="11"/>
        <v>-29</v>
      </c>
      <c r="T103" s="23">
        <v>374</v>
      </c>
      <c r="U103" s="23">
        <v>0</v>
      </c>
      <c r="V103" s="24">
        <v>3</v>
      </c>
      <c r="W103" s="23" t="s">
        <v>31</v>
      </c>
      <c r="X103" s="28">
        <v>45147.6628703704</v>
      </c>
      <c r="Y103" s="25" t="s">
        <v>38</v>
      </c>
    </row>
    <row r="104" s="15" customFormat="1" spans="1:25">
      <c r="A104" s="23">
        <v>103</v>
      </c>
      <c r="B104" s="24">
        <v>2070</v>
      </c>
      <c r="C104" s="23" t="s">
        <v>335</v>
      </c>
      <c r="D104" s="23" t="s">
        <v>336</v>
      </c>
      <c r="E104" s="23" t="s">
        <v>27</v>
      </c>
      <c r="F104" s="23" t="s">
        <v>282</v>
      </c>
      <c r="G104" s="24">
        <v>106865</v>
      </c>
      <c r="H104" s="25" t="s">
        <v>259</v>
      </c>
      <c r="I104" s="23">
        <v>7.17</v>
      </c>
      <c r="J104" s="23">
        <v>8.5</v>
      </c>
      <c r="K104" s="26">
        <v>5.8</v>
      </c>
      <c r="L104" s="27"/>
      <c r="M104" s="27">
        <f t="shared" si="8"/>
        <v>0.156470588235294</v>
      </c>
      <c r="N104" s="27">
        <f t="shared" si="9"/>
        <v>-0.236206896551724</v>
      </c>
      <c r="O104" s="26">
        <v>1</v>
      </c>
      <c r="P104" s="23">
        <v>0</v>
      </c>
      <c r="Q104" s="23">
        <v>175</v>
      </c>
      <c r="R104" s="23">
        <f t="shared" si="10"/>
        <v>-2.7</v>
      </c>
      <c r="S104" s="23">
        <f t="shared" si="11"/>
        <v>5.8</v>
      </c>
      <c r="T104" s="23">
        <v>267</v>
      </c>
      <c r="U104" s="23">
        <v>0</v>
      </c>
      <c r="V104" s="24">
        <v>1</v>
      </c>
      <c r="W104" s="23" t="s">
        <v>31</v>
      </c>
      <c r="X104" s="28">
        <v>45147.5538541667</v>
      </c>
      <c r="Y104" s="25" t="s">
        <v>38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workbookViewId="0">
      <selection activeCell="O20" sqref="O20"/>
    </sheetView>
  </sheetViews>
  <sheetFormatPr defaultColWidth="9" defaultRowHeight="13.5" outlineLevelRow="5"/>
  <cols>
    <col min="1" max="1" width="4.875" customWidth="1"/>
    <col min="3" max="3" width="16.625" customWidth="1"/>
    <col min="4" max="4" width="12.75" customWidth="1"/>
    <col min="5" max="5" width="5" customWidth="1"/>
    <col min="6" max="6" width="12.875" customWidth="1"/>
    <col min="7" max="7" width="7.125" customWidth="1"/>
    <col min="8" max="8" width="16" customWidth="1"/>
    <col min="24" max="24" width="13.25" customWidth="1"/>
    <col min="25" max="25" width="14.5" customWidth="1"/>
  </cols>
  <sheetData>
    <row r="1" ht="24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1" t="s">
        <v>11</v>
      </c>
      <c r="M1" s="7" t="s">
        <v>12</v>
      </c>
      <c r="N1" s="7" t="s">
        <v>13</v>
      </c>
      <c r="O1" s="6" t="s">
        <v>14</v>
      </c>
      <c r="P1" s="1" t="s">
        <v>15</v>
      </c>
      <c r="Q1" s="1" t="s">
        <v>16</v>
      </c>
      <c r="R1" s="10" t="s">
        <v>17</v>
      </c>
      <c r="S1" s="10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1" t="s">
        <v>23</v>
      </c>
      <c r="Y1" s="1" t="s">
        <v>24</v>
      </c>
    </row>
    <row r="2" spans="1:25">
      <c r="A2" s="2"/>
      <c r="B2" s="3">
        <v>137250</v>
      </c>
      <c r="C2" s="2" t="s">
        <v>337</v>
      </c>
      <c r="D2" s="2" t="s">
        <v>336</v>
      </c>
      <c r="E2" s="2" t="s">
        <v>35</v>
      </c>
      <c r="F2" s="2" t="s">
        <v>312</v>
      </c>
      <c r="G2" s="3">
        <v>371</v>
      </c>
      <c r="H2" s="4" t="s">
        <v>338</v>
      </c>
      <c r="I2" s="2">
        <v>113.06</v>
      </c>
      <c r="J2" s="2">
        <v>192</v>
      </c>
      <c r="K2" s="8">
        <v>158</v>
      </c>
      <c r="L2" s="4" t="s">
        <v>339</v>
      </c>
      <c r="M2" s="9">
        <v>0.411145833333333</v>
      </c>
      <c r="N2" s="9">
        <v>0.284430379746835</v>
      </c>
      <c r="O2" s="8">
        <v>3</v>
      </c>
      <c r="P2" s="2">
        <v>182.4</v>
      </c>
      <c r="Q2" s="2">
        <v>3704.5</v>
      </c>
      <c r="R2" s="2">
        <v>-34</v>
      </c>
      <c r="S2" s="2">
        <v>-24.4</v>
      </c>
      <c r="T2" s="2">
        <v>3646.5</v>
      </c>
      <c r="U2" s="2">
        <v>0</v>
      </c>
      <c r="V2" s="3">
        <v>32</v>
      </c>
      <c r="W2" s="2" t="s">
        <v>31</v>
      </c>
      <c r="X2" s="12">
        <v>45140.4313310185</v>
      </c>
      <c r="Y2" s="4" t="s">
        <v>340</v>
      </c>
    </row>
    <row r="3" spans="1:25">
      <c r="A3" s="2"/>
      <c r="B3" s="3">
        <v>173136</v>
      </c>
      <c r="C3" s="2" t="s">
        <v>341</v>
      </c>
      <c r="D3" s="2" t="s">
        <v>342</v>
      </c>
      <c r="E3" s="2" t="s">
        <v>35</v>
      </c>
      <c r="F3" s="2" t="s">
        <v>343</v>
      </c>
      <c r="G3" s="3">
        <v>514</v>
      </c>
      <c r="H3" s="4" t="s">
        <v>67</v>
      </c>
      <c r="I3" s="2">
        <v>35.36</v>
      </c>
      <c r="J3" s="2">
        <v>68</v>
      </c>
      <c r="K3" s="8">
        <v>55</v>
      </c>
      <c r="L3" s="4" t="s">
        <v>344</v>
      </c>
      <c r="M3" s="9">
        <v>0.48</v>
      </c>
      <c r="N3" s="9">
        <v>0.357090909090909</v>
      </c>
      <c r="O3" s="8">
        <v>2</v>
      </c>
      <c r="P3" s="2">
        <v>66</v>
      </c>
      <c r="Q3" s="2">
        <v>195</v>
      </c>
      <c r="R3" s="2">
        <v>-13</v>
      </c>
      <c r="S3" s="2">
        <v>-11</v>
      </c>
      <c r="T3" s="2">
        <v>68</v>
      </c>
      <c r="U3" s="2">
        <v>0</v>
      </c>
      <c r="V3" s="4"/>
      <c r="W3" s="2" t="s">
        <v>135</v>
      </c>
      <c r="X3" s="12">
        <v>45141.8697222222</v>
      </c>
      <c r="Y3" s="4" t="s">
        <v>340</v>
      </c>
    </row>
    <row r="4" spans="1:25">
      <c r="A4" s="2"/>
      <c r="B4" s="3">
        <v>39536</v>
      </c>
      <c r="C4" s="2" t="s">
        <v>345</v>
      </c>
      <c r="D4" s="2" t="s">
        <v>346</v>
      </c>
      <c r="E4" s="2" t="s">
        <v>35</v>
      </c>
      <c r="F4" s="2" t="s">
        <v>347</v>
      </c>
      <c r="G4" s="3">
        <v>515</v>
      </c>
      <c r="H4" s="4" t="s">
        <v>348</v>
      </c>
      <c r="I4" s="2">
        <v>213.11</v>
      </c>
      <c r="J4" s="2">
        <v>249</v>
      </c>
      <c r="K4" s="8">
        <v>230</v>
      </c>
      <c r="L4" s="4" t="s">
        <v>30</v>
      </c>
      <c r="M4" s="9">
        <v>0.144136546184739</v>
      </c>
      <c r="N4" s="9">
        <v>0.0734347826086956</v>
      </c>
      <c r="O4" s="8">
        <v>2</v>
      </c>
      <c r="P4" s="2">
        <v>0</v>
      </c>
      <c r="Q4" s="2">
        <v>432</v>
      </c>
      <c r="R4" s="2">
        <v>-19</v>
      </c>
      <c r="S4" s="2">
        <v>230</v>
      </c>
      <c r="T4" s="2">
        <v>254</v>
      </c>
      <c r="U4" s="2">
        <v>0</v>
      </c>
      <c r="V4" s="4"/>
      <c r="W4" s="2" t="s">
        <v>31</v>
      </c>
      <c r="X4" s="12">
        <v>45140.4797685185</v>
      </c>
      <c r="Y4" s="4" t="s">
        <v>340</v>
      </c>
    </row>
    <row r="5" spans="1:25">
      <c r="A5" s="2"/>
      <c r="B5" s="3">
        <v>169668</v>
      </c>
      <c r="C5" s="2" t="s">
        <v>349</v>
      </c>
      <c r="D5" s="2" t="s">
        <v>350</v>
      </c>
      <c r="E5" s="2" t="s">
        <v>35</v>
      </c>
      <c r="F5" s="2" t="s">
        <v>351</v>
      </c>
      <c r="G5" s="3">
        <v>56</v>
      </c>
      <c r="H5" s="4" t="s">
        <v>352</v>
      </c>
      <c r="I5" s="2">
        <v>34.64</v>
      </c>
      <c r="J5" s="2">
        <v>98</v>
      </c>
      <c r="K5" s="8">
        <v>68</v>
      </c>
      <c r="L5" s="4" t="s">
        <v>30</v>
      </c>
      <c r="M5" s="9">
        <v>0.646530612244898</v>
      </c>
      <c r="N5" s="9">
        <v>0.490588235294118</v>
      </c>
      <c r="O5" s="8">
        <v>2</v>
      </c>
      <c r="P5" s="2">
        <v>88</v>
      </c>
      <c r="Q5" s="2">
        <v>876</v>
      </c>
      <c r="R5" s="2">
        <v>-30</v>
      </c>
      <c r="S5" s="2">
        <v>-20</v>
      </c>
      <c r="T5" s="2">
        <v>621</v>
      </c>
      <c r="U5" s="2">
        <v>0</v>
      </c>
      <c r="V5" s="3">
        <v>4</v>
      </c>
      <c r="W5" s="2" t="s">
        <v>31</v>
      </c>
      <c r="X5" s="12">
        <v>45140.6327083333</v>
      </c>
      <c r="Y5" s="4" t="s">
        <v>340</v>
      </c>
    </row>
    <row r="6" spans="1:25">
      <c r="A6" s="2"/>
      <c r="B6" s="3">
        <v>234763</v>
      </c>
      <c r="C6" s="2" t="s">
        <v>353</v>
      </c>
      <c r="D6" s="2" t="s">
        <v>354</v>
      </c>
      <c r="E6" s="2" t="s">
        <v>35</v>
      </c>
      <c r="F6" s="2" t="s">
        <v>355</v>
      </c>
      <c r="G6" s="3">
        <v>587</v>
      </c>
      <c r="H6" s="4" t="s">
        <v>79</v>
      </c>
      <c r="I6" s="2">
        <v>36.24</v>
      </c>
      <c r="J6" s="2">
        <v>59.8</v>
      </c>
      <c r="K6" s="8">
        <v>50</v>
      </c>
      <c r="L6" s="4" t="s">
        <v>80</v>
      </c>
      <c r="M6" s="9">
        <f>(J6-I6)/J6</f>
        <v>0.393979933110368</v>
      </c>
      <c r="N6" s="9">
        <f>(K6-I6)/K6</f>
        <v>0.2752</v>
      </c>
      <c r="O6" s="8">
        <v>3</v>
      </c>
      <c r="P6" s="2"/>
      <c r="Q6" s="2">
        <v>4161</v>
      </c>
      <c r="R6" s="2">
        <f>K6-J6</f>
        <v>-9.8</v>
      </c>
      <c r="S6" s="2">
        <f>K6-P6</f>
        <v>50</v>
      </c>
      <c r="T6" s="2">
        <v>2588</v>
      </c>
      <c r="U6" s="2">
        <v>0</v>
      </c>
      <c r="V6" s="3">
        <v>28</v>
      </c>
      <c r="W6" s="2" t="s">
        <v>31</v>
      </c>
      <c r="X6" s="12">
        <v>45142.3769791667</v>
      </c>
      <c r="Y6" s="4" t="s">
        <v>356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2023-08-09T07:57:00Z</dcterms:created>
  <dcterms:modified xsi:type="dcterms:W3CDTF">2023-08-10T10:36:44Z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162585A5E4AC44D9B42B70D2DC9C1408_11</vt:lpwstr>
  </property>
  <property fmtid="{D5CDD505-2E9C-101B-9397-08002B2CF9AE}" pid="3" name="KSOProductBuildVer">
    <vt:lpwstr>2052-12.1.0.15120</vt:lpwstr>
  </property>
</Properties>
</file>