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特价明细" sheetId="1" r:id="rId1"/>
    <sheet name="待门店核实" sheetId="2" r:id="rId2"/>
  </sheets>
  <definedNames>
    <definedName name="_xlnm._FilterDatabase" localSheetId="0" hidden="1">特价明细!$A$1:$Y$34</definedName>
  </definedNames>
  <calcPr calcId="144525"/>
</workbook>
</file>

<file path=xl/sharedStrings.xml><?xml version="1.0" encoding="utf-8"?>
<sst xmlns="http://schemas.openxmlformats.org/spreadsheetml/2006/main" count="481" uniqueCount="225">
  <si>
    <t>序号</t>
  </si>
  <si>
    <r>
      <rPr>
        <b/>
        <sz val="10"/>
        <rFont val="宋体"/>
        <charset val="134"/>
      </rPr>
      <t>货品</t>
    </r>
    <r>
      <rPr>
        <b/>
        <sz val="10"/>
        <rFont val="Arial"/>
        <charset val="0"/>
      </rPr>
      <t>ID</t>
    </r>
  </si>
  <si>
    <t>货品名</t>
  </si>
  <si>
    <t>规格</t>
  </si>
  <si>
    <t>单位</t>
  </si>
  <si>
    <t>产地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</si>
  <si>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</si>
  <si>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门店名称</t>
  </si>
  <si>
    <t>进价</t>
  </si>
  <si>
    <t>零售价</t>
  </si>
  <si>
    <t>特价</t>
  </si>
  <si>
    <t>对手</t>
  </si>
  <si>
    <t>零售毛利率</t>
  </si>
  <si>
    <t>特价毛利率</t>
  </si>
  <si>
    <t>限购
数量</t>
  </si>
  <si>
    <t>会员价</t>
  </si>
  <si>
    <t>前90天销售</t>
  </si>
  <si>
    <t>特价减零售价</t>
  </si>
  <si>
    <t>特价减会员价</t>
  </si>
  <si>
    <t>公司库存</t>
  </si>
  <si>
    <t>仓库库存</t>
  </si>
  <si>
    <t>当前库存数量</t>
  </si>
  <si>
    <t>经营状态</t>
  </si>
  <si>
    <t>申请时间</t>
  </si>
  <si>
    <t>备注</t>
  </si>
  <si>
    <t>酒石酸美托洛尔片</t>
  </si>
  <si>
    <t>25mgx20片</t>
  </si>
  <si>
    <t>盒</t>
  </si>
  <si>
    <t>阿斯利康制药有限公司</t>
  </si>
  <si>
    <t>四川太极郫都区红光街道红高东路药店</t>
  </si>
  <si>
    <t>一心堂</t>
  </si>
  <si>
    <t>在营</t>
  </si>
  <si>
    <t>新增</t>
  </si>
  <si>
    <t>复方醋酸地塞米松乳膏(皮炎平软膏)</t>
  </si>
  <si>
    <t>20g</t>
  </si>
  <si>
    <t>支</t>
  </si>
  <si>
    <t>华润三九医药股份有限公司</t>
  </si>
  <si>
    <t>四川太极武侯区长寿路药店</t>
  </si>
  <si>
    <t/>
  </si>
  <si>
    <t>苯磺酸左氨氯地平片</t>
  </si>
  <si>
    <t>2.5mgx7片x2板</t>
  </si>
  <si>
    <t>施慧达药业集团有限公司（原吉林省天风制药）</t>
  </si>
  <si>
    <t>宏御大药房</t>
  </si>
  <si>
    <t>淘汰</t>
  </si>
  <si>
    <t>非洛地平缓释片(波依定)</t>
  </si>
  <si>
    <t>5mgx10片</t>
  </si>
  <si>
    <t>小儿青翘颗粒</t>
  </si>
  <si>
    <t>5gx8袋</t>
  </si>
  <si>
    <t>四川凯京制药有限公司(原:四川川西制药股份有限公司)</t>
  </si>
  <si>
    <t>四川太极都江堰市蒲阳路药店</t>
  </si>
  <si>
    <t>兴福</t>
  </si>
  <si>
    <t>氯沙坦钾片</t>
  </si>
  <si>
    <t>50mgx7片</t>
  </si>
  <si>
    <t>杭州默沙东制药有限公司</t>
  </si>
  <si>
    <t>赖脯胰岛素注射液</t>
  </si>
  <si>
    <t>3ml:300单位(笔芯)</t>
  </si>
  <si>
    <t>礼来苏州制药有限公司</t>
  </si>
  <si>
    <t>四川太极都江堰药店</t>
  </si>
  <si>
    <t>琥珀酸美托洛尔缓释片</t>
  </si>
  <si>
    <t>47.5mgx7片x4板</t>
  </si>
  <si>
    <t>瑞典AstraZeneca AB s-15185,sodertalje</t>
  </si>
  <si>
    <t>47.5mgx14片x2板</t>
  </si>
  <si>
    <t>非洛地平缓释片</t>
  </si>
  <si>
    <t>5mgx30片</t>
  </si>
  <si>
    <t>复合维生素片</t>
  </si>
  <si>
    <t>40片</t>
  </si>
  <si>
    <t>瓶</t>
  </si>
  <si>
    <t>拜耳医药保健有限公司启东分公司</t>
  </si>
  <si>
    <t>吲达帕胺片(寿比山)</t>
  </si>
  <si>
    <t>2.5mgx10片x3板(薄膜衣)</t>
  </si>
  <si>
    <t>天津力生制药股份有限公司</t>
  </si>
  <si>
    <t>利拉鲁肽注射液</t>
  </si>
  <si>
    <t>3ml:18mg(预填充注射笔)</t>
  </si>
  <si>
    <t>(丹麦)Novo Nordisk A/S</t>
  </si>
  <si>
    <t>四川太极成华杉板桥南一路店</t>
  </si>
  <si>
    <t xml:space="preserve">新增
</t>
  </si>
  <si>
    <t>麝香保心丸</t>
  </si>
  <si>
    <t>22.5mgx60丸(水丸)</t>
  </si>
  <si>
    <t>上海和黄药业有限公司</t>
  </si>
  <si>
    <t>非那雄胺片</t>
  </si>
  <si>
    <t>5mgx10片x3板</t>
  </si>
  <si>
    <t>AIAC International Pharma LLC</t>
  </si>
  <si>
    <t>四川太极金牛区交大路第三药店</t>
  </si>
  <si>
    <t>维生素E软胶囊</t>
  </si>
  <si>
    <t>100mgx60粒</t>
  </si>
  <si>
    <t>国药控股星鲨制药(厦门)有限公司(原:厦门星鲨制药)</t>
  </si>
  <si>
    <t xml:space="preserve"> 一心堂</t>
  </si>
  <si>
    <t>益生菌冲剂(合生元)</t>
  </si>
  <si>
    <t>1.5gx26袋(儿童型)</t>
  </si>
  <si>
    <t>合生元(广州)健康产品有限公司</t>
  </si>
  <si>
    <t>四川太极金牛区蜀汉路药店</t>
  </si>
  <si>
    <t>20盒（公司配送的2404的效期），特价处理！</t>
  </si>
  <si>
    <t>硝苯地平缓释片(Ⅱ)</t>
  </si>
  <si>
    <t>20mgx30片</t>
  </si>
  <si>
    <t>青岛黄海制药有限责任公司</t>
  </si>
  <si>
    <t>四川太极大邑县晋原镇北街药店</t>
  </si>
  <si>
    <t>利民连锁</t>
  </si>
  <si>
    <t>艾拉莫德片</t>
  </si>
  <si>
    <t>25mgx14片</t>
  </si>
  <si>
    <t>海南先声药业有限公司</t>
  </si>
  <si>
    <t>四川太极高新区中和大道药店</t>
  </si>
  <si>
    <t>人血白蛋白</t>
  </si>
  <si>
    <t>20%(50ml：10g)</t>
  </si>
  <si>
    <t>成都蓉生药业有限公司</t>
  </si>
  <si>
    <t>四川太极金牛区金沙路药店</t>
  </si>
  <si>
    <t>阿法林—润康胶囊片剂(孕产妇专用型)</t>
  </si>
  <si>
    <t>15盒(胶囊4粒x15+片剂2片x15)</t>
  </si>
  <si>
    <t>长城生物产业有限责任公司</t>
  </si>
  <si>
    <t>四川太极大邑县晋原街道南街药店</t>
  </si>
  <si>
    <t>太太静心助眠口服液</t>
  </si>
  <si>
    <t>15mlx60支</t>
  </si>
  <si>
    <t>深圳太太药业有限公司</t>
  </si>
  <si>
    <t>四川太极大邑县晋原镇子龙路店</t>
  </si>
  <si>
    <t>百岁堂</t>
  </si>
  <si>
    <t>气血康口服液</t>
  </si>
  <si>
    <t>10mlx30支</t>
  </si>
  <si>
    <t>先声药业有限公司</t>
  </si>
  <si>
    <t>11月效期,特价处理!</t>
  </si>
  <si>
    <t>米诺地尔酊</t>
  </si>
  <si>
    <t>5%（90ml:4.5g)</t>
  </si>
  <si>
    <t>浙江万晟药业有限公司</t>
  </si>
  <si>
    <t xml:space="preserve">四川太极成都高新区泰和二街二药店 </t>
  </si>
  <si>
    <t>龙一</t>
  </si>
  <si>
    <t>川贝母</t>
  </si>
  <si>
    <t>10g、净制(桐君阁牌)</t>
  </si>
  <si>
    <t>袋</t>
  </si>
  <si>
    <t>重庆中药饮片厂有限公司</t>
  </si>
  <si>
    <t>赖氨酸磷酸氢钙片</t>
  </si>
  <si>
    <t>12片x5板</t>
  </si>
  <si>
    <t>广西嘉进药业有限公司</t>
  </si>
  <si>
    <t>蚝贝钙咀嚼片</t>
  </si>
  <si>
    <t>1.3gx100片（含钙量300mg）/瓶</t>
  </si>
  <si>
    <t>福建省泉州恒达制药有限公司</t>
  </si>
  <si>
    <t>四川太极大邑县晋原镇东街药店</t>
  </si>
  <si>
    <t>利民</t>
  </si>
  <si>
    <t>门冬氨酸鸟氨酸颗粒</t>
  </si>
  <si>
    <t>3gx10袋</t>
  </si>
  <si>
    <t>武汉启瑞药业有限公司</t>
  </si>
  <si>
    <t>四川太极都江堰市永丰街道宝莲路药店</t>
  </si>
  <si>
    <t>海王</t>
  </si>
  <si>
    <t>奥利司他胶囊</t>
  </si>
  <si>
    <t>120mgx6粒</t>
  </si>
  <si>
    <t>山东新时代药业有限公司</t>
  </si>
  <si>
    <t>奥利司他胶囊(雅塑)</t>
  </si>
  <si>
    <t>0.12gx18粒</t>
  </si>
  <si>
    <t>植恩生物技术股份有限公司</t>
  </si>
  <si>
    <t>四川太极郫县郫筒镇一环路东南段药店</t>
  </si>
  <si>
    <t>星瑞</t>
  </si>
  <si>
    <t>复方甘草酸苷片</t>
  </si>
  <si>
    <t>25mgx20片x2板</t>
  </si>
  <si>
    <t>北京凯因科技股份有限公司</t>
  </si>
  <si>
    <t>盐酸坦索罗辛缓释胶囊</t>
  </si>
  <si>
    <t>0.2mgx20粒</t>
  </si>
  <si>
    <t>浙江海力生制药有限公司</t>
  </si>
  <si>
    <t>四川太极都江堰景中路店</t>
  </si>
  <si>
    <t>永利</t>
  </si>
  <si>
    <t>陈香露白露片</t>
  </si>
  <si>
    <t>0.5gx100片</t>
  </si>
  <si>
    <t>云南白药集团大理药业有限责任公司</t>
  </si>
  <si>
    <t>四川太极光华店</t>
  </si>
  <si>
    <t>甲磺酸倍他司汀片(敏使朗)</t>
  </si>
  <si>
    <t>6mgx10片x3板</t>
  </si>
  <si>
    <t>卫材(中国)药业有限公司</t>
  </si>
  <si>
    <t>未备注新增不处理</t>
  </si>
  <si>
    <t>猴耳环消炎片</t>
  </si>
  <si>
    <t>0.24gx100片(薄膜衣片)</t>
  </si>
  <si>
    <t>广州花城药业有限公司</t>
  </si>
  <si>
    <t>复方肝素钠尿囊素凝胶</t>
  </si>
  <si>
    <t>10g</t>
  </si>
  <si>
    <t>德国Merz Pharma GmbH &amp; Co. KGaA</t>
  </si>
  <si>
    <t>硫酸氢氯吡格雷片</t>
  </si>
  <si>
    <t>75mgx7片</t>
  </si>
  <si>
    <t>Sanofi Winthrop Industrie法国</t>
  </si>
  <si>
    <t>四川太极成华区东昌路一药店</t>
  </si>
  <si>
    <t>枸橼酸铋钾胶囊(丽珠得乐胶囊)</t>
  </si>
  <si>
    <t>0.3g：110mgx40粒</t>
  </si>
  <si>
    <t>丽珠集团丽珠制药厂</t>
  </si>
  <si>
    <t>四川太极大邑县晋原镇潘家街药店</t>
  </si>
  <si>
    <t>盐酸金霉素眼膏</t>
  </si>
  <si>
    <t>0.5%x4g</t>
  </si>
  <si>
    <t>云南植物药业有限公司</t>
  </si>
  <si>
    <t>咳特灵胶囊</t>
  </si>
  <si>
    <t>30粒</t>
  </si>
  <si>
    <t>广州白云山制药股份有限公司广州白云山制药总厂</t>
  </si>
  <si>
    <t>通心络胶囊</t>
  </si>
  <si>
    <t>0.26gx30粒</t>
  </si>
  <si>
    <t>石家庄以岭药业股份有限公司</t>
  </si>
  <si>
    <t>香丹清牌珂妍胶囊</t>
  </si>
  <si>
    <t>48g(0.4gx120粒)</t>
  </si>
  <si>
    <t>西安杨健药业有限公司</t>
  </si>
  <si>
    <t>地奥心血康胶囊</t>
  </si>
  <si>
    <t>100mgx10粒x2板</t>
  </si>
  <si>
    <t>成都地奥制药集团有限公司</t>
  </si>
  <si>
    <t>健胃消食片</t>
  </si>
  <si>
    <t>0.8gx8片x4板(薄膜衣片)</t>
  </si>
  <si>
    <t>江中药业股份有限公司</t>
  </si>
  <si>
    <t xml:space="preserve">四川太极崇州市崇阳镇永康东路药店 </t>
  </si>
  <si>
    <t>盐酸二甲双胍缓释片(倍顺)</t>
  </si>
  <si>
    <t>0.5gx10片x3板</t>
  </si>
  <si>
    <t>成都恒瑞制药有限公司</t>
  </si>
  <si>
    <t>风油精</t>
  </si>
  <si>
    <t>3ml</t>
  </si>
  <si>
    <t>漳州水仙药业有限公司</t>
  </si>
  <si>
    <t>麝香壮骨膏</t>
  </si>
  <si>
    <t>10cmx7cmx10贴x1袋</t>
  </si>
  <si>
    <t>九寨沟天然药业集团有限责任公司</t>
  </si>
  <si>
    <t>双氯芬酸钠肠溶片(扶他林片)</t>
  </si>
  <si>
    <t>25mgx30片</t>
  </si>
  <si>
    <t>北京诺华制药有限公司</t>
  </si>
  <si>
    <t>谷维素片</t>
  </si>
  <si>
    <t>10mgx100片</t>
  </si>
  <si>
    <t>上海玉瑞生物科技(安阳)药业有限公司</t>
  </si>
  <si>
    <t>呋塞米片</t>
  </si>
  <si>
    <t>20mgx100片</t>
  </si>
  <si>
    <t>江苏亚邦爱普森药业有限公司</t>
  </si>
  <si>
    <t>复方罗布麻片Ⅰ</t>
  </si>
  <si>
    <t>100片</t>
  </si>
  <si>
    <t>山西亚宝药业集团股份有限公司</t>
  </si>
  <si>
    <t>复合维生素B片</t>
  </si>
  <si>
    <t>成都第一制药有限公司</t>
  </si>
  <si>
    <t>富马酸替诺福韦二吡呋酯片</t>
  </si>
  <si>
    <t>300mgx30片</t>
  </si>
  <si>
    <t>葛兰素史克(天津)有限公司</t>
  </si>
  <si>
    <t>四川太极旗舰店</t>
  </si>
  <si>
    <t>杏林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</si>
</sst>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8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176" fontId="1" fillId="0" borderId="1" xfId="0" applyNumberFormat="1" applyFont="1" applyFill="1" applyBorder="1" applyAlignment="1">
      <alignment horizontal="left" vertical="center" wrapText="1"/>
    </xf>
    <xf numFmtId="22" fontId="1" fillId="0" borderId="1" xfId="0" applyNumberFormat="1" applyFont="1" applyFill="1" applyBorder="1" applyAlignment="1">
      <alignment horizontal="left" vertical="center" wrapText="1"/>
    </xf>
    <xf numFmtId="22" fontId="4" fillId="0" borderId="1" xfId="0" applyNumberFormat="1" applyFont="1" applyBorder="1" applyAlignment="1">
      <alignment horizontal="left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7" fillId="0" borderId="0" xfId="0" applyFont="1">
      <alignment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10" fontId="3" fillId="0" borderId="1" xfId="0" applyNumberFormat="1" applyFont="1" applyFill="1" applyBorder="1" applyAlignment="1">
      <alignment horizontal="left" vertical="center"/>
    </xf>
    <xf numFmtId="10" fontId="3" fillId="0" borderId="1" xfId="0" applyNumberFormat="1" applyFont="1" applyBorder="1" applyAlignment="1">
      <alignment horizontal="left" vertical="center"/>
    </xf>
    <xf numFmtId="22" fontId="4" fillId="0" borderId="1" xfId="0" applyNumberFormat="1" applyFont="1" applyFill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4"/>
  <sheetViews>
    <sheetView tabSelected="1" workbookViewId="0">
      <selection activeCell="C37" sqref="C37"/>
    </sheetView>
  </sheetViews>
  <sheetFormatPr defaultColWidth="9" defaultRowHeight="13.5"/>
  <cols>
    <col min="1" max="1" width="4.625" customWidth="1"/>
    <col min="2" max="2" width="7.5" customWidth="1"/>
    <col min="3" max="3" width="19.125" customWidth="1"/>
    <col min="4" max="4" width="12.5" customWidth="1"/>
    <col min="5" max="5" width="5.5" customWidth="1"/>
    <col min="6" max="6" width="13.375" customWidth="1"/>
    <col min="7" max="7" width="8.125" customWidth="1"/>
    <col min="8" max="8" width="20.875" customWidth="1"/>
    <col min="9" max="9" width="7.875" customWidth="1"/>
    <col min="10" max="10" width="6.5" customWidth="1"/>
    <col min="11" max="11" width="7.125" style="16" customWidth="1"/>
    <col min="12" max="12" width="8" customWidth="1"/>
    <col min="13" max="13" width="7.625" customWidth="1"/>
    <col min="14" max="14" width="8.375" customWidth="1"/>
    <col min="15" max="15" width="6" style="16" customWidth="1"/>
    <col min="16" max="16" width="7" customWidth="1"/>
    <col min="17" max="17" width="6.875" customWidth="1"/>
    <col min="18" max="18" width="7.125" customWidth="1"/>
    <col min="19" max="19" width="8.25" customWidth="1"/>
    <col min="20" max="20" width="7" customWidth="1"/>
    <col min="21" max="21" width="7.125" customWidth="1"/>
    <col min="22" max="22" width="6.5" customWidth="1"/>
    <col min="23" max="23" width="7.75" customWidth="1"/>
    <col min="24" max="24" width="17.125"/>
  </cols>
  <sheetData>
    <row r="1" s="14" customFormat="1" ht="24" spans="1: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6" t="s">
        <v>8</v>
      </c>
      <c r="J1" s="6" t="s">
        <v>9</v>
      </c>
      <c r="K1" s="7" t="s">
        <v>10</v>
      </c>
      <c r="L1" s="1" t="s">
        <v>11</v>
      </c>
      <c r="M1" s="8" t="s">
        <v>12</v>
      </c>
      <c r="N1" s="8" t="s">
        <v>13</v>
      </c>
      <c r="O1" s="9" t="s">
        <v>14</v>
      </c>
      <c r="P1" s="1" t="s">
        <v>15</v>
      </c>
      <c r="Q1" s="1" t="s">
        <v>16</v>
      </c>
      <c r="R1" s="11" t="s">
        <v>17</v>
      </c>
      <c r="S1" s="1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2" t="s">
        <v>23</v>
      </c>
      <c r="Y1" s="1" t="s">
        <v>24</v>
      </c>
    </row>
    <row r="2" s="15" customFormat="1" spans="1:25">
      <c r="A2" s="17">
        <v>1</v>
      </c>
      <c r="B2" s="18">
        <v>2015</v>
      </c>
      <c r="C2" s="17" t="s">
        <v>25</v>
      </c>
      <c r="D2" s="17" t="s">
        <v>26</v>
      </c>
      <c r="E2" s="17" t="s">
        <v>27</v>
      </c>
      <c r="F2" s="17" t="s">
        <v>28</v>
      </c>
      <c r="G2" s="18">
        <v>128640</v>
      </c>
      <c r="H2" s="19" t="s">
        <v>29</v>
      </c>
      <c r="I2" s="17">
        <v>7.43</v>
      </c>
      <c r="J2" s="17">
        <v>9.8</v>
      </c>
      <c r="K2" s="20">
        <v>5</v>
      </c>
      <c r="L2" s="19" t="s">
        <v>30</v>
      </c>
      <c r="M2" s="21">
        <f t="shared" ref="M2:M34" si="0">(J2-I2)/J2</f>
        <v>0.241836734693878</v>
      </c>
      <c r="N2" s="21">
        <f t="shared" ref="N2:N34" si="1">(K2-I2)/K2</f>
        <v>-0.486</v>
      </c>
      <c r="O2" s="20">
        <v>1</v>
      </c>
      <c r="P2" s="17">
        <v>8.5</v>
      </c>
      <c r="Q2" s="17">
        <v>2315</v>
      </c>
      <c r="R2" s="17">
        <f t="shared" ref="R2:R33" si="2">K2-J2</f>
        <v>-4.8</v>
      </c>
      <c r="S2" s="17">
        <f t="shared" ref="S2:S33" si="3">K2-P2</f>
        <v>-3.5</v>
      </c>
      <c r="T2" s="17">
        <v>1044</v>
      </c>
      <c r="U2" s="17">
        <v>0</v>
      </c>
      <c r="V2" s="18">
        <v>3</v>
      </c>
      <c r="W2" s="17" t="s">
        <v>31</v>
      </c>
      <c r="X2" s="23">
        <v>45120.6168865741</v>
      </c>
      <c r="Y2" s="19" t="s">
        <v>32</v>
      </c>
    </row>
    <row r="3" s="15" customFormat="1" spans="1:25">
      <c r="A3" s="17">
        <v>2</v>
      </c>
      <c r="B3" s="18">
        <v>832</v>
      </c>
      <c r="C3" s="17" t="s">
        <v>33</v>
      </c>
      <c r="D3" s="17" t="s">
        <v>34</v>
      </c>
      <c r="E3" s="17" t="s">
        <v>35</v>
      </c>
      <c r="F3" s="17" t="s">
        <v>36</v>
      </c>
      <c r="G3" s="18">
        <v>117310</v>
      </c>
      <c r="H3" s="19" t="s">
        <v>37</v>
      </c>
      <c r="I3" s="17">
        <v>10.05</v>
      </c>
      <c r="J3" s="17">
        <v>13.5</v>
      </c>
      <c r="K3" s="20">
        <v>11.5</v>
      </c>
      <c r="L3" s="19" t="s">
        <v>38</v>
      </c>
      <c r="M3" s="21">
        <f t="shared" si="0"/>
        <v>0.255555555555555</v>
      </c>
      <c r="N3" s="21">
        <f t="shared" si="1"/>
        <v>0.126086956521739</v>
      </c>
      <c r="O3" s="20">
        <v>1</v>
      </c>
      <c r="P3" s="17">
        <v>0</v>
      </c>
      <c r="Q3" s="17">
        <v>1803</v>
      </c>
      <c r="R3" s="17">
        <f t="shared" si="2"/>
        <v>-2</v>
      </c>
      <c r="S3" s="17">
        <f t="shared" si="3"/>
        <v>11.5</v>
      </c>
      <c r="T3" s="17">
        <v>669</v>
      </c>
      <c r="U3" s="17">
        <v>0</v>
      </c>
      <c r="V3" s="18">
        <v>6</v>
      </c>
      <c r="W3" s="17" t="s">
        <v>31</v>
      </c>
      <c r="X3" s="23">
        <v>45125.8005208333</v>
      </c>
      <c r="Y3" s="19" t="s">
        <v>32</v>
      </c>
    </row>
    <row r="4" s="15" customFormat="1" spans="1:25">
      <c r="A4" s="17">
        <v>3</v>
      </c>
      <c r="B4" s="18">
        <v>189135</v>
      </c>
      <c r="C4" s="17" t="s">
        <v>39</v>
      </c>
      <c r="D4" s="17" t="s">
        <v>40</v>
      </c>
      <c r="E4" s="17" t="s">
        <v>27</v>
      </c>
      <c r="F4" s="17" t="s">
        <v>41</v>
      </c>
      <c r="G4" s="18">
        <v>128640</v>
      </c>
      <c r="H4" s="19" t="s">
        <v>29</v>
      </c>
      <c r="I4" s="17">
        <v>25.2</v>
      </c>
      <c r="J4" s="17">
        <v>29.8</v>
      </c>
      <c r="K4" s="20">
        <v>11.8</v>
      </c>
      <c r="L4" s="19" t="s">
        <v>42</v>
      </c>
      <c r="M4" s="21">
        <f t="shared" si="0"/>
        <v>0.154362416107383</v>
      </c>
      <c r="N4" s="21">
        <f t="shared" si="1"/>
        <v>-1.13559322033898</v>
      </c>
      <c r="O4" s="20">
        <v>1</v>
      </c>
      <c r="P4" s="17">
        <v>0</v>
      </c>
      <c r="Q4" s="17">
        <v>1499</v>
      </c>
      <c r="R4" s="17">
        <f t="shared" si="2"/>
        <v>-18</v>
      </c>
      <c r="S4" s="17">
        <f t="shared" si="3"/>
        <v>11.8</v>
      </c>
      <c r="T4" s="17">
        <v>11</v>
      </c>
      <c r="U4" s="17">
        <v>0</v>
      </c>
      <c r="V4" s="19"/>
      <c r="W4" s="17" t="s">
        <v>43</v>
      </c>
      <c r="X4" s="23">
        <v>45120.6209722222</v>
      </c>
      <c r="Y4" s="19" t="s">
        <v>32</v>
      </c>
    </row>
    <row r="5" s="15" customFormat="1" spans="1:25">
      <c r="A5" s="17">
        <v>4</v>
      </c>
      <c r="B5" s="18">
        <v>2025</v>
      </c>
      <c r="C5" s="17" t="s">
        <v>44</v>
      </c>
      <c r="D5" s="17" t="s">
        <v>45</v>
      </c>
      <c r="E5" s="17" t="s">
        <v>27</v>
      </c>
      <c r="F5" s="17" t="s">
        <v>28</v>
      </c>
      <c r="G5" s="18">
        <v>128640</v>
      </c>
      <c r="H5" s="19" t="s">
        <v>29</v>
      </c>
      <c r="I5" s="17">
        <v>28.28</v>
      </c>
      <c r="J5" s="17">
        <v>32.5</v>
      </c>
      <c r="K5" s="20">
        <v>25</v>
      </c>
      <c r="L5" s="19" t="s">
        <v>30</v>
      </c>
      <c r="M5" s="21">
        <f t="shared" si="0"/>
        <v>0.129846153846154</v>
      </c>
      <c r="N5" s="21">
        <f t="shared" si="1"/>
        <v>-0.1312</v>
      </c>
      <c r="O5" s="20">
        <v>1</v>
      </c>
      <c r="P5" s="17">
        <v>30.8</v>
      </c>
      <c r="Q5" s="17">
        <v>1294</v>
      </c>
      <c r="R5" s="17">
        <f t="shared" si="2"/>
        <v>-7.5</v>
      </c>
      <c r="S5" s="17">
        <f t="shared" si="3"/>
        <v>-5.8</v>
      </c>
      <c r="T5" s="17">
        <v>743</v>
      </c>
      <c r="U5" s="17">
        <v>0</v>
      </c>
      <c r="V5" s="18">
        <v>2</v>
      </c>
      <c r="W5" s="17" t="s">
        <v>31</v>
      </c>
      <c r="X5" s="23">
        <v>45120.6197800926</v>
      </c>
      <c r="Y5" s="19" t="s">
        <v>32</v>
      </c>
    </row>
    <row r="6" s="15" customFormat="1" spans="1:25">
      <c r="A6" s="17">
        <v>5</v>
      </c>
      <c r="B6" s="18">
        <v>59120</v>
      </c>
      <c r="C6" s="17" t="s">
        <v>46</v>
      </c>
      <c r="D6" s="17" t="s">
        <v>47</v>
      </c>
      <c r="E6" s="17" t="s">
        <v>27</v>
      </c>
      <c r="F6" s="17" t="s">
        <v>48</v>
      </c>
      <c r="G6" s="18">
        <v>738</v>
      </c>
      <c r="H6" s="19" t="s">
        <v>49</v>
      </c>
      <c r="I6" s="17">
        <v>32.06</v>
      </c>
      <c r="J6" s="17">
        <v>38</v>
      </c>
      <c r="K6" s="20">
        <v>34</v>
      </c>
      <c r="L6" s="19" t="s">
        <v>50</v>
      </c>
      <c r="M6" s="21">
        <f t="shared" si="0"/>
        <v>0.156315789473684</v>
      </c>
      <c r="N6" s="21">
        <f t="shared" si="1"/>
        <v>0.0570588235294117</v>
      </c>
      <c r="O6" s="20">
        <v>2</v>
      </c>
      <c r="P6" s="17">
        <v>0</v>
      </c>
      <c r="Q6" s="17">
        <v>410</v>
      </c>
      <c r="R6" s="17">
        <f t="shared" si="2"/>
        <v>-4</v>
      </c>
      <c r="S6" s="17">
        <f t="shared" si="3"/>
        <v>34</v>
      </c>
      <c r="T6" s="17">
        <v>456</v>
      </c>
      <c r="U6" s="17">
        <v>0</v>
      </c>
      <c r="V6" s="18">
        <v>5</v>
      </c>
      <c r="W6" s="17" t="s">
        <v>31</v>
      </c>
      <c r="X6" s="23">
        <v>45120.7062847222</v>
      </c>
      <c r="Y6" s="19" t="s">
        <v>32</v>
      </c>
    </row>
    <row r="7" s="15" customFormat="1" spans="1:25">
      <c r="A7" s="17">
        <v>6</v>
      </c>
      <c r="B7" s="18">
        <v>13609</v>
      </c>
      <c r="C7" s="17" t="s">
        <v>51</v>
      </c>
      <c r="D7" s="17" t="s">
        <v>52</v>
      </c>
      <c r="E7" s="17" t="s">
        <v>27</v>
      </c>
      <c r="F7" s="17" t="s">
        <v>53</v>
      </c>
      <c r="G7" s="18">
        <v>128640</v>
      </c>
      <c r="H7" s="19" t="s">
        <v>29</v>
      </c>
      <c r="I7" s="17">
        <v>36.27</v>
      </c>
      <c r="J7" s="17">
        <v>43.5</v>
      </c>
      <c r="K7" s="20">
        <v>29.9</v>
      </c>
      <c r="L7" s="19" t="s">
        <v>30</v>
      </c>
      <c r="M7" s="21">
        <f t="shared" si="0"/>
        <v>0.166206896551724</v>
      </c>
      <c r="N7" s="21">
        <f t="shared" si="1"/>
        <v>-0.21304347826087</v>
      </c>
      <c r="O7" s="20">
        <v>1</v>
      </c>
      <c r="P7" s="17">
        <v>0</v>
      </c>
      <c r="Q7" s="17">
        <v>243</v>
      </c>
      <c r="R7" s="17">
        <f t="shared" si="2"/>
        <v>-13.6</v>
      </c>
      <c r="S7" s="17">
        <f t="shared" si="3"/>
        <v>29.9</v>
      </c>
      <c r="T7" s="17">
        <v>480</v>
      </c>
      <c r="U7" s="17">
        <v>79</v>
      </c>
      <c r="V7" s="18">
        <v>2</v>
      </c>
      <c r="W7" s="17" t="s">
        <v>31</v>
      </c>
      <c r="X7" s="23">
        <v>45120.6187847222</v>
      </c>
      <c r="Y7" s="19" t="s">
        <v>32</v>
      </c>
    </row>
    <row r="8" s="15" customFormat="1" spans="1:25">
      <c r="A8" s="17">
        <v>7</v>
      </c>
      <c r="B8" s="18">
        <v>47499</v>
      </c>
      <c r="C8" s="17" t="s">
        <v>54</v>
      </c>
      <c r="D8" s="17" t="s">
        <v>55</v>
      </c>
      <c r="E8" s="17" t="s">
        <v>35</v>
      </c>
      <c r="F8" s="17" t="s">
        <v>56</v>
      </c>
      <c r="G8" s="18">
        <v>351</v>
      </c>
      <c r="H8" s="19" t="s">
        <v>57</v>
      </c>
      <c r="I8" s="17">
        <v>35.72</v>
      </c>
      <c r="J8" s="17">
        <v>46</v>
      </c>
      <c r="K8" s="20">
        <v>35.8</v>
      </c>
      <c r="L8" s="19" t="s">
        <v>38</v>
      </c>
      <c r="M8" s="21">
        <f t="shared" si="0"/>
        <v>0.223478260869565</v>
      </c>
      <c r="N8" s="21">
        <f t="shared" si="1"/>
        <v>0.00223463687150833</v>
      </c>
      <c r="O8" s="20">
        <v>1</v>
      </c>
      <c r="P8" s="17">
        <v>42.8</v>
      </c>
      <c r="Q8" s="17">
        <v>49</v>
      </c>
      <c r="R8" s="17">
        <f t="shared" si="2"/>
        <v>-10.2</v>
      </c>
      <c r="S8" s="17">
        <f t="shared" si="3"/>
        <v>-7</v>
      </c>
      <c r="T8" s="17">
        <v>45</v>
      </c>
      <c r="U8" s="17">
        <v>0</v>
      </c>
      <c r="V8" s="18">
        <v>5</v>
      </c>
      <c r="W8" s="17" t="s">
        <v>43</v>
      </c>
      <c r="X8" s="23">
        <v>45120.4196990741</v>
      </c>
      <c r="Y8" s="19" t="s">
        <v>32</v>
      </c>
    </row>
    <row r="9" s="15" customFormat="1" spans="1:25">
      <c r="A9" s="17">
        <v>8</v>
      </c>
      <c r="B9" s="18">
        <v>169350</v>
      </c>
      <c r="C9" s="17" t="s">
        <v>58</v>
      </c>
      <c r="D9" s="17" t="s">
        <v>59</v>
      </c>
      <c r="E9" s="17" t="s">
        <v>27</v>
      </c>
      <c r="F9" s="17" t="s">
        <v>60</v>
      </c>
      <c r="G9" s="18">
        <v>128640</v>
      </c>
      <c r="H9" s="19" t="s">
        <v>29</v>
      </c>
      <c r="I9" s="17">
        <v>56.31</v>
      </c>
      <c r="J9" s="17">
        <v>59.5</v>
      </c>
      <c r="K9" s="20">
        <v>52</v>
      </c>
      <c r="L9" s="19" t="s">
        <v>30</v>
      </c>
      <c r="M9" s="21">
        <f t="shared" si="0"/>
        <v>0.0536134453781512</v>
      </c>
      <c r="N9" s="21">
        <f t="shared" si="1"/>
        <v>-0.0828846153846154</v>
      </c>
      <c r="O9" s="20">
        <v>1</v>
      </c>
      <c r="P9" s="17">
        <v>0</v>
      </c>
      <c r="Q9" s="17">
        <v>246</v>
      </c>
      <c r="R9" s="17">
        <f t="shared" si="2"/>
        <v>-7.5</v>
      </c>
      <c r="S9" s="17">
        <f t="shared" si="3"/>
        <v>52</v>
      </c>
      <c r="T9" s="17">
        <v>290</v>
      </c>
      <c r="U9" s="17">
        <v>0</v>
      </c>
      <c r="V9" s="19"/>
      <c r="W9" s="17" t="s">
        <v>43</v>
      </c>
      <c r="X9" s="23">
        <v>45120.6306018519</v>
      </c>
      <c r="Y9" s="19" t="s">
        <v>32</v>
      </c>
    </row>
    <row r="10" s="15" customFormat="1" spans="1:25">
      <c r="A10" s="17">
        <v>9</v>
      </c>
      <c r="B10" s="18">
        <v>239256</v>
      </c>
      <c r="C10" s="17" t="s">
        <v>58</v>
      </c>
      <c r="D10" s="17" t="s">
        <v>61</v>
      </c>
      <c r="E10" s="17" t="s">
        <v>27</v>
      </c>
      <c r="F10" s="17" t="s">
        <v>60</v>
      </c>
      <c r="G10" s="18">
        <v>128640</v>
      </c>
      <c r="H10" s="19" t="s">
        <v>29</v>
      </c>
      <c r="I10" s="17">
        <v>51.2003</v>
      </c>
      <c r="J10" s="17">
        <v>59.5</v>
      </c>
      <c r="K10" s="20">
        <v>49.8</v>
      </c>
      <c r="L10" s="19" t="s">
        <v>30</v>
      </c>
      <c r="M10" s="21">
        <f t="shared" si="0"/>
        <v>0.139490756302521</v>
      </c>
      <c r="N10" s="21">
        <f t="shared" si="1"/>
        <v>-0.0281184738955824</v>
      </c>
      <c r="O10" s="20">
        <v>1</v>
      </c>
      <c r="P10" s="17">
        <v>0</v>
      </c>
      <c r="Q10" s="17">
        <v>1843</v>
      </c>
      <c r="R10" s="17">
        <f t="shared" si="2"/>
        <v>-9.7</v>
      </c>
      <c r="S10" s="17">
        <f t="shared" si="3"/>
        <v>49.8</v>
      </c>
      <c r="T10" s="17">
        <v>1567</v>
      </c>
      <c r="U10" s="17">
        <v>380</v>
      </c>
      <c r="V10" s="18">
        <v>2</v>
      </c>
      <c r="W10" s="17" t="s">
        <v>31</v>
      </c>
      <c r="X10" s="23">
        <v>45120.6372222222</v>
      </c>
      <c r="Y10" s="19" t="s">
        <v>32</v>
      </c>
    </row>
    <row r="11" s="15" customFormat="1" spans="1:25">
      <c r="A11" s="17">
        <v>10</v>
      </c>
      <c r="B11" s="18">
        <v>170155</v>
      </c>
      <c r="C11" s="17" t="s">
        <v>62</v>
      </c>
      <c r="D11" s="17" t="s">
        <v>63</v>
      </c>
      <c r="E11" s="17" t="s">
        <v>27</v>
      </c>
      <c r="F11" s="17" t="s">
        <v>28</v>
      </c>
      <c r="G11" s="18">
        <v>128640</v>
      </c>
      <c r="H11" s="19" t="s">
        <v>29</v>
      </c>
      <c r="I11" s="17">
        <v>80.8</v>
      </c>
      <c r="J11" s="17">
        <v>94</v>
      </c>
      <c r="K11" s="20">
        <v>84</v>
      </c>
      <c r="L11" s="19" t="s">
        <v>30</v>
      </c>
      <c r="M11" s="21">
        <f t="shared" si="0"/>
        <v>0.140425531914894</v>
      </c>
      <c r="N11" s="21">
        <f t="shared" si="1"/>
        <v>0.0380952380952381</v>
      </c>
      <c r="O11" s="20">
        <v>1</v>
      </c>
      <c r="P11" s="17">
        <v>0</v>
      </c>
      <c r="Q11" s="17">
        <v>841</v>
      </c>
      <c r="R11" s="17">
        <f t="shared" si="2"/>
        <v>-10</v>
      </c>
      <c r="S11" s="17">
        <f t="shared" si="3"/>
        <v>84</v>
      </c>
      <c r="T11" s="17">
        <v>480</v>
      </c>
      <c r="U11" s="17">
        <v>0</v>
      </c>
      <c r="V11" s="18">
        <v>2</v>
      </c>
      <c r="W11" s="17" t="s">
        <v>31</v>
      </c>
      <c r="X11" s="23">
        <v>45120.6367592593</v>
      </c>
      <c r="Y11" s="19" t="s">
        <v>32</v>
      </c>
    </row>
    <row r="12" s="15" customFormat="1" spans="1:25">
      <c r="A12" s="17">
        <v>11</v>
      </c>
      <c r="B12" s="18">
        <v>195840</v>
      </c>
      <c r="C12" s="17" t="s">
        <v>64</v>
      </c>
      <c r="D12" s="17" t="s">
        <v>65</v>
      </c>
      <c r="E12" s="17" t="s">
        <v>66</v>
      </c>
      <c r="F12" s="17" t="s">
        <v>67</v>
      </c>
      <c r="G12" s="18">
        <v>128640</v>
      </c>
      <c r="H12" s="19" t="s">
        <v>29</v>
      </c>
      <c r="I12" s="17">
        <v>127.1</v>
      </c>
      <c r="J12" s="17">
        <v>178</v>
      </c>
      <c r="K12" s="20">
        <v>138</v>
      </c>
      <c r="L12" s="19" t="s">
        <v>30</v>
      </c>
      <c r="M12" s="21">
        <f t="shared" si="0"/>
        <v>0.285955056179775</v>
      </c>
      <c r="N12" s="21">
        <f t="shared" si="1"/>
        <v>0.0789855072463768</v>
      </c>
      <c r="O12" s="20">
        <v>1</v>
      </c>
      <c r="P12" s="17">
        <v>169</v>
      </c>
      <c r="Q12" s="17">
        <v>333</v>
      </c>
      <c r="R12" s="17">
        <f t="shared" si="2"/>
        <v>-40</v>
      </c>
      <c r="S12" s="17">
        <f t="shared" si="3"/>
        <v>-31</v>
      </c>
      <c r="T12" s="17">
        <v>209</v>
      </c>
      <c r="U12" s="17">
        <v>0</v>
      </c>
      <c r="V12" s="18">
        <v>1</v>
      </c>
      <c r="W12" s="17" t="s">
        <v>31</v>
      </c>
      <c r="X12" s="23">
        <v>45120.6250462963</v>
      </c>
      <c r="Y12" s="19" t="s">
        <v>32</v>
      </c>
    </row>
    <row r="13" spans="1:25">
      <c r="A13" s="17">
        <v>12</v>
      </c>
      <c r="B13" s="4">
        <v>706</v>
      </c>
      <c r="C13" s="3" t="s">
        <v>68</v>
      </c>
      <c r="D13" s="3" t="s">
        <v>69</v>
      </c>
      <c r="E13" s="3" t="s">
        <v>27</v>
      </c>
      <c r="F13" s="3" t="s">
        <v>70</v>
      </c>
      <c r="G13" s="4">
        <v>128640</v>
      </c>
      <c r="H13" s="5" t="s">
        <v>29</v>
      </c>
      <c r="I13" s="3">
        <v>19.55</v>
      </c>
      <c r="J13" s="3">
        <v>22</v>
      </c>
      <c r="K13" s="10">
        <v>15</v>
      </c>
      <c r="L13" s="5" t="s">
        <v>30</v>
      </c>
      <c r="M13" s="22">
        <f t="shared" si="0"/>
        <v>0.111363636363636</v>
      </c>
      <c r="N13" s="22">
        <f t="shared" si="1"/>
        <v>-0.303333333333333</v>
      </c>
      <c r="O13" s="10">
        <v>1</v>
      </c>
      <c r="P13" s="3">
        <v>0</v>
      </c>
      <c r="Q13" s="3">
        <v>387</v>
      </c>
      <c r="R13" s="3">
        <f t="shared" si="2"/>
        <v>-7</v>
      </c>
      <c r="S13" s="3">
        <f t="shared" si="3"/>
        <v>15</v>
      </c>
      <c r="T13" s="3">
        <v>339</v>
      </c>
      <c r="U13" s="3">
        <v>0</v>
      </c>
      <c r="V13" s="4">
        <v>2</v>
      </c>
      <c r="W13" s="3" t="s">
        <v>31</v>
      </c>
      <c r="X13" s="13">
        <v>45120.6173726852</v>
      </c>
      <c r="Y13" s="5" t="s">
        <v>32</v>
      </c>
    </row>
    <row r="14" spans="1:25">
      <c r="A14" s="17">
        <v>13</v>
      </c>
      <c r="B14" s="4">
        <v>110698</v>
      </c>
      <c r="C14" s="3" t="s">
        <v>71</v>
      </c>
      <c r="D14" s="3" t="s">
        <v>72</v>
      </c>
      <c r="E14" s="3" t="s">
        <v>35</v>
      </c>
      <c r="F14" s="3" t="s">
        <v>73</v>
      </c>
      <c r="G14" s="4">
        <v>511</v>
      </c>
      <c r="H14" s="5" t="s">
        <v>74</v>
      </c>
      <c r="I14" s="3">
        <v>315.27</v>
      </c>
      <c r="J14" s="3">
        <v>315.3</v>
      </c>
      <c r="K14" s="10">
        <v>252</v>
      </c>
      <c r="L14" s="5" t="s">
        <v>38</v>
      </c>
      <c r="M14" s="22">
        <f t="shared" si="0"/>
        <v>9.51474785919111e-5</v>
      </c>
      <c r="N14" s="22">
        <f t="shared" si="1"/>
        <v>-0.251071428571429</v>
      </c>
      <c r="O14" s="10">
        <v>1</v>
      </c>
      <c r="P14" s="3">
        <v>0</v>
      </c>
      <c r="Q14" s="3">
        <v>196</v>
      </c>
      <c r="R14" s="3">
        <f t="shared" si="2"/>
        <v>-63.3</v>
      </c>
      <c r="S14" s="3">
        <f t="shared" si="3"/>
        <v>252</v>
      </c>
      <c r="T14" s="3">
        <v>202</v>
      </c>
      <c r="U14" s="3">
        <v>93</v>
      </c>
      <c r="V14" s="4">
        <v>2</v>
      </c>
      <c r="W14" s="3" t="s">
        <v>31</v>
      </c>
      <c r="X14" s="13">
        <v>45124.6990972222</v>
      </c>
      <c r="Y14" s="5" t="s">
        <v>75</v>
      </c>
    </row>
    <row r="15" spans="1:25">
      <c r="A15" s="17">
        <v>14</v>
      </c>
      <c r="B15" s="4">
        <v>147246</v>
      </c>
      <c r="C15" s="3" t="s">
        <v>76</v>
      </c>
      <c r="D15" s="3" t="s">
        <v>77</v>
      </c>
      <c r="E15" s="3" t="s">
        <v>27</v>
      </c>
      <c r="F15" s="3" t="s">
        <v>78</v>
      </c>
      <c r="G15" s="4">
        <v>128640</v>
      </c>
      <c r="H15" s="5" t="s">
        <v>29</v>
      </c>
      <c r="I15" s="3">
        <v>46.2</v>
      </c>
      <c r="J15" s="3">
        <v>52.97</v>
      </c>
      <c r="K15" s="10">
        <v>45</v>
      </c>
      <c r="L15" s="5" t="s">
        <v>30</v>
      </c>
      <c r="M15" s="22">
        <f t="shared" si="0"/>
        <v>0.127808193316972</v>
      </c>
      <c r="N15" s="22">
        <f t="shared" si="1"/>
        <v>-0.0266666666666667</v>
      </c>
      <c r="O15" s="10">
        <v>1</v>
      </c>
      <c r="P15" s="3">
        <v>49.8</v>
      </c>
      <c r="Q15" s="3">
        <v>192</v>
      </c>
      <c r="R15" s="3">
        <f t="shared" si="2"/>
        <v>-7.97</v>
      </c>
      <c r="S15" s="3">
        <f t="shared" si="3"/>
        <v>-4.8</v>
      </c>
      <c r="T15" s="3">
        <v>389</v>
      </c>
      <c r="U15" s="3">
        <v>26</v>
      </c>
      <c r="V15" s="4">
        <v>2</v>
      </c>
      <c r="W15" s="3" t="s">
        <v>31</v>
      </c>
      <c r="X15" s="13">
        <v>45120.6220138889</v>
      </c>
      <c r="Y15" s="5" t="s">
        <v>32</v>
      </c>
    </row>
    <row r="16" spans="1:25">
      <c r="A16" s="17">
        <v>15</v>
      </c>
      <c r="B16" s="4">
        <v>241863</v>
      </c>
      <c r="C16" s="3" t="s">
        <v>79</v>
      </c>
      <c r="D16" s="3" t="s">
        <v>80</v>
      </c>
      <c r="E16" s="3" t="s">
        <v>27</v>
      </c>
      <c r="F16" s="3" t="s">
        <v>81</v>
      </c>
      <c r="G16" s="4">
        <v>726</v>
      </c>
      <c r="H16" s="5" t="s">
        <v>82</v>
      </c>
      <c r="I16" s="3">
        <v>157.44</v>
      </c>
      <c r="J16" s="3">
        <v>182</v>
      </c>
      <c r="K16" s="10">
        <v>160</v>
      </c>
      <c r="L16" s="5" t="s">
        <v>38</v>
      </c>
      <c r="M16" s="22">
        <f t="shared" si="0"/>
        <v>0.134945054945055</v>
      </c>
      <c r="N16" s="22">
        <f t="shared" si="1"/>
        <v>0.016</v>
      </c>
      <c r="O16" s="10">
        <v>3</v>
      </c>
      <c r="P16" s="3">
        <v>0</v>
      </c>
      <c r="Q16" s="3">
        <v>131</v>
      </c>
      <c r="R16" s="3">
        <f t="shared" si="2"/>
        <v>-22</v>
      </c>
      <c r="S16" s="3">
        <f t="shared" si="3"/>
        <v>160</v>
      </c>
      <c r="T16" s="3">
        <v>168</v>
      </c>
      <c r="U16" s="3">
        <v>0</v>
      </c>
      <c r="V16" s="4">
        <v>3</v>
      </c>
      <c r="W16" s="3" t="s">
        <v>31</v>
      </c>
      <c r="X16" s="13">
        <v>45120.7381828704</v>
      </c>
      <c r="Y16" s="5" t="s">
        <v>32</v>
      </c>
    </row>
    <row r="17" spans="1:25">
      <c r="A17" s="17">
        <v>16</v>
      </c>
      <c r="B17" s="4">
        <v>60</v>
      </c>
      <c r="C17" s="3" t="s">
        <v>83</v>
      </c>
      <c r="D17" s="3" t="s">
        <v>84</v>
      </c>
      <c r="E17" s="3" t="s">
        <v>66</v>
      </c>
      <c r="F17" s="3" t="s">
        <v>85</v>
      </c>
      <c r="G17" s="4">
        <v>128640</v>
      </c>
      <c r="H17" s="5" t="s">
        <v>29</v>
      </c>
      <c r="I17" s="3">
        <v>7.73</v>
      </c>
      <c r="J17" s="3">
        <v>11.8</v>
      </c>
      <c r="K17" s="10">
        <v>8</v>
      </c>
      <c r="L17" s="5" t="s">
        <v>86</v>
      </c>
      <c r="M17" s="22">
        <f t="shared" si="0"/>
        <v>0.344915254237288</v>
      </c>
      <c r="N17" s="22">
        <f t="shared" si="1"/>
        <v>0.0337499999999999</v>
      </c>
      <c r="O17" s="10">
        <v>1</v>
      </c>
      <c r="P17" s="3">
        <v>0</v>
      </c>
      <c r="Q17" s="3">
        <v>1059</v>
      </c>
      <c r="R17" s="3">
        <f t="shared" si="2"/>
        <v>-3.8</v>
      </c>
      <c r="S17" s="3">
        <f t="shared" si="3"/>
        <v>8</v>
      </c>
      <c r="T17" s="3">
        <v>571</v>
      </c>
      <c r="U17" s="3">
        <v>0</v>
      </c>
      <c r="V17" s="4">
        <v>2</v>
      </c>
      <c r="W17" s="3" t="s">
        <v>31</v>
      </c>
      <c r="X17" s="13">
        <v>45120.6241898148</v>
      </c>
      <c r="Y17" s="5" t="s">
        <v>32</v>
      </c>
    </row>
    <row r="18" spans="1:25">
      <c r="A18" s="17">
        <v>17</v>
      </c>
      <c r="B18" s="4">
        <v>62663</v>
      </c>
      <c r="C18" s="3" t="s">
        <v>87</v>
      </c>
      <c r="D18" s="3" t="s">
        <v>88</v>
      </c>
      <c r="E18" s="3" t="s">
        <v>27</v>
      </c>
      <c r="F18" s="3" t="s">
        <v>89</v>
      </c>
      <c r="G18" s="4">
        <v>105267</v>
      </c>
      <c r="H18" s="5" t="s">
        <v>90</v>
      </c>
      <c r="I18" s="3">
        <v>149.955</v>
      </c>
      <c r="J18" s="3">
        <v>198</v>
      </c>
      <c r="K18" s="10">
        <v>156</v>
      </c>
      <c r="L18" s="5" t="s">
        <v>38</v>
      </c>
      <c r="M18" s="22">
        <f t="shared" si="0"/>
        <v>0.242651515151515</v>
      </c>
      <c r="N18" s="22">
        <f t="shared" si="1"/>
        <v>0.0387499999999999</v>
      </c>
      <c r="O18" s="10">
        <v>3</v>
      </c>
      <c r="P18" s="3">
        <v>0</v>
      </c>
      <c r="Q18" s="3">
        <v>277</v>
      </c>
      <c r="R18" s="3">
        <f t="shared" si="2"/>
        <v>-42</v>
      </c>
      <c r="S18" s="3">
        <f t="shared" si="3"/>
        <v>156</v>
      </c>
      <c r="T18" s="3">
        <v>1440</v>
      </c>
      <c r="U18" s="3">
        <v>0</v>
      </c>
      <c r="V18" s="4">
        <v>20</v>
      </c>
      <c r="W18" s="3" t="s">
        <v>31</v>
      </c>
      <c r="X18" s="13">
        <v>45120.664537037</v>
      </c>
      <c r="Y18" s="5" t="s">
        <v>91</v>
      </c>
    </row>
    <row r="19" spans="1:25">
      <c r="A19" s="17">
        <v>18</v>
      </c>
      <c r="B19" s="4">
        <v>9548</v>
      </c>
      <c r="C19" s="3" t="s">
        <v>92</v>
      </c>
      <c r="D19" s="3" t="s">
        <v>93</v>
      </c>
      <c r="E19" s="3" t="s">
        <v>66</v>
      </c>
      <c r="F19" s="3" t="s">
        <v>94</v>
      </c>
      <c r="G19" s="4">
        <v>107728</v>
      </c>
      <c r="H19" s="5" t="s">
        <v>95</v>
      </c>
      <c r="I19" s="3">
        <v>17.98</v>
      </c>
      <c r="J19" s="3">
        <v>21.5</v>
      </c>
      <c r="K19" s="10">
        <v>19.5</v>
      </c>
      <c r="L19" s="5" t="s">
        <v>96</v>
      </c>
      <c r="M19" s="22">
        <f t="shared" si="0"/>
        <v>0.163720930232558</v>
      </c>
      <c r="N19" s="22">
        <f t="shared" si="1"/>
        <v>0.0779487179487179</v>
      </c>
      <c r="O19" s="10">
        <v>3</v>
      </c>
      <c r="P19" s="3">
        <v>0</v>
      </c>
      <c r="Q19" s="3">
        <v>444</v>
      </c>
      <c r="R19" s="3">
        <f t="shared" si="2"/>
        <v>-2</v>
      </c>
      <c r="S19" s="3">
        <f t="shared" si="3"/>
        <v>19.5</v>
      </c>
      <c r="T19" s="3">
        <v>350</v>
      </c>
      <c r="U19" s="3">
        <v>0</v>
      </c>
      <c r="V19" s="5"/>
      <c r="W19" s="3" t="s">
        <v>31</v>
      </c>
      <c r="X19" s="13">
        <v>45124.5083680556</v>
      </c>
      <c r="Y19" s="5" t="s">
        <v>32</v>
      </c>
    </row>
    <row r="20" spans="1:25">
      <c r="A20" s="17">
        <v>19</v>
      </c>
      <c r="B20" s="4">
        <v>115608</v>
      </c>
      <c r="C20" s="3" t="s">
        <v>97</v>
      </c>
      <c r="D20" s="3" t="s">
        <v>98</v>
      </c>
      <c r="E20" s="3" t="s">
        <v>27</v>
      </c>
      <c r="F20" s="3" t="s">
        <v>99</v>
      </c>
      <c r="G20" s="4">
        <v>104430</v>
      </c>
      <c r="H20" s="5" t="s">
        <v>100</v>
      </c>
      <c r="I20" s="3">
        <v>164.61</v>
      </c>
      <c r="J20" s="3">
        <v>194.2</v>
      </c>
      <c r="K20" s="10">
        <v>180</v>
      </c>
      <c r="L20" s="5" t="s">
        <v>30</v>
      </c>
      <c r="M20" s="22">
        <f t="shared" si="0"/>
        <v>0.152368692070031</v>
      </c>
      <c r="N20" s="22">
        <f t="shared" si="1"/>
        <v>0.0854999999999999</v>
      </c>
      <c r="O20" s="10">
        <v>2</v>
      </c>
      <c r="P20" s="3">
        <v>0</v>
      </c>
      <c r="Q20" s="3">
        <v>74</v>
      </c>
      <c r="R20" s="3">
        <f t="shared" si="2"/>
        <v>-14.2</v>
      </c>
      <c r="S20" s="3">
        <f t="shared" si="3"/>
        <v>180</v>
      </c>
      <c r="T20" s="3">
        <v>113</v>
      </c>
      <c r="U20" s="3">
        <v>0</v>
      </c>
      <c r="V20" s="4">
        <v>2</v>
      </c>
      <c r="W20" s="3" t="s">
        <v>31</v>
      </c>
      <c r="X20" s="13">
        <v>45122.8632523148</v>
      </c>
      <c r="Y20" s="5" t="s">
        <v>32</v>
      </c>
    </row>
    <row r="21" spans="1:25">
      <c r="A21" s="17">
        <v>20</v>
      </c>
      <c r="B21" s="4">
        <v>134594</v>
      </c>
      <c r="C21" s="3" t="s">
        <v>101</v>
      </c>
      <c r="D21" s="3" t="s">
        <v>102</v>
      </c>
      <c r="E21" s="3" t="s">
        <v>66</v>
      </c>
      <c r="F21" s="3" t="s">
        <v>103</v>
      </c>
      <c r="G21" s="4">
        <v>745</v>
      </c>
      <c r="H21" s="5" t="s">
        <v>104</v>
      </c>
      <c r="I21" s="3">
        <v>424.2</v>
      </c>
      <c r="J21" s="3">
        <v>472.62</v>
      </c>
      <c r="K21" s="10">
        <v>470</v>
      </c>
      <c r="L21" s="5" t="s">
        <v>38</v>
      </c>
      <c r="M21" s="22">
        <f t="shared" si="0"/>
        <v>0.102450171385045</v>
      </c>
      <c r="N21" s="22">
        <f t="shared" si="1"/>
        <v>0.0974468085106383</v>
      </c>
      <c r="O21" s="10">
        <v>3</v>
      </c>
      <c r="P21" s="3">
        <v>0</v>
      </c>
      <c r="Q21" s="3">
        <v>5876</v>
      </c>
      <c r="R21" s="3">
        <f t="shared" si="2"/>
        <v>-2.62</v>
      </c>
      <c r="S21" s="3">
        <f t="shared" si="3"/>
        <v>470</v>
      </c>
      <c r="T21" s="3">
        <v>1551</v>
      </c>
      <c r="U21" s="3">
        <v>0</v>
      </c>
      <c r="V21" s="4">
        <v>8</v>
      </c>
      <c r="W21" s="3" t="s">
        <v>31</v>
      </c>
      <c r="X21" s="13">
        <v>45124.6952777778</v>
      </c>
      <c r="Y21" s="5" t="s">
        <v>32</v>
      </c>
    </row>
    <row r="22" spans="1:25">
      <c r="A22" s="17">
        <v>21</v>
      </c>
      <c r="B22" s="4">
        <v>62594</v>
      </c>
      <c r="C22" s="3" t="s">
        <v>105</v>
      </c>
      <c r="D22" s="3" t="s">
        <v>106</v>
      </c>
      <c r="E22" s="3" t="s">
        <v>27</v>
      </c>
      <c r="F22" s="3" t="s">
        <v>107</v>
      </c>
      <c r="G22" s="4">
        <v>122718</v>
      </c>
      <c r="H22" s="5" t="s">
        <v>108</v>
      </c>
      <c r="I22" s="3">
        <v>514.2</v>
      </c>
      <c r="J22" s="3">
        <v>599</v>
      </c>
      <c r="K22" s="10">
        <v>579</v>
      </c>
      <c r="L22" s="5" t="s">
        <v>38</v>
      </c>
      <c r="M22" s="22">
        <f t="shared" si="0"/>
        <v>0.141569282136895</v>
      </c>
      <c r="N22" s="22">
        <f t="shared" si="1"/>
        <v>0.111917098445596</v>
      </c>
      <c r="O22" s="10">
        <v>3</v>
      </c>
      <c r="P22" s="3">
        <v>0</v>
      </c>
      <c r="Q22" s="3">
        <v>160</v>
      </c>
      <c r="R22" s="3">
        <f t="shared" si="2"/>
        <v>-20</v>
      </c>
      <c r="S22" s="3">
        <f t="shared" si="3"/>
        <v>579</v>
      </c>
      <c r="T22" s="3">
        <v>141</v>
      </c>
      <c r="U22" s="3">
        <v>0</v>
      </c>
      <c r="V22" s="4">
        <v>1</v>
      </c>
      <c r="W22" s="3" t="s">
        <v>31</v>
      </c>
      <c r="X22" s="13">
        <v>45120.7822337963</v>
      </c>
      <c r="Y22" s="5" t="s">
        <v>32</v>
      </c>
    </row>
    <row r="23" spans="1:25">
      <c r="A23" s="17">
        <v>22</v>
      </c>
      <c r="B23" s="4">
        <v>25</v>
      </c>
      <c r="C23" s="3" t="s">
        <v>109</v>
      </c>
      <c r="D23" s="3" t="s">
        <v>110</v>
      </c>
      <c r="E23" s="3" t="s">
        <v>27</v>
      </c>
      <c r="F23" s="3" t="s">
        <v>111</v>
      </c>
      <c r="G23" s="4">
        <v>539</v>
      </c>
      <c r="H23" s="5" t="s">
        <v>112</v>
      </c>
      <c r="I23" s="3">
        <v>236.34</v>
      </c>
      <c r="J23" s="3">
        <v>368</v>
      </c>
      <c r="K23" s="10">
        <v>268</v>
      </c>
      <c r="L23" s="5" t="s">
        <v>113</v>
      </c>
      <c r="M23" s="22">
        <f t="shared" si="0"/>
        <v>0.357771739130435</v>
      </c>
      <c r="N23" s="22">
        <f t="shared" si="1"/>
        <v>0.118134328358209</v>
      </c>
      <c r="O23" s="10">
        <v>3</v>
      </c>
      <c r="P23" s="3">
        <v>0</v>
      </c>
      <c r="Q23" s="3">
        <v>8</v>
      </c>
      <c r="R23" s="3">
        <f t="shared" si="2"/>
        <v>-100</v>
      </c>
      <c r="S23" s="3">
        <f t="shared" si="3"/>
        <v>268</v>
      </c>
      <c r="T23" s="3">
        <v>34</v>
      </c>
      <c r="U23" s="3">
        <v>0</v>
      </c>
      <c r="V23" s="4">
        <v>1</v>
      </c>
      <c r="W23" s="3" t="s">
        <v>31</v>
      </c>
      <c r="X23" s="13">
        <v>45125.6359953704</v>
      </c>
      <c r="Y23" s="5" t="s">
        <v>32</v>
      </c>
    </row>
    <row r="24" spans="1:25">
      <c r="A24" s="17">
        <v>23</v>
      </c>
      <c r="B24" s="4">
        <v>205399</v>
      </c>
      <c r="C24" s="3" t="s">
        <v>114</v>
      </c>
      <c r="D24" s="3" t="s">
        <v>115</v>
      </c>
      <c r="E24" s="3" t="s">
        <v>27</v>
      </c>
      <c r="F24" s="3" t="s">
        <v>116</v>
      </c>
      <c r="G24" s="4">
        <v>105267</v>
      </c>
      <c r="H24" s="5" t="s">
        <v>90</v>
      </c>
      <c r="I24" s="3">
        <v>77.07</v>
      </c>
      <c r="J24" s="3">
        <v>218</v>
      </c>
      <c r="K24" s="10">
        <v>90</v>
      </c>
      <c r="L24" s="5" t="s">
        <v>38</v>
      </c>
      <c r="M24" s="22">
        <f t="shared" si="0"/>
        <v>0.646467889908257</v>
      </c>
      <c r="N24" s="22">
        <f t="shared" si="1"/>
        <v>0.143666666666667</v>
      </c>
      <c r="O24" s="10">
        <v>1</v>
      </c>
      <c r="P24" s="3">
        <v>0</v>
      </c>
      <c r="Q24" s="3">
        <v>33</v>
      </c>
      <c r="R24" s="3">
        <f t="shared" si="2"/>
        <v>-128</v>
      </c>
      <c r="S24" s="3">
        <f t="shared" si="3"/>
        <v>90</v>
      </c>
      <c r="T24" s="3">
        <v>179</v>
      </c>
      <c r="U24" s="3">
        <v>0</v>
      </c>
      <c r="V24" s="4">
        <v>2</v>
      </c>
      <c r="W24" s="3" t="s">
        <v>31</v>
      </c>
      <c r="X24" s="13">
        <v>45120.6615509259</v>
      </c>
      <c r="Y24" s="5" t="s">
        <v>117</v>
      </c>
    </row>
    <row r="25" spans="1:25">
      <c r="A25" s="17">
        <v>24</v>
      </c>
      <c r="B25" s="4">
        <v>173043</v>
      </c>
      <c r="C25" s="3" t="s">
        <v>118</v>
      </c>
      <c r="D25" s="3" t="s">
        <v>119</v>
      </c>
      <c r="E25" s="3" t="s">
        <v>27</v>
      </c>
      <c r="F25" s="3" t="s">
        <v>120</v>
      </c>
      <c r="G25" s="4">
        <v>114848</v>
      </c>
      <c r="H25" s="5" t="s">
        <v>121</v>
      </c>
      <c r="I25" s="3">
        <v>168.97</v>
      </c>
      <c r="J25" s="3">
        <v>215</v>
      </c>
      <c r="K25" s="10">
        <v>198</v>
      </c>
      <c r="L25" s="5" t="s">
        <v>122</v>
      </c>
      <c r="M25" s="22">
        <f t="shared" si="0"/>
        <v>0.214093023255814</v>
      </c>
      <c r="N25" s="22">
        <f t="shared" si="1"/>
        <v>0.146616161616162</v>
      </c>
      <c r="O25" s="10">
        <v>2</v>
      </c>
      <c r="P25" s="3">
        <v>0</v>
      </c>
      <c r="Q25" s="3">
        <v>616</v>
      </c>
      <c r="R25" s="3">
        <f t="shared" si="2"/>
        <v>-17</v>
      </c>
      <c r="S25" s="3">
        <f t="shared" si="3"/>
        <v>198</v>
      </c>
      <c r="T25" s="3">
        <v>331</v>
      </c>
      <c r="U25" s="3">
        <v>0</v>
      </c>
      <c r="V25" s="4">
        <v>10</v>
      </c>
      <c r="W25" s="3" t="s">
        <v>31</v>
      </c>
      <c r="X25" s="13">
        <v>45121.8102662037</v>
      </c>
      <c r="Y25" s="5" t="s">
        <v>32</v>
      </c>
    </row>
    <row r="26" spans="1:25">
      <c r="A26" s="17">
        <v>25</v>
      </c>
      <c r="B26" s="4">
        <v>28469</v>
      </c>
      <c r="C26" s="3" t="s">
        <v>123</v>
      </c>
      <c r="D26" s="3" t="s">
        <v>124</v>
      </c>
      <c r="E26" s="3" t="s">
        <v>125</v>
      </c>
      <c r="F26" s="3" t="s">
        <v>126</v>
      </c>
      <c r="G26" s="4">
        <v>539</v>
      </c>
      <c r="H26" s="5" t="s">
        <v>112</v>
      </c>
      <c r="I26" s="3">
        <v>70</v>
      </c>
      <c r="J26" s="3">
        <v>158</v>
      </c>
      <c r="K26" s="10">
        <v>98</v>
      </c>
      <c r="L26" s="5" t="s">
        <v>113</v>
      </c>
      <c r="M26" s="22">
        <f t="shared" si="0"/>
        <v>0.556962025316456</v>
      </c>
      <c r="N26" s="22">
        <f t="shared" si="1"/>
        <v>0.285714285714286</v>
      </c>
      <c r="O26" s="10">
        <v>3</v>
      </c>
      <c r="P26" s="3">
        <v>145</v>
      </c>
      <c r="Q26" s="3">
        <v>125</v>
      </c>
      <c r="R26" s="3">
        <f t="shared" si="2"/>
        <v>-60</v>
      </c>
      <c r="S26" s="3">
        <f t="shared" si="3"/>
        <v>-47</v>
      </c>
      <c r="T26" s="3">
        <v>87</v>
      </c>
      <c r="U26" s="3">
        <v>0</v>
      </c>
      <c r="V26" s="4">
        <v>1</v>
      </c>
      <c r="W26" s="3" t="s">
        <v>31</v>
      </c>
      <c r="X26" s="13">
        <v>45125.6227777778</v>
      </c>
      <c r="Y26" s="5" t="s">
        <v>32</v>
      </c>
    </row>
    <row r="27" spans="1:25">
      <c r="A27" s="17">
        <v>26</v>
      </c>
      <c r="B27" s="4">
        <v>45375</v>
      </c>
      <c r="C27" s="3" t="s">
        <v>127</v>
      </c>
      <c r="D27" s="3" t="s">
        <v>128</v>
      </c>
      <c r="E27" s="3" t="s">
        <v>27</v>
      </c>
      <c r="F27" s="3" t="s">
        <v>129</v>
      </c>
      <c r="G27" s="4">
        <v>128640</v>
      </c>
      <c r="H27" s="5" t="s">
        <v>29</v>
      </c>
      <c r="I27" s="3">
        <v>29.9</v>
      </c>
      <c r="J27" s="3">
        <v>68</v>
      </c>
      <c r="K27" s="10">
        <v>45</v>
      </c>
      <c r="L27" s="5" t="s">
        <v>30</v>
      </c>
      <c r="M27" s="22">
        <f t="shared" si="0"/>
        <v>0.560294117647059</v>
      </c>
      <c r="N27" s="22">
        <f t="shared" si="1"/>
        <v>0.335555555555556</v>
      </c>
      <c r="O27" s="10">
        <v>2</v>
      </c>
      <c r="P27" s="3">
        <v>0</v>
      </c>
      <c r="Q27" s="3">
        <v>397</v>
      </c>
      <c r="R27" s="3">
        <f t="shared" si="2"/>
        <v>-23</v>
      </c>
      <c r="S27" s="3">
        <f t="shared" si="3"/>
        <v>45</v>
      </c>
      <c r="T27" s="3">
        <v>593</v>
      </c>
      <c r="U27" s="3">
        <v>0</v>
      </c>
      <c r="V27" s="4">
        <v>3</v>
      </c>
      <c r="W27" s="3" t="s">
        <v>31</v>
      </c>
      <c r="X27" s="13">
        <v>45120.6338310185</v>
      </c>
      <c r="Y27" s="5" t="s">
        <v>32</v>
      </c>
    </row>
    <row r="28" spans="1:25">
      <c r="A28" s="17">
        <v>27</v>
      </c>
      <c r="B28" s="4">
        <v>150855</v>
      </c>
      <c r="C28" s="3" t="s">
        <v>130</v>
      </c>
      <c r="D28" s="3" t="s">
        <v>131</v>
      </c>
      <c r="E28" s="3" t="s">
        <v>66</v>
      </c>
      <c r="F28" s="3" t="s">
        <v>132</v>
      </c>
      <c r="G28" s="4">
        <v>748</v>
      </c>
      <c r="H28" s="5" t="s">
        <v>133</v>
      </c>
      <c r="I28" s="3">
        <v>50.22</v>
      </c>
      <c r="J28" s="3">
        <v>118</v>
      </c>
      <c r="K28" s="10">
        <v>78</v>
      </c>
      <c r="L28" s="5" t="s">
        <v>134</v>
      </c>
      <c r="M28" s="22">
        <f t="shared" si="0"/>
        <v>0.574406779661017</v>
      </c>
      <c r="N28" s="22">
        <f t="shared" si="1"/>
        <v>0.356153846153846</v>
      </c>
      <c r="O28" s="10">
        <v>3</v>
      </c>
      <c r="P28" s="3">
        <v>0</v>
      </c>
      <c r="Q28" s="3">
        <v>111</v>
      </c>
      <c r="R28" s="3">
        <f t="shared" si="2"/>
        <v>-40</v>
      </c>
      <c r="S28" s="3">
        <f t="shared" si="3"/>
        <v>78</v>
      </c>
      <c r="T28" s="3">
        <v>454</v>
      </c>
      <c r="U28" s="3">
        <v>0</v>
      </c>
      <c r="V28" s="4">
        <v>22</v>
      </c>
      <c r="W28" s="3" t="s">
        <v>31</v>
      </c>
      <c r="X28" s="13">
        <v>45123.460162037</v>
      </c>
      <c r="Y28" s="5" t="s">
        <v>32</v>
      </c>
    </row>
    <row r="29" spans="1:25">
      <c r="A29" s="17">
        <v>28</v>
      </c>
      <c r="B29" s="4">
        <v>107668</v>
      </c>
      <c r="C29" s="3" t="s">
        <v>135</v>
      </c>
      <c r="D29" s="3" t="s">
        <v>136</v>
      </c>
      <c r="E29" s="3" t="s">
        <v>27</v>
      </c>
      <c r="F29" s="3" t="s">
        <v>137</v>
      </c>
      <c r="G29" s="4">
        <v>110378</v>
      </c>
      <c r="H29" s="5" t="s">
        <v>138</v>
      </c>
      <c r="I29" s="3">
        <v>44.53</v>
      </c>
      <c r="J29" s="3">
        <v>95</v>
      </c>
      <c r="K29" s="10">
        <v>75</v>
      </c>
      <c r="L29" s="5" t="s">
        <v>139</v>
      </c>
      <c r="M29" s="22">
        <f t="shared" si="0"/>
        <v>0.531263157894737</v>
      </c>
      <c r="N29" s="22">
        <f t="shared" si="1"/>
        <v>0.406266666666667</v>
      </c>
      <c r="O29" s="10">
        <v>2</v>
      </c>
      <c r="P29" s="3">
        <v>89</v>
      </c>
      <c r="Q29" s="3">
        <v>50</v>
      </c>
      <c r="R29" s="3">
        <f t="shared" si="2"/>
        <v>-20</v>
      </c>
      <c r="S29" s="3">
        <f t="shared" si="3"/>
        <v>-14</v>
      </c>
      <c r="T29" s="3">
        <v>116</v>
      </c>
      <c r="U29" s="3">
        <v>0</v>
      </c>
      <c r="V29" s="4">
        <v>2</v>
      </c>
      <c r="W29" s="3" t="s">
        <v>31</v>
      </c>
      <c r="X29" s="13">
        <v>45122.4260185185</v>
      </c>
      <c r="Y29" s="5" t="s">
        <v>32</v>
      </c>
    </row>
    <row r="30" spans="1:25">
      <c r="A30" s="17">
        <v>29</v>
      </c>
      <c r="B30" s="4">
        <v>235955</v>
      </c>
      <c r="C30" s="3" t="s">
        <v>140</v>
      </c>
      <c r="D30" s="3" t="s">
        <v>141</v>
      </c>
      <c r="E30" s="3" t="s">
        <v>27</v>
      </c>
      <c r="F30" s="3" t="s">
        <v>142</v>
      </c>
      <c r="G30" s="4">
        <v>539</v>
      </c>
      <c r="H30" s="5" t="s">
        <v>112</v>
      </c>
      <c r="I30" s="3">
        <v>37.57</v>
      </c>
      <c r="J30" s="3">
        <v>138</v>
      </c>
      <c r="K30" s="10">
        <v>69</v>
      </c>
      <c r="L30" s="5" t="s">
        <v>113</v>
      </c>
      <c r="M30" s="22">
        <f t="shared" si="0"/>
        <v>0.727753623188406</v>
      </c>
      <c r="N30" s="22">
        <f t="shared" si="1"/>
        <v>0.455507246376812</v>
      </c>
      <c r="O30" s="10">
        <v>3</v>
      </c>
      <c r="P30" s="3">
        <v>118</v>
      </c>
      <c r="Q30" s="3">
        <v>101</v>
      </c>
      <c r="R30" s="3">
        <f t="shared" si="2"/>
        <v>-69</v>
      </c>
      <c r="S30" s="3">
        <f t="shared" si="3"/>
        <v>-49</v>
      </c>
      <c r="T30" s="3">
        <v>364</v>
      </c>
      <c r="U30" s="3">
        <v>0</v>
      </c>
      <c r="V30" s="4">
        <v>3</v>
      </c>
      <c r="W30" s="3" t="s">
        <v>31</v>
      </c>
      <c r="X30" s="13">
        <v>45125.6203356481</v>
      </c>
      <c r="Y30" s="5" t="s">
        <v>32</v>
      </c>
    </row>
    <row r="31" spans="1:25">
      <c r="A31" s="17">
        <v>30</v>
      </c>
      <c r="B31" s="4">
        <v>120681</v>
      </c>
      <c r="C31" s="3" t="s">
        <v>143</v>
      </c>
      <c r="D31" s="3" t="s">
        <v>144</v>
      </c>
      <c r="E31" s="3" t="s">
        <v>27</v>
      </c>
      <c r="F31" s="3" t="s">
        <v>145</v>
      </c>
      <c r="G31" s="4">
        <v>747</v>
      </c>
      <c r="H31" s="5" t="s">
        <v>146</v>
      </c>
      <c r="I31" s="3">
        <v>35.15</v>
      </c>
      <c r="J31" s="3">
        <v>257</v>
      </c>
      <c r="K31" s="10">
        <v>78</v>
      </c>
      <c r="L31" s="5" t="s">
        <v>147</v>
      </c>
      <c r="M31" s="22">
        <f t="shared" si="0"/>
        <v>0.863229571984436</v>
      </c>
      <c r="N31" s="22">
        <f t="shared" si="1"/>
        <v>0.549358974358974</v>
      </c>
      <c r="O31" s="10">
        <v>2</v>
      </c>
      <c r="P31" s="3">
        <v>0</v>
      </c>
      <c r="Q31" s="3">
        <v>32</v>
      </c>
      <c r="R31" s="3">
        <f t="shared" si="2"/>
        <v>-179</v>
      </c>
      <c r="S31" s="3">
        <f t="shared" si="3"/>
        <v>78</v>
      </c>
      <c r="T31" s="3">
        <v>102</v>
      </c>
      <c r="U31" s="3">
        <v>0</v>
      </c>
      <c r="V31" s="5"/>
      <c r="W31" s="3" t="s">
        <v>31</v>
      </c>
      <c r="X31" s="13">
        <v>45121.7903703704</v>
      </c>
      <c r="Y31" s="5" t="s">
        <v>32</v>
      </c>
    </row>
    <row r="32" spans="1:25">
      <c r="A32" s="17">
        <v>31</v>
      </c>
      <c r="B32" s="4">
        <v>143063</v>
      </c>
      <c r="C32" s="3" t="s">
        <v>148</v>
      </c>
      <c r="D32" s="3" t="s">
        <v>149</v>
      </c>
      <c r="E32" s="3" t="s">
        <v>27</v>
      </c>
      <c r="F32" s="3" t="s">
        <v>150</v>
      </c>
      <c r="G32" s="4">
        <v>107728</v>
      </c>
      <c r="H32" s="5" t="s">
        <v>95</v>
      </c>
      <c r="I32" s="3">
        <v>12.33</v>
      </c>
      <c r="J32" s="3">
        <v>39.8</v>
      </c>
      <c r="K32" s="10">
        <v>28</v>
      </c>
      <c r="L32" s="5" t="s">
        <v>96</v>
      </c>
      <c r="M32" s="22">
        <f t="shared" si="0"/>
        <v>0.690201005025126</v>
      </c>
      <c r="N32" s="22">
        <f t="shared" si="1"/>
        <v>0.559642857142857</v>
      </c>
      <c r="O32" s="10">
        <v>3</v>
      </c>
      <c r="P32" s="3">
        <v>37.8</v>
      </c>
      <c r="Q32" s="3">
        <v>893</v>
      </c>
      <c r="R32" s="3">
        <f t="shared" si="2"/>
        <v>-11.8</v>
      </c>
      <c r="S32" s="3">
        <f t="shared" si="3"/>
        <v>-9.8</v>
      </c>
      <c r="T32" s="3">
        <v>538</v>
      </c>
      <c r="U32" s="3">
        <v>0</v>
      </c>
      <c r="V32" s="4">
        <v>2</v>
      </c>
      <c r="W32" s="3" t="s">
        <v>31</v>
      </c>
      <c r="X32" s="13">
        <v>45125.8652314815</v>
      </c>
      <c r="Y32" s="5" t="s">
        <v>32</v>
      </c>
    </row>
    <row r="33" spans="1:25">
      <c r="A33" s="17">
        <v>32</v>
      </c>
      <c r="B33" s="4">
        <v>155599</v>
      </c>
      <c r="C33" s="3" t="s">
        <v>151</v>
      </c>
      <c r="D33" s="3" t="s">
        <v>152</v>
      </c>
      <c r="E33" s="3" t="s">
        <v>27</v>
      </c>
      <c r="F33" s="3" t="s">
        <v>153</v>
      </c>
      <c r="G33" s="4">
        <v>587</v>
      </c>
      <c r="H33" s="5" t="s">
        <v>154</v>
      </c>
      <c r="I33" s="3">
        <v>9.09</v>
      </c>
      <c r="J33" s="3">
        <v>42.9</v>
      </c>
      <c r="K33" s="10">
        <v>30</v>
      </c>
      <c r="L33" s="5" t="s">
        <v>155</v>
      </c>
      <c r="M33" s="22">
        <f t="shared" si="0"/>
        <v>0.788111888111888</v>
      </c>
      <c r="N33" s="22">
        <f t="shared" si="1"/>
        <v>0.697</v>
      </c>
      <c r="O33" s="10">
        <v>3</v>
      </c>
      <c r="P33" s="3"/>
      <c r="Q33" s="3">
        <v>243</v>
      </c>
      <c r="R33" s="3">
        <f t="shared" si="2"/>
        <v>-12.9</v>
      </c>
      <c r="S33" s="3">
        <f t="shared" si="3"/>
        <v>30</v>
      </c>
      <c r="T33" s="3">
        <v>232</v>
      </c>
      <c r="U33" s="3">
        <v>0</v>
      </c>
      <c r="V33" s="4">
        <v>7</v>
      </c>
      <c r="W33" s="3" t="s">
        <v>31</v>
      </c>
      <c r="X33" s="13">
        <v>45120.4979976852</v>
      </c>
      <c r="Y33" s="5" t="s">
        <v>32</v>
      </c>
    </row>
    <row r="34" spans="1:25">
      <c r="A34" s="17">
        <v>33</v>
      </c>
      <c r="B34" s="4">
        <v>108008</v>
      </c>
      <c r="C34" s="3" t="s">
        <v>156</v>
      </c>
      <c r="D34" s="3" t="s">
        <v>157</v>
      </c>
      <c r="E34" s="3" t="s">
        <v>66</v>
      </c>
      <c r="F34" s="3" t="s">
        <v>158</v>
      </c>
      <c r="G34" s="4">
        <v>343</v>
      </c>
      <c r="H34" s="5" t="s">
        <v>159</v>
      </c>
      <c r="I34" s="3">
        <v>8.08</v>
      </c>
      <c r="J34" s="3">
        <v>26</v>
      </c>
      <c r="K34" s="10">
        <v>19.8</v>
      </c>
      <c r="L34" s="5"/>
      <c r="M34" s="22">
        <f t="shared" si="0"/>
        <v>0.689230769230769</v>
      </c>
      <c r="N34" s="22">
        <f t="shared" si="1"/>
        <v>0.591919191919192</v>
      </c>
      <c r="O34" s="10">
        <v>3</v>
      </c>
      <c r="P34" s="3"/>
      <c r="Q34" s="3"/>
      <c r="R34" s="3"/>
      <c r="S34" s="3"/>
      <c r="T34" s="3"/>
      <c r="U34" s="3"/>
      <c r="V34" s="4"/>
      <c r="W34" s="3" t="s">
        <v>31</v>
      </c>
      <c r="X34" s="13">
        <v>45126.569525463</v>
      </c>
      <c r="Y34" s="5" t="s">
        <v>32</v>
      </c>
    </row>
  </sheetData>
  <autoFilter ref="A1:Y34">
    <extLst/>
  </autoFilter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2"/>
  <sheetViews>
    <sheetView workbookViewId="0">
      <selection activeCell="C28" sqref="C28"/>
    </sheetView>
  </sheetViews>
  <sheetFormatPr defaultColWidth="9" defaultRowHeight="13.5"/>
  <cols>
    <col min="1" max="1" width="4.125" customWidth="1"/>
    <col min="3" max="3" width="21.125" customWidth="1"/>
    <col min="5" max="5" width="5.875" customWidth="1"/>
  </cols>
  <sheetData>
    <row r="1" ht="24" spans="1: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6" t="s">
        <v>8</v>
      </c>
      <c r="J1" s="6" t="s">
        <v>9</v>
      </c>
      <c r="K1" s="7" t="s">
        <v>10</v>
      </c>
      <c r="L1" s="1" t="s">
        <v>11</v>
      </c>
      <c r="M1" s="8" t="s">
        <v>12</v>
      </c>
      <c r="N1" s="8" t="s">
        <v>13</v>
      </c>
      <c r="O1" s="9" t="s">
        <v>14</v>
      </c>
      <c r="P1" s="1" t="s">
        <v>15</v>
      </c>
      <c r="Q1" s="1" t="s">
        <v>16</v>
      </c>
      <c r="R1" s="11" t="s">
        <v>17</v>
      </c>
      <c r="S1" s="1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2" t="s">
        <v>23</v>
      </c>
      <c r="Y1" s="1" t="s">
        <v>24</v>
      </c>
    </row>
    <row r="2" spans="1:25">
      <c r="A2" s="3"/>
      <c r="B2" s="4">
        <v>14006</v>
      </c>
      <c r="C2" s="3" t="s">
        <v>160</v>
      </c>
      <c r="D2" s="3" t="s">
        <v>161</v>
      </c>
      <c r="E2" s="3" t="s">
        <v>27</v>
      </c>
      <c r="F2" s="3" t="s">
        <v>162</v>
      </c>
      <c r="G2" s="4">
        <v>117310</v>
      </c>
      <c r="H2" s="5" t="s">
        <v>37</v>
      </c>
      <c r="I2" s="3">
        <v>13.67</v>
      </c>
      <c r="J2" s="3">
        <v>15.8</v>
      </c>
      <c r="K2" s="10">
        <v>13.9</v>
      </c>
      <c r="L2" s="5" t="s">
        <v>38</v>
      </c>
      <c r="M2" s="3"/>
      <c r="N2" s="3"/>
      <c r="O2" s="10">
        <v>2</v>
      </c>
      <c r="P2" s="3">
        <v>15</v>
      </c>
      <c r="Q2" s="3">
        <v>1391</v>
      </c>
      <c r="R2" s="3"/>
      <c r="S2" s="3"/>
      <c r="T2" s="3">
        <v>660</v>
      </c>
      <c r="U2" s="3">
        <v>0</v>
      </c>
      <c r="V2" s="4">
        <v>4</v>
      </c>
      <c r="W2" s="3" t="s">
        <v>31</v>
      </c>
      <c r="X2" s="13">
        <v>45125.8195023148</v>
      </c>
      <c r="Y2" s="5" t="s">
        <v>163</v>
      </c>
    </row>
    <row r="3" spans="1:25">
      <c r="A3" s="3"/>
      <c r="B3" s="4">
        <v>3697</v>
      </c>
      <c r="C3" s="3" t="s">
        <v>164</v>
      </c>
      <c r="D3" s="3" t="s">
        <v>165</v>
      </c>
      <c r="E3" s="3" t="s">
        <v>66</v>
      </c>
      <c r="F3" s="3" t="s">
        <v>166</v>
      </c>
      <c r="G3" s="4">
        <v>117310</v>
      </c>
      <c r="H3" s="5" t="s">
        <v>37</v>
      </c>
      <c r="I3" s="3">
        <v>13.84</v>
      </c>
      <c r="J3" s="3">
        <v>19.79</v>
      </c>
      <c r="K3" s="10">
        <v>18</v>
      </c>
      <c r="L3" s="5" t="s">
        <v>38</v>
      </c>
      <c r="M3" s="3"/>
      <c r="N3" s="3"/>
      <c r="O3" s="10">
        <v>2</v>
      </c>
      <c r="P3" s="3">
        <v>17.8</v>
      </c>
      <c r="Q3" s="3">
        <v>855</v>
      </c>
      <c r="R3" s="3"/>
      <c r="S3" s="3"/>
      <c r="T3" s="3">
        <v>584</v>
      </c>
      <c r="U3" s="3">
        <v>0</v>
      </c>
      <c r="V3" s="4">
        <v>3</v>
      </c>
      <c r="W3" s="3" t="s">
        <v>31</v>
      </c>
      <c r="X3" s="13">
        <v>45125.815150463</v>
      </c>
      <c r="Y3" s="5" t="s">
        <v>163</v>
      </c>
    </row>
    <row r="4" spans="1:25">
      <c r="A4" s="3"/>
      <c r="B4" s="4">
        <v>16218</v>
      </c>
      <c r="C4" s="3" t="s">
        <v>167</v>
      </c>
      <c r="D4" s="3" t="s">
        <v>168</v>
      </c>
      <c r="E4" s="3" t="s">
        <v>35</v>
      </c>
      <c r="F4" s="3" t="s">
        <v>169</v>
      </c>
      <c r="G4" s="4">
        <v>117310</v>
      </c>
      <c r="H4" s="5" t="s">
        <v>37</v>
      </c>
      <c r="I4" s="3">
        <v>80.8</v>
      </c>
      <c r="J4" s="3">
        <v>92.8</v>
      </c>
      <c r="K4" s="10">
        <v>85</v>
      </c>
      <c r="L4" s="5" t="s">
        <v>38</v>
      </c>
      <c r="M4" s="3"/>
      <c r="N4" s="3"/>
      <c r="O4" s="10">
        <v>2</v>
      </c>
      <c r="P4" s="3">
        <v>0</v>
      </c>
      <c r="Q4" s="3">
        <v>48</v>
      </c>
      <c r="R4" s="3"/>
      <c r="S4" s="3"/>
      <c r="T4" s="3">
        <v>56</v>
      </c>
      <c r="U4" s="3">
        <v>0</v>
      </c>
      <c r="V4" s="4">
        <v>2</v>
      </c>
      <c r="W4" s="3" t="s">
        <v>31</v>
      </c>
      <c r="X4" s="13">
        <v>45125.8146643518</v>
      </c>
      <c r="Y4" s="5" t="s">
        <v>163</v>
      </c>
    </row>
    <row r="5" spans="1:25">
      <c r="A5" s="3"/>
      <c r="B5" s="4">
        <v>30333</v>
      </c>
      <c r="C5" s="3" t="s">
        <v>170</v>
      </c>
      <c r="D5" s="3" t="s">
        <v>171</v>
      </c>
      <c r="E5" s="3" t="s">
        <v>27</v>
      </c>
      <c r="F5" s="3" t="s">
        <v>172</v>
      </c>
      <c r="G5" s="4">
        <v>114622</v>
      </c>
      <c r="H5" s="5" t="s">
        <v>173</v>
      </c>
      <c r="I5" s="3">
        <v>24.8</v>
      </c>
      <c r="J5" s="3">
        <v>29.7</v>
      </c>
      <c r="K5" s="10">
        <v>16.9</v>
      </c>
      <c r="L5" s="5" t="s">
        <v>38</v>
      </c>
      <c r="M5" s="3"/>
      <c r="N5" s="3"/>
      <c r="O5" s="10">
        <v>2</v>
      </c>
      <c r="P5" s="3">
        <v>0</v>
      </c>
      <c r="Q5" s="3">
        <v>212</v>
      </c>
      <c r="R5" s="3"/>
      <c r="S5" s="3"/>
      <c r="T5" s="3">
        <v>377</v>
      </c>
      <c r="U5" s="3">
        <v>18</v>
      </c>
      <c r="V5" s="4">
        <v>10</v>
      </c>
      <c r="W5" s="3" t="s">
        <v>31</v>
      </c>
      <c r="X5" s="13">
        <v>45122.4384837963</v>
      </c>
      <c r="Y5" s="5" t="s">
        <v>163</v>
      </c>
    </row>
    <row r="6" spans="1:25">
      <c r="A6" s="3"/>
      <c r="B6" s="4">
        <v>116</v>
      </c>
      <c r="C6" s="3" t="s">
        <v>174</v>
      </c>
      <c r="D6" s="3" t="s">
        <v>175</v>
      </c>
      <c r="E6" s="3" t="s">
        <v>27</v>
      </c>
      <c r="F6" s="3" t="s">
        <v>176</v>
      </c>
      <c r="G6" s="4">
        <v>104533</v>
      </c>
      <c r="H6" s="5" t="s">
        <v>177</v>
      </c>
      <c r="I6" s="3">
        <v>29.13</v>
      </c>
      <c r="J6" s="3">
        <v>38</v>
      </c>
      <c r="K6" s="10">
        <v>35</v>
      </c>
      <c r="L6" s="5" t="s">
        <v>38</v>
      </c>
      <c r="M6" s="3"/>
      <c r="N6" s="3"/>
      <c r="O6" s="10">
        <v>3</v>
      </c>
      <c r="P6" s="3">
        <v>0</v>
      </c>
      <c r="Q6" s="3">
        <v>189</v>
      </c>
      <c r="R6" s="3"/>
      <c r="S6" s="3"/>
      <c r="T6" s="3">
        <v>283</v>
      </c>
      <c r="U6" s="3">
        <v>0</v>
      </c>
      <c r="V6" s="4">
        <v>1</v>
      </c>
      <c r="W6" s="3" t="s">
        <v>31</v>
      </c>
      <c r="X6" s="13">
        <v>45124.5586226852</v>
      </c>
      <c r="Y6" s="5" t="s">
        <v>163</v>
      </c>
    </row>
    <row r="7" spans="1:25">
      <c r="A7" s="3"/>
      <c r="B7" s="4">
        <v>165051</v>
      </c>
      <c r="C7" s="3" t="s">
        <v>178</v>
      </c>
      <c r="D7" s="3" t="s">
        <v>179</v>
      </c>
      <c r="E7" s="3" t="s">
        <v>27</v>
      </c>
      <c r="F7" s="3" t="s">
        <v>180</v>
      </c>
      <c r="G7" s="4">
        <v>117310</v>
      </c>
      <c r="H7" s="5" t="s">
        <v>37</v>
      </c>
      <c r="I7" s="3">
        <v>7.07</v>
      </c>
      <c r="J7" s="3">
        <v>8.5</v>
      </c>
      <c r="K7" s="10">
        <v>7.5</v>
      </c>
      <c r="L7" s="5" t="s">
        <v>38</v>
      </c>
      <c r="M7" s="3"/>
      <c r="N7" s="3"/>
      <c r="O7" s="10">
        <v>1</v>
      </c>
      <c r="P7" s="3">
        <v>0</v>
      </c>
      <c r="Q7" s="3">
        <v>1205</v>
      </c>
      <c r="R7" s="3"/>
      <c r="S7" s="3"/>
      <c r="T7" s="3">
        <v>557</v>
      </c>
      <c r="U7" s="3">
        <v>0</v>
      </c>
      <c r="V7" s="4">
        <v>2</v>
      </c>
      <c r="W7" s="3" t="s">
        <v>31</v>
      </c>
      <c r="X7" s="13">
        <v>45125.816412037</v>
      </c>
      <c r="Y7" s="5" t="s">
        <v>163</v>
      </c>
    </row>
    <row r="8" spans="1:25">
      <c r="A8" s="3"/>
      <c r="B8" s="4">
        <v>1362</v>
      </c>
      <c r="C8" s="3" t="s">
        <v>181</v>
      </c>
      <c r="D8" s="3" t="s">
        <v>182</v>
      </c>
      <c r="E8" s="3" t="s">
        <v>66</v>
      </c>
      <c r="F8" s="3" t="s">
        <v>183</v>
      </c>
      <c r="G8" s="4">
        <v>117310</v>
      </c>
      <c r="H8" s="5" t="s">
        <v>37</v>
      </c>
      <c r="I8" s="3">
        <v>9.25</v>
      </c>
      <c r="J8" s="3">
        <v>14.77</v>
      </c>
      <c r="K8" s="10">
        <v>12.5</v>
      </c>
      <c r="L8" s="5" t="s">
        <v>38</v>
      </c>
      <c r="M8" s="3"/>
      <c r="N8" s="3"/>
      <c r="O8" s="10">
        <v>3</v>
      </c>
      <c r="P8" s="3">
        <v>12.5</v>
      </c>
      <c r="Q8" s="3">
        <v>1017</v>
      </c>
      <c r="R8" s="3"/>
      <c r="S8" s="3"/>
      <c r="T8" s="3">
        <v>449</v>
      </c>
      <c r="U8" s="3">
        <v>0</v>
      </c>
      <c r="V8" s="4">
        <v>1</v>
      </c>
      <c r="W8" s="3" t="s">
        <v>31</v>
      </c>
      <c r="X8" s="13">
        <v>45125.8038888889</v>
      </c>
      <c r="Y8" s="5" t="s">
        <v>163</v>
      </c>
    </row>
    <row r="9" spans="1:25">
      <c r="A9" s="3"/>
      <c r="B9" s="4">
        <v>10185</v>
      </c>
      <c r="C9" s="3" t="s">
        <v>184</v>
      </c>
      <c r="D9" s="3" t="s">
        <v>185</v>
      </c>
      <c r="E9" s="3" t="s">
        <v>27</v>
      </c>
      <c r="F9" s="3" t="s">
        <v>186</v>
      </c>
      <c r="G9" s="4">
        <v>117310</v>
      </c>
      <c r="H9" s="5" t="s">
        <v>37</v>
      </c>
      <c r="I9" s="3">
        <v>26.12</v>
      </c>
      <c r="J9" s="3">
        <v>28</v>
      </c>
      <c r="K9" s="10">
        <v>25.5</v>
      </c>
      <c r="L9" s="5" t="s">
        <v>38</v>
      </c>
      <c r="M9" s="3"/>
      <c r="N9" s="3"/>
      <c r="O9" s="10">
        <v>1</v>
      </c>
      <c r="P9" s="3">
        <v>0</v>
      </c>
      <c r="Q9" s="3">
        <v>109</v>
      </c>
      <c r="R9" s="3"/>
      <c r="S9" s="3"/>
      <c r="T9" s="3">
        <v>303</v>
      </c>
      <c r="U9" s="3">
        <v>0</v>
      </c>
      <c r="V9" s="4">
        <v>3</v>
      </c>
      <c r="W9" s="3" t="s">
        <v>31</v>
      </c>
      <c r="X9" s="13">
        <v>45125.8206018519</v>
      </c>
      <c r="Y9" s="5" t="s">
        <v>163</v>
      </c>
    </row>
    <row r="10" spans="1:25">
      <c r="A10" s="3"/>
      <c r="B10" s="4">
        <v>132194</v>
      </c>
      <c r="C10" s="3" t="s">
        <v>187</v>
      </c>
      <c r="D10" s="3" t="s">
        <v>188</v>
      </c>
      <c r="E10" s="3" t="s">
        <v>27</v>
      </c>
      <c r="F10" s="3" t="s">
        <v>189</v>
      </c>
      <c r="G10" s="4">
        <v>726</v>
      </c>
      <c r="H10" s="5" t="s">
        <v>82</v>
      </c>
      <c r="I10" s="3">
        <v>297.95</v>
      </c>
      <c r="J10" s="3">
        <v>368</v>
      </c>
      <c r="K10" s="10">
        <v>268</v>
      </c>
      <c r="L10" s="5" t="s">
        <v>38</v>
      </c>
      <c r="M10" s="3"/>
      <c r="N10" s="3"/>
      <c r="O10" s="10">
        <v>2</v>
      </c>
      <c r="P10" s="3">
        <v>348</v>
      </c>
      <c r="Q10" s="3">
        <v>45.49999</v>
      </c>
      <c r="R10" s="3"/>
      <c r="S10" s="3"/>
      <c r="T10" s="3">
        <v>54.50001</v>
      </c>
      <c r="U10" s="3">
        <v>0</v>
      </c>
      <c r="V10" s="5"/>
      <c r="W10" s="3" t="s">
        <v>31</v>
      </c>
      <c r="X10" s="13">
        <v>45124.8203935185</v>
      </c>
      <c r="Y10" s="5" t="s">
        <v>163</v>
      </c>
    </row>
    <row r="11" spans="1:25">
      <c r="A11" s="3"/>
      <c r="B11" s="4">
        <v>1290</v>
      </c>
      <c r="C11" s="3" t="s">
        <v>190</v>
      </c>
      <c r="D11" s="3" t="s">
        <v>191</v>
      </c>
      <c r="E11" s="3" t="s">
        <v>27</v>
      </c>
      <c r="F11" s="3" t="s">
        <v>192</v>
      </c>
      <c r="G11" s="4">
        <v>117310</v>
      </c>
      <c r="H11" s="5" t="s">
        <v>37</v>
      </c>
      <c r="I11" s="3">
        <v>11.7</v>
      </c>
      <c r="J11" s="3">
        <v>13.5</v>
      </c>
      <c r="K11" s="10">
        <v>12</v>
      </c>
      <c r="L11" s="5" t="s">
        <v>38</v>
      </c>
      <c r="M11" s="3"/>
      <c r="N11" s="3"/>
      <c r="O11" s="10">
        <v>3</v>
      </c>
      <c r="P11" s="3">
        <v>0</v>
      </c>
      <c r="Q11" s="3">
        <v>583</v>
      </c>
      <c r="R11" s="3"/>
      <c r="S11" s="3"/>
      <c r="T11" s="3">
        <v>437</v>
      </c>
      <c r="U11" s="3">
        <v>0</v>
      </c>
      <c r="V11" s="4">
        <v>2</v>
      </c>
      <c r="W11" s="3" t="s">
        <v>31</v>
      </c>
      <c r="X11" s="13">
        <v>45125.8170601852</v>
      </c>
      <c r="Y11" s="5" t="s">
        <v>163</v>
      </c>
    </row>
    <row r="12" spans="1:25">
      <c r="A12" s="3"/>
      <c r="B12" s="4">
        <v>55824</v>
      </c>
      <c r="C12" s="3" t="s">
        <v>193</v>
      </c>
      <c r="D12" s="3" t="s">
        <v>194</v>
      </c>
      <c r="E12" s="3" t="s">
        <v>27</v>
      </c>
      <c r="F12" s="3" t="s">
        <v>195</v>
      </c>
      <c r="G12" s="4">
        <v>104428</v>
      </c>
      <c r="H12" s="5" t="s">
        <v>196</v>
      </c>
      <c r="I12" s="3">
        <v>7.37</v>
      </c>
      <c r="J12" s="3">
        <v>9.5</v>
      </c>
      <c r="K12" s="10">
        <v>6.8</v>
      </c>
      <c r="L12" s="5" t="s">
        <v>38</v>
      </c>
      <c r="M12" s="3"/>
      <c r="N12" s="3"/>
      <c r="O12" s="10">
        <v>2</v>
      </c>
      <c r="P12" s="3">
        <v>0</v>
      </c>
      <c r="Q12" s="3">
        <v>2719</v>
      </c>
      <c r="R12" s="3"/>
      <c r="S12" s="3"/>
      <c r="T12" s="3">
        <v>936</v>
      </c>
      <c r="U12" s="3">
        <v>0</v>
      </c>
      <c r="V12" s="4">
        <v>9</v>
      </c>
      <c r="W12" s="3" t="s">
        <v>31</v>
      </c>
      <c r="X12" s="13">
        <v>45120.4617708333</v>
      </c>
      <c r="Y12" s="5" t="s">
        <v>163</v>
      </c>
    </row>
    <row r="13" spans="1:25">
      <c r="A13" s="3"/>
      <c r="B13" s="4">
        <v>36163</v>
      </c>
      <c r="C13" s="3" t="s">
        <v>197</v>
      </c>
      <c r="D13" s="3" t="s">
        <v>198</v>
      </c>
      <c r="E13" s="3" t="s">
        <v>27</v>
      </c>
      <c r="F13" s="3" t="s">
        <v>199</v>
      </c>
      <c r="G13" s="4">
        <v>117310</v>
      </c>
      <c r="H13" s="5" t="s">
        <v>37</v>
      </c>
      <c r="I13" s="3">
        <v>14.8</v>
      </c>
      <c r="J13" s="3">
        <v>19.3</v>
      </c>
      <c r="K13" s="10">
        <v>15.3</v>
      </c>
      <c r="L13" s="5" t="s">
        <v>38</v>
      </c>
      <c r="M13" s="3"/>
      <c r="N13" s="3"/>
      <c r="O13" s="10">
        <v>3</v>
      </c>
      <c r="P13" s="3">
        <v>0</v>
      </c>
      <c r="Q13" s="3">
        <v>1765</v>
      </c>
      <c r="R13" s="3"/>
      <c r="S13" s="3"/>
      <c r="T13" s="3">
        <v>1451</v>
      </c>
      <c r="U13" s="3">
        <v>549</v>
      </c>
      <c r="V13" s="4">
        <v>6</v>
      </c>
      <c r="W13" s="3" t="s">
        <v>31</v>
      </c>
      <c r="X13" s="13">
        <v>45125.8032175926</v>
      </c>
      <c r="Y13" s="5" t="s">
        <v>163</v>
      </c>
    </row>
    <row r="14" spans="1:25">
      <c r="A14" s="3"/>
      <c r="B14" s="4">
        <v>1818</v>
      </c>
      <c r="C14" s="3" t="s">
        <v>200</v>
      </c>
      <c r="D14" s="3" t="s">
        <v>201</v>
      </c>
      <c r="E14" s="3" t="s">
        <v>66</v>
      </c>
      <c r="F14" s="3" t="s">
        <v>202</v>
      </c>
      <c r="G14" s="4">
        <v>117310</v>
      </c>
      <c r="H14" s="5" t="s">
        <v>37</v>
      </c>
      <c r="I14" s="3">
        <v>2.42</v>
      </c>
      <c r="J14" s="3">
        <v>4.49</v>
      </c>
      <c r="K14" s="10">
        <v>3.2</v>
      </c>
      <c r="L14" s="5" t="s">
        <v>38</v>
      </c>
      <c r="M14" s="3"/>
      <c r="N14" s="3"/>
      <c r="O14" s="10">
        <v>2</v>
      </c>
      <c r="P14" s="3">
        <v>3.5</v>
      </c>
      <c r="Q14" s="3">
        <v>13667</v>
      </c>
      <c r="R14" s="3"/>
      <c r="S14" s="3"/>
      <c r="T14" s="3">
        <v>5618</v>
      </c>
      <c r="U14" s="3">
        <v>0</v>
      </c>
      <c r="V14" s="4">
        <v>9</v>
      </c>
      <c r="W14" s="3" t="s">
        <v>31</v>
      </c>
      <c r="X14" s="13">
        <v>45125.8046759259</v>
      </c>
      <c r="Y14" s="5" t="s">
        <v>163</v>
      </c>
    </row>
    <row r="15" spans="1:25">
      <c r="A15" s="3"/>
      <c r="B15" s="4">
        <v>2015</v>
      </c>
      <c r="C15" s="3" t="s">
        <v>25</v>
      </c>
      <c r="D15" s="3" t="s">
        <v>26</v>
      </c>
      <c r="E15" s="3" t="s">
        <v>27</v>
      </c>
      <c r="F15" s="3" t="s">
        <v>28</v>
      </c>
      <c r="G15" s="4">
        <v>117310</v>
      </c>
      <c r="H15" s="5" t="s">
        <v>37</v>
      </c>
      <c r="I15" s="3">
        <v>7.43</v>
      </c>
      <c r="J15" s="3">
        <v>9.8</v>
      </c>
      <c r="K15" s="10">
        <v>7.9</v>
      </c>
      <c r="L15" s="5" t="s">
        <v>38</v>
      </c>
      <c r="M15" s="3"/>
      <c r="N15" s="3"/>
      <c r="O15" s="10">
        <v>2</v>
      </c>
      <c r="P15" s="3">
        <v>8.5</v>
      </c>
      <c r="Q15" s="3">
        <v>2315</v>
      </c>
      <c r="R15" s="3"/>
      <c r="S15" s="3"/>
      <c r="T15" s="3">
        <v>1044</v>
      </c>
      <c r="U15" s="3">
        <v>0</v>
      </c>
      <c r="V15" s="4">
        <v>7</v>
      </c>
      <c r="W15" s="3" t="s">
        <v>31</v>
      </c>
      <c r="X15" s="13">
        <v>45125.8180208333</v>
      </c>
      <c r="Y15" s="5" t="s">
        <v>163</v>
      </c>
    </row>
    <row r="16" spans="1:25">
      <c r="A16" s="3"/>
      <c r="B16" s="4">
        <v>148758</v>
      </c>
      <c r="C16" s="3" t="s">
        <v>203</v>
      </c>
      <c r="D16" s="3" t="s">
        <v>204</v>
      </c>
      <c r="E16" s="3" t="s">
        <v>27</v>
      </c>
      <c r="F16" s="3" t="s">
        <v>205</v>
      </c>
      <c r="G16" s="4">
        <v>117310</v>
      </c>
      <c r="H16" s="5" t="s">
        <v>37</v>
      </c>
      <c r="I16" s="3">
        <v>4.13</v>
      </c>
      <c r="J16" s="3">
        <v>5</v>
      </c>
      <c r="K16" s="10">
        <v>4.2</v>
      </c>
      <c r="L16" s="5" t="s">
        <v>38</v>
      </c>
      <c r="M16" s="3"/>
      <c r="N16" s="3"/>
      <c r="O16" s="10">
        <v>5</v>
      </c>
      <c r="P16" s="3">
        <v>0</v>
      </c>
      <c r="Q16" s="3">
        <v>1564</v>
      </c>
      <c r="R16" s="3"/>
      <c r="S16" s="3"/>
      <c r="T16" s="3">
        <v>639</v>
      </c>
      <c r="U16" s="3">
        <v>0</v>
      </c>
      <c r="V16" s="4">
        <v>4</v>
      </c>
      <c r="W16" s="3" t="s">
        <v>31</v>
      </c>
      <c r="X16" s="13">
        <v>45125.8054050926</v>
      </c>
      <c r="Y16" s="5" t="s">
        <v>163</v>
      </c>
    </row>
    <row r="17" spans="1:25">
      <c r="A17" s="3"/>
      <c r="B17" s="4">
        <v>8007</v>
      </c>
      <c r="C17" s="3" t="s">
        <v>206</v>
      </c>
      <c r="D17" s="3" t="s">
        <v>207</v>
      </c>
      <c r="E17" s="3" t="s">
        <v>27</v>
      </c>
      <c r="F17" s="3" t="s">
        <v>208</v>
      </c>
      <c r="G17" s="4">
        <v>117310</v>
      </c>
      <c r="H17" s="5" t="s">
        <v>37</v>
      </c>
      <c r="I17" s="3">
        <v>21.61</v>
      </c>
      <c r="J17" s="3">
        <v>27.5</v>
      </c>
      <c r="K17" s="10">
        <v>22.5</v>
      </c>
      <c r="L17" s="5" t="s">
        <v>38</v>
      </c>
      <c r="M17" s="3"/>
      <c r="N17" s="3"/>
      <c r="O17" s="10">
        <v>3</v>
      </c>
      <c r="P17" s="3">
        <v>26</v>
      </c>
      <c r="Q17" s="3">
        <v>406</v>
      </c>
      <c r="R17" s="3"/>
      <c r="S17" s="3"/>
      <c r="T17" s="3">
        <v>382</v>
      </c>
      <c r="U17" s="3">
        <v>0</v>
      </c>
      <c r="V17" s="4">
        <v>2</v>
      </c>
      <c r="W17" s="3" t="s">
        <v>31</v>
      </c>
      <c r="X17" s="13">
        <v>45125.8161111111</v>
      </c>
      <c r="Y17" s="5" t="s">
        <v>163</v>
      </c>
    </row>
    <row r="18" spans="1:25">
      <c r="A18" s="3"/>
      <c r="B18" s="4">
        <v>52369</v>
      </c>
      <c r="C18" s="3" t="s">
        <v>209</v>
      </c>
      <c r="D18" s="3" t="s">
        <v>210</v>
      </c>
      <c r="E18" s="3" t="s">
        <v>66</v>
      </c>
      <c r="F18" s="3" t="s">
        <v>211</v>
      </c>
      <c r="G18" s="4">
        <v>117310</v>
      </c>
      <c r="H18" s="5" t="s">
        <v>37</v>
      </c>
      <c r="I18" s="3">
        <v>9.79</v>
      </c>
      <c r="J18" s="3">
        <v>17.5</v>
      </c>
      <c r="K18" s="10">
        <v>13.8</v>
      </c>
      <c r="L18" s="5" t="s">
        <v>38</v>
      </c>
      <c r="M18" s="3"/>
      <c r="N18" s="3"/>
      <c r="O18" s="10">
        <v>1</v>
      </c>
      <c r="P18" s="3">
        <v>14.8</v>
      </c>
      <c r="Q18" s="3">
        <v>1658</v>
      </c>
      <c r="R18" s="3"/>
      <c r="S18" s="3"/>
      <c r="T18" s="3">
        <v>688</v>
      </c>
      <c r="U18" s="3">
        <v>0</v>
      </c>
      <c r="V18" s="4">
        <v>3</v>
      </c>
      <c r="W18" s="3" t="s">
        <v>31</v>
      </c>
      <c r="X18" s="13">
        <v>45125.8062847222</v>
      </c>
      <c r="Y18" s="5" t="s">
        <v>163</v>
      </c>
    </row>
    <row r="19" spans="1:25">
      <c r="A19" s="3"/>
      <c r="B19" s="4">
        <v>84757</v>
      </c>
      <c r="C19" s="3" t="s">
        <v>212</v>
      </c>
      <c r="D19" s="3" t="s">
        <v>213</v>
      </c>
      <c r="E19" s="3" t="s">
        <v>66</v>
      </c>
      <c r="F19" s="3" t="s">
        <v>214</v>
      </c>
      <c r="G19" s="4">
        <v>117310</v>
      </c>
      <c r="H19" s="5" t="s">
        <v>37</v>
      </c>
      <c r="I19" s="3">
        <v>24.75</v>
      </c>
      <c r="J19" s="3">
        <v>29.8</v>
      </c>
      <c r="K19" s="10">
        <v>25.5</v>
      </c>
      <c r="L19" s="5" t="s">
        <v>38</v>
      </c>
      <c r="M19" s="3"/>
      <c r="N19" s="3"/>
      <c r="O19" s="10">
        <v>4</v>
      </c>
      <c r="P19" s="3">
        <v>0</v>
      </c>
      <c r="Q19" s="3">
        <v>396</v>
      </c>
      <c r="R19" s="3"/>
      <c r="S19" s="3"/>
      <c r="T19" s="3">
        <v>260</v>
      </c>
      <c r="U19" s="3">
        <v>0</v>
      </c>
      <c r="V19" s="4">
        <v>2</v>
      </c>
      <c r="W19" s="3" t="s">
        <v>31</v>
      </c>
      <c r="X19" s="13">
        <v>45125.8175462963</v>
      </c>
      <c r="Y19" s="5" t="s">
        <v>163</v>
      </c>
    </row>
    <row r="20" spans="1:25">
      <c r="A20" s="3"/>
      <c r="B20" s="4">
        <v>2070</v>
      </c>
      <c r="C20" s="3" t="s">
        <v>215</v>
      </c>
      <c r="D20" s="3" t="s">
        <v>216</v>
      </c>
      <c r="E20" s="3" t="s">
        <v>66</v>
      </c>
      <c r="F20" s="3" t="s">
        <v>217</v>
      </c>
      <c r="G20" s="4">
        <v>117310</v>
      </c>
      <c r="H20" s="5" t="s">
        <v>37</v>
      </c>
      <c r="I20" s="3">
        <v>7.07</v>
      </c>
      <c r="J20" s="3">
        <v>8.5</v>
      </c>
      <c r="K20" s="10">
        <v>6.5</v>
      </c>
      <c r="L20" s="5" t="s">
        <v>38</v>
      </c>
      <c r="M20" s="3"/>
      <c r="N20" s="3"/>
      <c r="O20" s="10">
        <v>5</v>
      </c>
      <c r="P20" s="3">
        <v>0</v>
      </c>
      <c r="Q20" s="3">
        <v>183</v>
      </c>
      <c r="R20" s="3"/>
      <c r="S20" s="3"/>
      <c r="T20" s="3">
        <v>273</v>
      </c>
      <c r="U20" s="3">
        <v>0</v>
      </c>
      <c r="V20" s="5"/>
      <c r="W20" s="3" t="s">
        <v>31</v>
      </c>
      <c r="X20" s="13">
        <v>45125.8138657407</v>
      </c>
      <c r="Y20" s="5" t="s">
        <v>163</v>
      </c>
    </row>
    <row r="21" spans="1:25">
      <c r="A21" s="3"/>
      <c r="B21" s="4">
        <v>2078</v>
      </c>
      <c r="C21" s="3" t="s">
        <v>218</v>
      </c>
      <c r="D21" s="3" t="s">
        <v>216</v>
      </c>
      <c r="E21" s="3" t="s">
        <v>66</v>
      </c>
      <c r="F21" s="3" t="s">
        <v>219</v>
      </c>
      <c r="G21" s="4">
        <v>117310</v>
      </c>
      <c r="H21" s="5" t="s">
        <v>37</v>
      </c>
      <c r="I21" s="3">
        <v>4.2</v>
      </c>
      <c r="J21" s="3">
        <v>6</v>
      </c>
      <c r="K21" s="10">
        <v>4.5</v>
      </c>
      <c r="L21" s="5" t="s">
        <v>38</v>
      </c>
      <c r="M21" s="3"/>
      <c r="N21" s="3"/>
      <c r="O21" s="10">
        <v>3</v>
      </c>
      <c r="P21" s="3">
        <v>0</v>
      </c>
      <c r="Q21" s="3">
        <v>5</v>
      </c>
      <c r="R21" s="3"/>
      <c r="S21" s="3"/>
      <c r="T21" s="3">
        <v>10</v>
      </c>
      <c r="U21" s="3">
        <v>0</v>
      </c>
      <c r="V21" s="5"/>
      <c r="W21" s="3" t="s">
        <v>43</v>
      </c>
      <c r="X21" s="13">
        <v>45125.8189814815</v>
      </c>
      <c r="Y21" s="5" t="s">
        <v>163</v>
      </c>
    </row>
    <row r="22" spans="1:25">
      <c r="A22" s="3"/>
      <c r="B22" s="4">
        <v>142281</v>
      </c>
      <c r="C22" s="3" t="s">
        <v>220</v>
      </c>
      <c r="D22" s="3" t="s">
        <v>221</v>
      </c>
      <c r="E22" s="3" t="s">
        <v>66</v>
      </c>
      <c r="F22" s="3" t="s">
        <v>222</v>
      </c>
      <c r="G22" s="4">
        <v>307</v>
      </c>
      <c r="H22" s="5" t="s">
        <v>223</v>
      </c>
      <c r="I22" s="3">
        <v>326.38</v>
      </c>
      <c r="J22" s="3">
        <v>363</v>
      </c>
      <c r="K22" s="10">
        <v>350</v>
      </c>
      <c r="L22" s="5" t="s">
        <v>224</v>
      </c>
      <c r="M22" s="3"/>
      <c r="N22" s="3"/>
      <c r="O22" s="10">
        <v>3</v>
      </c>
      <c r="P22" s="3">
        <v>0</v>
      </c>
      <c r="Q22" s="3">
        <v>184</v>
      </c>
      <c r="R22" s="3"/>
      <c r="S22" s="3"/>
      <c r="T22" s="3">
        <v>144</v>
      </c>
      <c r="U22" s="3">
        <v>0</v>
      </c>
      <c r="V22" s="4">
        <v>3</v>
      </c>
      <c r="W22" s="3" t="s">
        <v>31</v>
      </c>
      <c r="X22" s="13">
        <v>45121.7271180556</v>
      </c>
      <c r="Y22" s="5" t="s">
        <v>163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特价明细</vt:lpstr>
      <vt:lpstr>待门店核实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2023-07-19T06:25:00Z</dcterms:created>
  <dcterms:modified xsi:type="dcterms:W3CDTF">2023-07-21T07:52:05Z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2E15DAC084404BB498C730E7037F3E99_11</vt:lpwstr>
  </property>
  <property fmtid="{D5CDD505-2E9C-101B-9397-08002B2CF9AE}" pid="3" name="KSOProductBuildVer">
    <vt:lpwstr>2052-12.1.0.15120</vt:lpwstr>
  </property>
</Properties>
</file>