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特价明细" sheetId="1" r:id="rId1"/>
    <sheet name="待门店核实" sheetId="2" r:id="rId2"/>
  </sheets>
  <definedNames>
    <definedName name="_xlnm._FilterDatabase" localSheetId="0" hidden="1">特价明细!$A$1:$Y$59</definedName>
  </definedNames>
  <calcPr calcId="144525"/>
</workbook>
</file>

<file path=xl/sharedStrings.xml><?xml version="1.0" encoding="utf-8"?>
<sst xmlns="http://schemas.openxmlformats.org/spreadsheetml/2006/main" count="543" uniqueCount="241">
  <si>
    <t>序号</t>
  </si>
  <si>
    <r>
      <rPr>
        <b/>
        <sz val="10"/>
        <rFont val="宋体"/>
        <charset val="134"/>
      </rPr>
      <t>货品</t>
    </r>
    <r>
      <rPr>
        <b/>
        <sz val="10"/>
        <rFont val="Arial"/>
        <charset val="0"/>
      </rPr>
      <t>ID</t>
    </r>
  </si>
  <si>
    <t>货品名</t>
  </si>
  <si>
    <t>规格</t>
  </si>
  <si>
    <t>单位</t>
  </si>
  <si>
    <t>产地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</si>
  <si>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</si>
  <si>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门店名称</t>
  </si>
  <si>
    <t>进价</t>
  </si>
  <si>
    <t>零售价</t>
  </si>
  <si>
    <t>特价</t>
  </si>
  <si>
    <t>对手</t>
  </si>
  <si>
    <t>零售毛利率</t>
  </si>
  <si>
    <t>特价毛利率</t>
  </si>
  <si>
    <t>限购
数量</t>
  </si>
  <si>
    <t>会员价</t>
  </si>
  <si>
    <r>
      <rPr>
        <b/>
        <sz val="10"/>
        <rFont val="宋体"/>
        <charset val="134"/>
      </rPr>
      <t>前</t>
    </r>
    <r>
      <rPr>
        <b/>
        <sz val="10"/>
        <rFont val="Arial"/>
        <charset val="0"/>
      </rPr>
      <t>90</t>
    </r>
    <r>
      <rPr>
        <b/>
        <sz val="10"/>
        <rFont val="宋体"/>
        <charset val="134"/>
      </rPr>
      <t>天销售</t>
    </r>
  </si>
  <si>
    <t>特价减零售价</t>
  </si>
  <si>
    <t>特价减会员价</t>
  </si>
  <si>
    <t>公司库存</t>
  </si>
  <si>
    <t>仓库库存</t>
  </si>
  <si>
    <t>当前库存数量</t>
  </si>
  <si>
    <t>经营状态</t>
  </si>
  <si>
    <t>申请时间</t>
  </si>
  <si>
    <t>备注</t>
  </si>
  <si>
    <t>护肝片</t>
  </si>
  <si>
    <t>0.35gx100片(糖衣)</t>
  </si>
  <si>
    <t>瓶</t>
  </si>
  <si>
    <t>黑龙江葵花药业股份有限公司</t>
  </si>
  <si>
    <t>四川太极大邑县晋原镇东街药店</t>
  </si>
  <si>
    <t/>
  </si>
  <si>
    <t>在营</t>
  </si>
  <si>
    <t>新增</t>
  </si>
  <si>
    <t>杏灵分散片</t>
  </si>
  <si>
    <t>0.31gx6片x2板</t>
  </si>
  <si>
    <t>盒</t>
  </si>
  <si>
    <t>北京四环科宝制药有限公司</t>
  </si>
  <si>
    <t>格列美脲片</t>
  </si>
  <si>
    <t>2mgx36片</t>
  </si>
  <si>
    <t>江苏万邦生化制药股份有限公司</t>
  </si>
  <si>
    <t>咖啡酸片</t>
  </si>
  <si>
    <t>0.1gx36片</t>
  </si>
  <si>
    <t>德州德药制药有限公司</t>
  </si>
  <si>
    <t>四川太极大邑县晋原镇潘家街药店</t>
  </si>
  <si>
    <t>康妇凝胶</t>
  </si>
  <si>
    <t>3gx3支</t>
  </si>
  <si>
    <t>贵州健兴药业有限公司</t>
  </si>
  <si>
    <t>奥利司他胶囊</t>
  </si>
  <si>
    <t>60mgx24粒</t>
  </si>
  <si>
    <t>山东新时代药业有限公司</t>
  </si>
  <si>
    <t>淘汰</t>
  </si>
  <si>
    <t>多维元素片（29-Ⅱ）</t>
  </si>
  <si>
    <t>91片x2瓶</t>
  </si>
  <si>
    <t>套</t>
  </si>
  <si>
    <t>惠氏制药有限公司</t>
  </si>
  <si>
    <t>四川太极高新区锦城大道药店</t>
  </si>
  <si>
    <t>麝香痔疮栓</t>
  </si>
  <si>
    <t>1.5gx6粒</t>
  </si>
  <si>
    <t>马应龙药业集团股份有限公司</t>
  </si>
  <si>
    <t>四川太极武侯区科华街药店</t>
  </si>
  <si>
    <t>博维康</t>
  </si>
  <si>
    <t>龙牡壮骨颗粒</t>
  </si>
  <si>
    <t>5gx30袋</t>
  </si>
  <si>
    <t>健民药业集团股份有限公司</t>
  </si>
  <si>
    <t>雅安市太极智慧云医药科技有限公司</t>
  </si>
  <si>
    <t>西甲硅油乳剂</t>
  </si>
  <si>
    <t>40mg/mlx30ml</t>
  </si>
  <si>
    <t>德国Berlin-ChenieAG</t>
  </si>
  <si>
    <t>康麦斯牌碳酸钙维生素D软胶囊</t>
  </si>
  <si>
    <t>200g（2gx100粒）</t>
  </si>
  <si>
    <t>康龙集团公司(Kang Long Group gorp)</t>
  </si>
  <si>
    <t>四川太极大邑县晋原街道南街药店</t>
  </si>
  <si>
    <t>盐酸普拉克索片</t>
  </si>
  <si>
    <t>0.25mgx30片</t>
  </si>
  <si>
    <t>德国Boehringer Ingelheim Pharma GmbH＆Co.KG</t>
  </si>
  <si>
    <t>四川太极新津邓双镇岷江店</t>
  </si>
  <si>
    <t>健尔堂</t>
  </si>
  <si>
    <t>红牛维生素功能饮料</t>
  </si>
  <si>
    <t>250ml</t>
  </si>
  <si>
    <t>罐</t>
  </si>
  <si>
    <t>红牛维他命饮料(湖北)有限公司</t>
  </si>
  <si>
    <t>苍鹅鼻炎片</t>
  </si>
  <si>
    <t>4.35gx12片x3板x6小盒</t>
  </si>
  <si>
    <t>广西亿康药业股份有限公司</t>
  </si>
  <si>
    <t>四川太极金牛区银河北街药店</t>
  </si>
  <si>
    <t>硝苯地平控释片</t>
  </si>
  <si>
    <t>30mgx7片</t>
  </si>
  <si>
    <t>海南先声药业有限公司</t>
  </si>
  <si>
    <t>消痛贴膏</t>
  </si>
  <si>
    <t>1.2g+2.5mlx6贴(90mmx120mm)</t>
  </si>
  <si>
    <t>西藏奇正藏药股份有限公司</t>
  </si>
  <si>
    <t>四川太极金牛区五福桥东路药店</t>
  </si>
  <si>
    <t>氨溴特罗口服溶液</t>
  </si>
  <si>
    <t>60ml</t>
  </si>
  <si>
    <t>北京韩美药品有限公司</t>
  </si>
  <si>
    <t>四川太极郫都区红光街道红高东路药店</t>
  </si>
  <si>
    <t>一心堂</t>
  </si>
  <si>
    <t>缬沙坦胶囊</t>
  </si>
  <si>
    <t>80mgx28粒</t>
  </si>
  <si>
    <t>北京诺华制药有限公司</t>
  </si>
  <si>
    <t>四川太极青羊区蜀辉路药店</t>
  </si>
  <si>
    <t>芙蓉</t>
  </si>
  <si>
    <t>人血白蛋白</t>
  </si>
  <si>
    <t>20%(50ml：10g)</t>
  </si>
  <si>
    <t>成都蓉生药业有限公司</t>
  </si>
  <si>
    <t>四川太极金牛区沙湾东一路药店</t>
  </si>
  <si>
    <t>氧氟沙星眼膏(迪可罗眼膏)</t>
  </si>
  <si>
    <t>3.5g:10.5mg</t>
  </si>
  <si>
    <t>支</t>
  </si>
  <si>
    <t>沈阳兴齐眼药股份有限公司(原沈阳兴齐制药)</t>
  </si>
  <si>
    <t>安稳免调码血糖试条</t>
  </si>
  <si>
    <t>50支(瓶装)</t>
  </si>
  <si>
    <t>长沙三诺生物传感技术有限公司</t>
  </si>
  <si>
    <t>香丹清牌珂妍胶囊</t>
  </si>
  <si>
    <t>48g(0.4gx120粒)</t>
  </si>
  <si>
    <t>西安杨健药业有限公司</t>
  </si>
  <si>
    <t>七叶洋地黄双苷滴眼液</t>
  </si>
  <si>
    <t>0.4mlx10支</t>
  </si>
  <si>
    <t>德国PharmaStuiin Gmbh</t>
  </si>
  <si>
    <t>阿法林—润康胶囊片剂(孕产妇专用型)</t>
  </si>
  <si>
    <t>15盒(胶囊4粒x15+片剂2片x15)</t>
  </si>
  <si>
    <t>长城生物产业有限责任公司</t>
  </si>
  <si>
    <t>四川太极邛崃市文君街道杏林路药店</t>
  </si>
  <si>
    <t>华杏</t>
  </si>
  <si>
    <t>脉血康胶囊</t>
  </si>
  <si>
    <t>0.25gx24粒(肠溶胶囊)</t>
  </si>
  <si>
    <t>重庆多普泰制药股份有限公司</t>
  </si>
  <si>
    <t>枸橼酸铋钾片/替硝唑片/克拉霉素片组合包装</t>
  </si>
  <si>
    <t>0.3gx0.5gx0.25gx7板x8片</t>
  </si>
  <si>
    <t>丽珠集团丽珠制药厂</t>
  </si>
  <si>
    <t>四川太极都江堰市蒲阳路药店</t>
  </si>
  <si>
    <t>卫康</t>
  </si>
  <si>
    <t>利伐沙班片</t>
  </si>
  <si>
    <t>10mgx12片x2板</t>
  </si>
  <si>
    <t>正大天晴药业集团股份有限公司</t>
  </si>
  <si>
    <t>新增效期</t>
  </si>
  <si>
    <t>盐酸二甲双胍肠溶片</t>
  </si>
  <si>
    <t>0.85gx60片</t>
  </si>
  <si>
    <t>贵州天安药业股份有限公司</t>
  </si>
  <si>
    <t>小金丸</t>
  </si>
  <si>
    <t>0.6gx3瓶</t>
  </si>
  <si>
    <t>九寨沟天然药业集团有限责任公司</t>
  </si>
  <si>
    <t>藿香正气口服液</t>
  </si>
  <si>
    <t>10mlx10支</t>
  </si>
  <si>
    <t>太极集团重庆涪陵制药厂有限公司</t>
  </si>
  <si>
    <t>天行</t>
  </si>
  <si>
    <t>0.35g×200片（糖衣片）</t>
  </si>
  <si>
    <t>荆防颗粒</t>
  </si>
  <si>
    <t>15gx18袋</t>
  </si>
  <si>
    <t>袋</t>
  </si>
  <si>
    <t>四川太极高新区紫薇东路药店</t>
  </si>
  <si>
    <t>6月新增 ，好多顾客反应太贵</t>
  </si>
  <si>
    <t>血糖测试系统</t>
  </si>
  <si>
    <t>金稳型血糖试条50支</t>
  </si>
  <si>
    <t>四川太极武侯区双楠路药店</t>
  </si>
  <si>
    <t>喆喆</t>
  </si>
  <si>
    <t>盐酸阿莫罗芬搽剂</t>
  </si>
  <si>
    <t>5%:2.5ml</t>
  </si>
  <si>
    <t>江苏福邦药业有限公司</t>
  </si>
  <si>
    <t>四川太极大邑县沙渠镇方圆路药店</t>
  </si>
  <si>
    <t>好药师</t>
  </si>
  <si>
    <t>肤痔清软膏</t>
  </si>
  <si>
    <t>7.5gx2支</t>
  </si>
  <si>
    <t>贵州绿太阳制药有限公司</t>
  </si>
  <si>
    <t>康妇炎胶囊</t>
  </si>
  <si>
    <t>0.4gx60粒</t>
  </si>
  <si>
    <t>山东神州制药有限公司</t>
  </si>
  <si>
    <t>葡萄糖酸钙锌口服溶液</t>
  </si>
  <si>
    <t>10mlx24支</t>
  </si>
  <si>
    <t>澳诺(中国)制药有限公司</t>
  </si>
  <si>
    <t>120ml</t>
  </si>
  <si>
    <t>120mgx6粒</t>
  </si>
  <si>
    <t>咪康唑氯倍他索乳膏</t>
  </si>
  <si>
    <t>10g</t>
  </si>
  <si>
    <t>福元药业有限公司（福元药业股份有限公司）</t>
  </si>
  <si>
    <t>金水宝胶囊</t>
  </si>
  <si>
    <t>0.33gx9粒x8板（OTC）</t>
  </si>
  <si>
    <t>江西金水宝制药有限公司(原：江西济民可信金水宝制药有限公司</t>
  </si>
  <si>
    <t>天兴</t>
  </si>
  <si>
    <t>克拉霉素胶囊(桑美)</t>
  </si>
  <si>
    <t>0.25gx6粒</t>
  </si>
  <si>
    <t>江苏亚邦爱普森药业有限公司</t>
  </si>
  <si>
    <t>肠炎宁片</t>
  </si>
  <si>
    <t>0.42gx12片x5板（薄膜衣）</t>
  </si>
  <si>
    <t>江西康恩贝中药有限公司</t>
  </si>
  <si>
    <t>复方水杨酸甲酯乳膏</t>
  </si>
  <si>
    <t>15g</t>
  </si>
  <si>
    <t>珠海联邦制药股份有限公司中山分公司</t>
  </si>
  <si>
    <t>金玄痔科熏洗散</t>
  </si>
  <si>
    <t>55gx4袋</t>
  </si>
  <si>
    <t>卡格列净片</t>
  </si>
  <si>
    <t>0.1gx14片</t>
  </si>
  <si>
    <t>江苏豪森药业集团有限公司(原:江苏豪森药业股份有限公司)</t>
  </si>
  <si>
    <t>40g</t>
  </si>
  <si>
    <t>气血康口服液</t>
  </si>
  <si>
    <t>10mlx30支</t>
  </si>
  <si>
    <t>先声药业有限公司</t>
  </si>
  <si>
    <t>咽炎片</t>
  </si>
  <si>
    <t>0.26gx30片(薄膜衣)</t>
  </si>
  <si>
    <t>吉林市吴太感康药业有限公司</t>
  </si>
  <si>
    <t>维生素AD滴剂</t>
  </si>
  <si>
    <t>12粒x4板(维A1500单位:维D500单位)1岁以下</t>
  </si>
  <si>
    <t>国药控股星鲨制药(厦门)有限公司(原:厦门星鲨制药)</t>
  </si>
  <si>
    <t>伊曲康唑胶囊</t>
  </si>
  <si>
    <t>0.1gx7粒</t>
  </si>
  <si>
    <t>成都倍特药业有限公司(原四川方向药业有限责任公司)</t>
  </si>
  <si>
    <t>0.33gx9粒x10板x3小盒</t>
  </si>
  <si>
    <t>蒲地蓝消炎片</t>
  </si>
  <si>
    <t>0.3gx24片x2板</t>
  </si>
  <si>
    <t>云南白药集团股份有限公司</t>
  </si>
  <si>
    <t>湖北福人金身药业有限公司</t>
  </si>
  <si>
    <t>百癣夏塔热片</t>
  </si>
  <si>
    <t>0.3gx45片</t>
  </si>
  <si>
    <t>陕西君碧莎制药有限公司</t>
  </si>
  <si>
    <t>保和咀嚼片</t>
  </si>
  <si>
    <t>1.05gx16片</t>
  </si>
  <si>
    <t>广东邦民制药厂有限公司</t>
  </si>
  <si>
    <t>兴福</t>
  </si>
  <si>
    <t>104片(薄膜衣)</t>
  </si>
  <si>
    <t>上海宝龙安庆药业有限公司(原：安庆汇达丰)</t>
  </si>
  <si>
    <t>盐酸左氧氟沙星滴眼液(视邦)</t>
  </si>
  <si>
    <t>5ml：15mg</t>
  </si>
  <si>
    <t>亚邦医药股份有限公司</t>
  </si>
  <si>
    <t>汇康</t>
  </si>
  <si>
    <t>匹</t>
  </si>
  <si>
    <t>已做特价</t>
  </si>
  <si>
    <t>118074113219</t>
  </si>
  <si>
    <t>阿托伐他汀钙片(阿乐)</t>
  </si>
  <si>
    <t>20mgx7片(薄膜衣)</t>
  </si>
  <si>
    <t>北京嘉林药业股份有限公司</t>
  </si>
  <si>
    <t>四川太极高新区泰和二街药店</t>
  </si>
  <si>
    <t>57328721</t>
  </si>
  <si>
    <t>枯草杆菌二联活菌颗粒(妈咪爱)</t>
  </si>
  <si>
    <t>1gx30袋</t>
  </si>
  <si>
    <t>四川太极双流县西航港街道锦华路一段药店</t>
  </si>
  <si>
    <t>5871835</t>
  </si>
  <si>
    <t>京都念慈菴蜜炼川贝枇杷膏</t>
  </si>
  <si>
    <t>150ml</t>
  </si>
  <si>
    <t>香港京都念慈庵总厂有限公司</t>
  </si>
  <si>
    <t>四川太极都江堰景中路店</t>
  </si>
  <si>
    <t>永利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</si>
</sst>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0" fontId="1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22" fontId="1" fillId="0" borderId="1" xfId="0" applyNumberFormat="1" applyFont="1" applyFill="1" applyBorder="1" applyAlignment="1">
      <alignment horizontal="left" vertical="center" wrapText="1"/>
    </xf>
    <xf numFmtId="22" fontId="3" fillId="0" borderId="1" xfId="0" applyNumberFormat="1" applyFont="1" applyBorder="1" applyAlignment="1">
      <alignment horizontal="left"/>
    </xf>
    <xf numFmtId="0" fontId="0" fillId="0" borderId="0" xfId="0" applyFill="1" applyAlignment="1">
      <alignment vertical="center"/>
    </xf>
    <xf numFmtId="0" fontId="8" fillId="0" borderId="0" xfId="0" applyFont="1">
      <alignment vertical="center"/>
    </xf>
    <xf numFmtId="10" fontId="2" fillId="0" borderId="1" xfId="0" applyNumberFormat="1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9"/>
  <sheetViews>
    <sheetView tabSelected="1" workbookViewId="0">
      <pane ySplit="1" topLeftCell="A2" activePane="bottomLeft" state="frozen"/>
      <selection/>
      <selection pane="bottomLeft" activeCell="L10" sqref="L10:L12"/>
    </sheetView>
  </sheetViews>
  <sheetFormatPr defaultColWidth="9" defaultRowHeight="13.5"/>
  <cols>
    <col min="1" max="1" width="4" customWidth="1"/>
    <col min="3" max="3" width="15.5" customWidth="1"/>
    <col min="4" max="4" width="15.75" customWidth="1"/>
    <col min="5" max="5" width="4.125" customWidth="1"/>
    <col min="6" max="6" width="19.5" customWidth="1"/>
    <col min="7" max="7" width="7.375" customWidth="1"/>
    <col min="8" max="8" width="23.625" customWidth="1"/>
    <col min="9" max="9" width="7.25" customWidth="1"/>
    <col min="10" max="10" width="7.125" customWidth="1"/>
    <col min="11" max="11" width="6.375" style="14" customWidth="1"/>
    <col min="12" max="12" width="7.75" customWidth="1"/>
    <col min="13" max="13" width="8.625" customWidth="1"/>
    <col min="14" max="14" width="9.125" customWidth="1"/>
    <col min="15" max="15" width="6.125" style="14" customWidth="1"/>
    <col min="16" max="16" width="6.125" customWidth="1"/>
    <col min="17" max="17" width="8.125" customWidth="1"/>
    <col min="20" max="20" width="8.125" customWidth="1"/>
    <col min="21" max="21" width="6.5" customWidth="1"/>
    <col min="22" max="22" width="7" customWidth="1"/>
    <col min="23" max="23" width="6.25" customWidth="1"/>
    <col min="24" max="24" width="17.125"/>
  </cols>
  <sheetData>
    <row r="1" s="13" customFormat="1" ht="24.75" spans="1: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1" t="s">
        <v>8</v>
      </c>
      <c r="J1" s="1" t="s">
        <v>9</v>
      </c>
      <c r="K1" s="5" t="s">
        <v>10</v>
      </c>
      <c r="L1" s="1" t="s">
        <v>11</v>
      </c>
      <c r="M1" s="6" t="s">
        <v>12</v>
      </c>
      <c r="N1" s="6" t="s">
        <v>13</v>
      </c>
      <c r="O1" s="5" t="s">
        <v>14</v>
      </c>
      <c r="P1" s="1" t="s">
        <v>15</v>
      </c>
      <c r="Q1" s="1" t="s">
        <v>16</v>
      </c>
      <c r="R1" s="10" t="s">
        <v>17</v>
      </c>
      <c r="S1" s="10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1" t="s">
        <v>23</v>
      </c>
      <c r="Y1" s="1" t="s">
        <v>24</v>
      </c>
    </row>
    <row r="2" spans="1:25">
      <c r="A2" s="2">
        <v>1</v>
      </c>
      <c r="B2" s="3">
        <v>402</v>
      </c>
      <c r="C2" s="2" t="s">
        <v>25</v>
      </c>
      <c r="D2" s="2" t="s">
        <v>26</v>
      </c>
      <c r="E2" s="2" t="s">
        <v>27</v>
      </c>
      <c r="F2" s="2" t="s">
        <v>28</v>
      </c>
      <c r="G2" s="3">
        <v>748</v>
      </c>
      <c r="H2" s="7" t="s">
        <v>29</v>
      </c>
      <c r="I2" s="2">
        <v>25.25</v>
      </c>
      <c r="J2" s="2">
        <v>34.8</v>
      </c>
      <c r="K2" s="8">
        <v>28</v>
      </c>
      <c r="L2" s="7" t="s">
        <v>30</v>
      </c>
      <c r="M2" s="15">
        <f t="shared" ref="M2:M59" si="0">(J2-I2)/J2</f>
        <v>0.274425287356322</v>
      </c>
      <c r="N2" s="15">
        <f t="shared" ref="N2:N59" si="1">(K2-I2)/K2</f>
        <v>0.0982142857142857</v>
      </c>
      <c r="O2" s="8">
        <v>2</v>
      </c>
      <c r="P2" s="2">
        <v>31.5</v>
      </c>
      <c r="Q2" s="2">
        <v>613</v>
      </c>
      <c r="R2" s="2">
        <f t="shared" ref="R2:R59" si="2">K2-J2</f>
        <v>-6.8</v>
      </c>
      <c r="S2" s="2">
        <f t="shared" ref="S2:S59" si="3">K2-P2</f>
        <v>-3.5</v>
      </c>
      <c r="T2" s="2">
        <v>363</v>
      </c>
      <c r="U2" s="2">
        <v>0</v>
      </c>
      <c r="V2" s="3">
        <v>2</v>
      </c>
      <c r="W2" s="2" t="s">
        <v>31</v>
      </c>
      <c r="X2" s="12">
        <v>45086.5510185185</v>
      </c>
      <c r="Y2" s="7" t="s">
        <v>32</v>
      </c>
    </row>
    <row r="3" spans="1:25">
      <c r="A3" s="2">
        <v>2</v>
      </c>
      <c r="B3" s="3">
        <v>100887</v>
      </c>
      <c r="C3" s="2" t="s">
        <v>33</v>
      </c>
      <c r="D3" s="2" t="s">
        <v>34</v>
      </c>
      <c r="E3" s="2" t="s">
        <v>35</v>
      </c>
      <c r="F3" s="2" t="s">
        <v>36</v>
      </c>
      <c r="G3" s="3">
        <v>748</v>
      </c>
      <c r="H3" s="7" t="s">
        <v>29</v>
      </c>
      <c r="I3" s="2">
        <v>20.2</v>
      </c>
      <c r="J3" s="2">
        <v>38.8</v>
      </c>
      <c r="K3" s="8">
        <v>28</v>
      </c>
      <c r="L3" s="7" t="s">
        <v>30</v>
      </c>
      <c r="M3" s="15">
        <f t="shared" si="0"/>
        <v>0.479381443298969</v>
      </c>
      <c r="N3" s="15">
        <f t="shared" si="1"/>
        <v>0.278571428571429</v>
      </c>
      <c r="O3" s="8">
        <v>3</v>
      </c>
      <c r="P3" s="2">
        <v>0</v>
      </c>
      <c r="Q3" s="2">
        <v>17</v>
      </c>
      <c r="R3" s="2">
        <f t="shared" si="2"/>
        <v>-10.8</v>
      </c>
      <c r="S3" s="2">
        <f t="shared" si="3"/>
        <v>28</v>
      </c>
      <c r="T3" s="2">
        <v>69</v>
      </c>
      <c r="U3" s="2">
        <v>0</v>
      </c>
      <c r="V3" s="3">
        <v>2</v>
      </c>
      <c r="W3" s="2" t="s">
        <v>31</v>
      </c>
      <c r="X3" s="12">
        <v>45085.4119907407</v>
      </c>
      <c r="Y3" s="7" t="s">
        <v>32</v>
      </c>
    </row>
    <row r="4" spans="1:25">
      <c r="A4" s="2">
        <v>3</v>
      </c>
      <c r="B4" s="3">
        <v>165585</v>
      </c>
      <c r="C4" s="2" t="s">
        <v>37</v>
      </c>
      <c r="D4" s="2" t="s">
        <v>38</v>
      </c>
      <c r="E4" s="2" t="s">
        <v>35</v>
      </c>
      <c r="F4" s="2" t="s">
        <v>39</v>
      </c>
      <c r="G4" s="3">
        <v>748</v>
      </c>
      <c r="H4" s="7" t="s">
        <v>29</v>
      </c>
      <c r="I4" s="2">
        <v>10.77</v>
      </c>
      <c r="J4" s="2">
        <v>38.8</v>
      </c>
      <c r="K4" s="8">
        <v>25</v>
      </c>
      <c r="L4" s="7" t="s">
        <v>30</v>
      </c>
      <c r="M4" s="15">
        <f t="shared" si="0"/>
        <v>0.722422680412371</v>
      </c>
      <c r="N4" s="15">
        <f t="shared" si="1"/>
        <v>0.5692</v>
      </c>
      <c r="O4" s="8">
        <v>3</v>
      </c>
      <c r="P4" s="2">
        <v>36.8</v>
      </c>
      <c r="Q4" s="2">
        <v>425</v>
      </c>
      <c r="R4" s="2">
        <f t="shared" si="2"/>
        <v>-13.8</v>
      </c>
      <c r="S4" s="2">
        <f t="shared" si="3"/>
        <v>-11.8</v>
      </c>
      <c r="T4" s="2">
        <v>325</v>
      </c>
      <c r="U4" s="2">
        <v>0</v>
      </c>
      <c r="V4" s="7"/>
      <c r="W4" s="2" t="s">
        <v>31</v>
      </c>
      <c r="X4" s="12">
        <v>45086.6845601852</v>
      </c>
      <c r="Y4" s="7" t="s">
        <v>32</v>
      </c>
    </row>
    <row r="5" spans="1:25">
      <c r="A5" s="2">
        <v>4</v>
      </c>
      <c r="B5" s="3">
        <v>147746</v>
      </c>
      <c r="C5" s="2" t="s">
        <v>40</v>
      </c>
      <c r="D5" s="2" t="s">
        <v>41</v>
      </c>
      <c r="E5" s="2" t="s">
        <v>35</v>
      </c>
      <c r="F5" s="2" t="s">
        <v>42</v>
      </c>
      <c r="G5" s="3">
        <v>104533</v>
      </c>
      <c r="H5" s="7" t="s">
        <v>43</v>
      </c>
      <c r="I5" s="2">
        <v>61.92</v>
      </c>
      <c r="J5" s="2">
        <v>71</v>
      </c>
      <c r="K5" s="8">
        <v>68</v>
      </c>
      <c r="L5" s="7" t="s">
        <v>30</v>
      </c>
      <c r="M5" s="15">
        <f t="shared" si="0"/>
        <v>0.127887323943662</v>
      </c>
      <c r="N5" s="15">
        <f t="shared" si="1"/>
        <v>0.0894117647058823</v>
      </c>
      <c r="O5" s="8">
        <v>2</v>
      </c>
      <c r="P5" s="2">
        <v>0</v>
      </c>
      <c r="Q5" s="2">
        <v>202</v>
      </c>
      <c r="R5" s="2">
        <f t="shared" si="2"/>
        <v>-3</v>
      </c>
      <c r="S5" s="2">
        <f t="shared" si="3"/>
        <v>68</v>
      </c>
      <c r="T5" s="2">
        <v>179</v>
      </c>
      <c r="U5" s="2">
        <v>0</v>
      </c>
      <c r="V5" s="3">
        <v>3</v>
      </c>
      <c r="W5" s="2" t="s">
        <v>31</v>
      </c>
      <c r="X5" s="12">
        <v>45089.7278356481</v>
      </c>
      <c r="Y5" s="7" t="s">
        <v>32</v>
      </c>
    </row>
    <row r="6" spans="1:25">
      <c r="A6" s="2">
        <v>5</v>
      </c>
      <c r="B6" s="3">
        <v>101719</v>
      </c>
      <c r="C6" s="2" t="s">
        <v>44</v>
      </c>
      <c r="D6" s="2" t="s">
        <v>45</v>
      </c>
      <c r="E6" s="2" t="s">
        <v>35</v>
      </c>
      <c r="F6" s="2" t="s">
        <v>46</v>
      </c>
      <c r="G6" s="3">
        <v>748</v>
      </c>
      <c r="H6" s="7" t="s">
        <v>29</v>
      </c>
      <c r="I6" s="2">
        <v>36.16</v>
      </c>
      <c r="J6" s="2">
        <v>76</v>
      </c>
      <c r="K6" s="8">
        <v>59</v>
      </c>
      <c r="L6" s="7" t="s">
        <v>30</v>
      </c>
      <c r="M6" s="15">
        <f t="shared" si="0"/>
        <v>0.52421052631579</v>
      </c>
      <c r="N6" s="15">
        <f t="shared" si="1"/>
        <v>0.387118644067797</v>
      </c>
      <c r="O6" s="8">
        <v>2</v>
      </c>
      <c r="P6" s="2">
        <v>74.5</v>
      </c>
      <c r="Q6" s="2">
        <v>86</v>
      </c>
      <c r="R6" s="2">
        <f t="shared" si="2"/>
        <v>-17</v>
      </c>
      <c r="S6" s="2">
        <f t="shared" si="3"/>
        <v>-15.5</v>
      </c>
      <c r="T6" s="2">
        <v>187</v>
      </c>
      <c r="U6" s="2">
        <v>0</v>
      </c>
      <c r="V6" s="3">
        <v>2</v>
      </c>
      <c r="W6" s="2" t="s">
        <v>31</v>
      </c>
      <c r="X6" s="12">
        <v>45085.7533101852</v>
      </c>
      <c r="Y6" s="7" t="s">
        <v>32</v>
      </c>
    </row>
    <row r="7" spans="1:25">
      <c r="A7" s="2">
        <v>6</v>
      </c>
      <c r="B7" s="3">
        <v>165176</v>
      </c>
      <c r="C7" s="2" t="s">
        <v>47</v>
      </c>
      <c r="D7" s="2" t="s">
        <v>48</v>
      </c>
      <c r="E7" s="2" t="s">
        <v>35</v>
      </c>
      <c r="F7" s="2" t="s">
        <v>49</v>
      </c>
      <c r="G7" s="3">
        <v>748</v>
      </c>
      <c r="H7" s="7" t="s">
        <v>29</v>
      </c>
      <c r="I7" s="2">
        <v>95.2</v>
      </c>
      <c r="J7" s="2">
        <v>288</v>
      </c>
      <c r="K7" s="8">
        <v>118</v>
      </c>
      <c r="L7" s="7" t="s">
        <v>30</v>
      </c>
      <c r="M7" s="15">
        <f t="shared" si="0"/>
        <v>0.669444444444445</v>
      </c>
      <c r="N7" s="15">
        <f t="shared" si="1"/>
        <v>0.193220338983051</v>
      </c>
      <c r="O7" s="8">
        <v>3</v>
      </c>
      <c r="P7" s="2">
        <v>0</v>
      </c>
      <c r="Q7" s="2">
        <v>70</v>
      </c>
      <c r="R7" s="2">
        <f t="shared" si="2"/>
        <v>-170</v>
      </c>
      <c r="S7" s="2">
        <f t="shared" si="3"/>
        <v>118</v>
      </c>
      <c r="T7" s="2">
        <v>39</v>
      </c>
      <c r="U7" s="2">
        <v>0</v>
      </c>
      <c r="V7" s="3">
        <v>3</v>
      </c>
      <c r="W7" s="2" t="s">
        <v>50</v>
      </c>
      <c r="X7" s="12">
        <v>45085.485</v>
      </c>
      <c r="Y7" s="7" t="s">
        <v>32</v>
      </c>
    </row>
    <row r="8" spans="1:25">
      <c r="A8" s="2">
        <v>7</v>
      </c>
      <c r="B8" s="3">
        <v>201495</v>
      </c>
      <c r="C8" s="2" t="s">
        <v>51</v>
      </c>
      <c r="D8" s="2" t="s">
        <v>52</v>
      </c>
      <c r="E8" s="2" t="s">
        <v>53</v>
      </c>
      <c r="F8" s="2" t="s">
        <v>54</v>
      </c>
      <c r="G8" s="3">
        <v>571</v>
      </c>
      <c r="H8" s="7" t="s">
        <v>55</v>
      </c>
      <c r="I8" s="2">
        <v>158.84</v>
      </c>
      <c r="J8" s="2">
        <v>294.2</v>
      </c>
      <c r="K8" s="8">
        <v>224</v>
      </c>
      <c r="L8" s="7" t="s">
        <v>30</v>
      </c>
      <c r="M8" s="15">
        <f t="shared" si="0"/>
        <v>0.460095173351462</v>
      </c>
      <c r="N8" s="15">
        <f t="shared" si="1"/>
        <v>0.290892857142857</v>
      </c>
      <c r="O8" s="8">
        <v>2</v>
      </c>
      <c r="P8" s="2">
        <v>273</v>
      </c>
      <c r="Q8" s="2">
        <v>835</v>
      </c>
      <c r="R8" s="2">
        <f t="shared" si="2"/>
        <v>-70.2</v>
      </c>
      <c r="S8" s="2">
        <f t="shared" si="3"/>
        <v>-49</v>
      </c>
      <c r="T8" s="2">
        <v>472</v>
      </c>
      <c r="U8" s="2">
        <v>0</v>
      </c>
      <c r="V8" s="3">
        <v>1</v>
      </c>
      <c r="W8" s="2" t="s">
        <v>31</v>
      </c>
      <c r="X8" s="12">
        <v>45089.6984259259</v>
      </c>
      <c r="Y8" s="7" t="s">
        <v>32</v>
      </c>
    </row>
    <row r="9" spans="1:25">
      <c r="A9" s="2">
        <v>8</v>
      </c>
      <c r="B9" s="3">
        <v>1988</v>
      </c>
      <c r="C9" s="2" t="s">
        <v>56</v>
      </c>
      <c r="D9" s="2" t="s">
        <v>57</v>
      </c>
      <c r="E9" s="2" t="s">
        <v>35</v>
      </c>
      <c r="F9" s="2" t="s">
        <v>58</v>
      </c>
      <c r="G9" s="3">
        <v>744</v>
      </c>
      <c r="H9" s="7" t="s">
        <v>59</v>
      </c>
      <c r="I9" s="2">
        <v>11.33</v>
      </c>
      <c r="J9" s="2">
        <v>13</v>
      </c>
      <c r="K9" s="8">
        <v>8.5</v>
      </c>
      <c r="L9" s="7" t="s">
        <v>60</v>
      </c>
      <c r="M9" s="15">
        <f t="shared" si="0"/>
        <v>0.128461538461538</v>
      </c>
      <c r="N9" s="15">
        <f t="shared" si="1"/>
        <v>-0.332941176470588</v>
      </c>
      <c r="O9" s="8">
        <v>1</v>
      </c>
      <c r="P9" s="2">
        <v>0</v>
      </c>
      <c r="Q9" s="2">
        <v>355</v>
      </c>
      <c r="R9" s="2">
        <f t="shared" si="2"/>
        <v>-4.5</v>
      </c>
      <c r="S9" s="2">
        <f t="shared" si="3"/>
        <v>8.5</v>
      </c>
      <c r="T9" s="2">
        <v>132</v>
      </c>
      <c r="U9" s="2">
        <v>0</v>
      </c>
      <c r="V9" s="3">
        <v>3</v>
      </c>
      <c r="W9" s="2" t="s">
        <v>31</v>
      </c>
      <c r="X9" s="12">
        <v>45087.6650462963</v>
      </c>
      <c r="Y9" s="7" t="s">
        <v>32</v>
      </c>
    </row>
    <row r="10" spans="1:25">
      <c r="A10" s="2">
        <v>9</v>
      </c>
      <c r="B10" s="3">
        <v>226629</v>
      </c>
      <c r="C10" s="2" t="s">
        <v>61</v>
      </c>
      <c r="D10" s="2" t="s">
        <v>62</v>
      </c>
      <c r="E10" s="2" t="s">
        <v>35</v>
      </c>
      <c r="F10" s="2" t="s">
        <v>63</v>
      </c>
      <c r="G10" s="3">
        <v>138202</v>
      </c>
      <c r="H10" s="7" t="s">
        <v>64</v>
      </c>
      <c r="I10" s="2">
        <v>68.45</v>
      </c>
      <c r="J10" s="2">
        <v>98</v>
      </c>
      <c r="K10" s="8">
        <v>65</v>
      </c>
      <c r="L10" s="7" t="s">
        <v>30</v>
      </c>
      <c r="M10" s="15">
        <f t="shared" si="0"/>
        <v>0.301530612244898</v>
      </c>
      <c r="N10" s="15">
        <f t="shared" si="1"/>
        <v>-0.0530769230769231</v>
      </c>
      <c r="O10" s="8">
        <v>1</v>
      </c>
      <c r="P10" s="2">
        <v>0</v>
      </c>
      <c r="Q10" s="2">
        <v>88</v>
      </c>
      <c r="R10" s="2">
        <f t="shared" si="2"/>
        <v>-33</v>
      </c>
      <c r="S10" s="2">
        <f t="shared" si="3"/>
        <v>65</v>
      </c>
      <c r="T10" s="2">
        <v>186</v>
      </c>
      <c r="U10" s="2">
        <v>0</v>
      </c>
      <c r="V10" s="3">
        <v>2</v>
      </c>
      <c r="W10" s="2" t="s">
        <v>31</v>
      </c>
      <c r="X10" s="12">
        <v>45084.6403472222</v>
      </c>
      <c r="Y10" s="7" t="s">
        <v>32</v>
      </c>
    </row>
    <row r="11" spans="1:25">
      <c r="A11" s="2">
        <v>10</v>
      </c>
      <c r="B11" s="3">
        <v>146977</v>
      </c>
      <c r="C11" s="2" t="s">
        <v>65</v>
      </c>
      <c r="D11" s="2" t="s">
        <v>66</v>
      </c>
      <c r="E11" s="2" t="s">
        <v>27</v>
      </c>
      <c r="F11" s="2" t="s">
        <v>67</v>
      </c>
      <c r="G11" s="3">
        <v>748</v>
      </c>
      <c r="H11" s="7" t="s">
        <v>29</v>
      </c>
      <c r="I11" s="2">
        <v>31.21</v>
      </c>
      <c r="J11" s="2">
        <v>40.6</v>
      </c>
      <c r="K11" s="8">
        <v>32</v>
      </c>
      <c r="L11" s="7" t="s">
        <v>30</v>
      </c>
      <c r="M11" s="15">
        <f t="shared" si="0"/>
        <v>0.23128078817734</v>
      </c>
      <c r="N11" s="15">
        <f t="shared" si="1"/>
        <v>0.0246875</v>
      </c>
      <c r="O11" s="8">
        <v>2</v>
      </c>
      <c r="P11" s="2">
        <v>0</v>
      </c>
      <c r="Q11" s="2">
        <v>199</v>
      </c>
      <c r="R11" s="2">
        <f t="shared" si="2"/>
        <v>-8.6</v>
      </c>
      <c r="S11" s="2">
        <f t="shared" si="3"/>
        <v>32</v>
      </c>
      <c r="T11" s="2">
        <v>263</v>
      </c>
      <c r="U11" s="2">
        <v>0</v>
      </c>
      <c r="V11" s="3">
        <v>2</v>
      </c>
      <c r="W11" s="2" t="s">
        <v>31</v>
      </c>
      <c r="X11" s="12">
        <v>45085.4239699074</v>
      </c>
      <c r="Y11" s="7" t="s">
        <v>32</v>
      </c>
    </row>
    <row r="12" spans="1:25">
      <c r="A12" s="2">
        <v>11</v>
      </c>
      <c r="B12" s="3">
        <v>166599</v>
      </c>
      <c r="C12" s="2" t="s">
        <v>68</v>
      </c>
      <c r="D12" s="2" t="s">
        <v>69</v>
      </c>
      <c r="E12" s="2" t="s">
        <v>27</v>
      </c>
      <c r="F12" s="2" t="s">
        <v>70</v>
      </c>
      <c r="G12" s="3">
        <v>122718</v>
      </c>
      <c r="H12" s="7" t="s">
        <v>71</v>
      </c>
      <c r="I12" s="2">
        <v>82.91</v>
      </c>
      <c r="J12" s="2">
        <v>228</v>
      </c>
      <c r="K12" s="8">
        <v>148</v>
      </c>
      <c r="L12" s="7" t="s">
        <v>30</v>
      </c>
      <c r="M12" s="15">
        <f t="shared" si="0"/>
        <v>0.636359649122807</v>
      </c>
      <c r="N12" s="15">
        <f t="shared" si="1"/>
        <v>0.439797297297297</v>
      </c>
      <c r="O12" s="8">
        <v>2</v>
      </c>
      <c r="P12" s="2">
        <v>208</v>
      </c>
      <c r="Q12" s="2">
        <v>333</v>
      </c>
      <c r="R12" s="2">
        <f t="shared" si="2"/>
        <v>-80</v>
      </c>
      <c r="S12" s="2">
        <f t="shared" si="3"/>
        <v>-60</v>
      </c>
      <c r="T12" s="2">
        <v>336</v>
      </c>
      <c r="U12" s="2">
        <v>0</v>
      </c>
      <c r="V12" s="3">
        <v>2</v>
      </c>
      <c r="W12" s="2" t="s">
        <v>31</v>
      </c>
      <c r="X12" s="12">
        <v>45088.3773148148</v>
      </c>
      <c r="Y12" s="7" t="s">
        <v>32</v>
      </c>
    </row>
    <row r="13" spans="1:25">
      <c r="A13" s="2">
        <v>12</v>
      </c>
      <c r="B13" s="3">
        <v>88744</v>
      </c>
      <c r="C13" s="2" t="s">
        <v>72</v>
      </c>
      <c r="D13" s="2" t="s">
        <v>73</v>
      </c>
      <c r="E13" s="2" t="s">
        <v>35</v>
      </c>
      <c r="F13" s="2" t="s">
        <v>74</v>
      </c>
      <c r="G13" s="3">
        <v>514</v>
      </c>
      <c r="H13" s="7" t="s">
        <v>75</v>
      </c>
      <c r="I13" s="2">
        <v>152.71</v>
      </c>
      <c r="J13" s="2">
        <v>218</v>
      </c>
      <c r="K13" s="8">
        <v>158</v>
      </c>
      <c r="L13" s="7" t="s">
        <v>76</v>
      </c>
      <c r="M13" s="15">
        <f t="shared" si="0"/>
        <v>0.299495412844037</v>
      </c>
      <c r="N13" s="15">
        <f t="shared" si="1"/>
        <v>0.0334810126582278</v>
      </c>
      <c r="O13" s="8">
        <v>2</v>
      </c>
      <c r="P13" s="2">
        <v>0</v>
      </c>
      <c r="Q13" s="2">
        <v>98</v>
      </c>
      <c r="R13" s="2">
        <f t="shared" si="2"/>
        <v>-60</v>
      </c>
      <c r="S13" s="2">
        <f t="shared" si="3"/>
        <v>158</v>
      </c>
      <c r="T13" s="2">
        <v>128</v>
      </c>
      <c r="U13" s="2">
        <v>0</v>
      </c>
      <c r="V13" s="3">
        <v>4</v>
      </c>
      <c r="W13" s="2" t="s">
        <v>31</v>
      </c>
      <c r="X13" s="12">
        <v>45088.6068402778</v>
      </c>
      <c r="Y13" s="7" t="s">
        <v>32</v>
      </c>
    </row>
    <row r="14" spans="1:25">
      <c r="A14" s="2">
        <v>13</v>
      </c>
      <c r="B14" s="3">
        <v>124048</v>
      </c>
      <c r="C14" s="2" t="s">
        <v>77</v>
      </c>
      <c r="D14" s="2" t="s">
        <v>78</v>
      </c>
      <c r="E14" s="2" t="s">
        <v>79</v>
      </c>
      <c r="F14" s="2" t="s">
        <v>80</v>
      </c>
      <c r="G14" s="3">
        <v>748</v>
      </c>
      <c r="H14" s="7" t="s">
        <v>29</v>
      </c>
      <c r="I14" s="2">
        <v>5.25</v>
      </c>
      <c r="J14" s="2">
        <v>6.5</v>
      </c>
      <c r="K14" s="8">
        <v>5.5</v>
      </c>
      <c r="L14" s="7" t="s">
        <v>30</v>
      </c>
      <c r="M14" s="15">
        <f t="shared" si="0"/>
        <v>0.192307692307692</v>
      </c>
      <c r="N14" s="15">
        <f t="shared" si="1"/>
        <v>0.0454545454545455</v>
      </c>
      <c r="O14" s="8">
        <v>2</v>
      </c>
      <c r="P14" s="2">
        <v>0</v>
      </c>
      <c r="Q14" s="2">
        <v>25</v>
      </c>
      <c r="R14" s="2">
        <f t="shared" si="2"/>
        <v>-1</v>
      </c>
      <c r="S14" s="2">
        <f t="shared" si="3"/>
        <v>5.5</v>
      </c>
      <c r="T14" s="2">
        <v>74</v>
      </c>
      <c r="U14" s="2">
        <v>0</v>
      </c>
      <c r="V14" s="3">
        <v>4</v>
      </c>
      <c r="W14" s="2" t="s">
        <v>31</v>
      </c>
      <c r="X14" s="12">
        <v>45085.3802314815</v>
      </c>
      <c r="Y14" s="7" t="s">
        <v>32</v>
      </c>
    </row>
    <row r="15" spans="1:25">
      <c r="A15" s="2">
        <v>14</v>
      </c>
      <c r="B15" s="3">
        <v>187752</v>
      </c>
      <c r="C15" s="2" t="s">
        <v>81</v>
      </c>
      <c r="D15" s="2" t="s">
        <v>82</v>
      </c>
      <c r="E15" s="2" t="s">
        <v>35</v>
      </c>
      <c r="F15" s="2" t="s">
        <v>83</v>
      </c>
      <c r="G15" s="3">
        <v>102934</v>
      </c>
      <c r="H15" s="7" t="s">
        <v>84</v>
      </c>
      <c r="I15" s="2">
        <v>505</v>
      </c>
      <c r="J15" s="2">
        <v>598</v>
      </c>
      <c r="K15" s="8">
        <v>530</v>
      </c>
      <c r="L15" s="7" t="s">
        <v>30</v>
      </c>
      <c r="M15" s="15">
        <f t="shared" si="0"/>
        <v>0.155518394648829</v>
      </c>
      <c r="N15" s="15">
        <f t="shared" si="1"/>
        <v>0.0471698113207547</v>
      </c>
      <c r="O15" s="8">
        <v>1</v>
      </c>
      <c r="P15" s="2">
        <v>0</v>
      </c>
      <c r="Q15" s="2">
        <v>9</v>
      </c>
      <c r="R15" s="2">
        <f t="shared" si="2"/>
        <v>-68</v>
      </c>
      <c r="S15" s="2">
        <f t="shared" si="3"/>
        <v>530</v>
      </c>
      <c r="T15" s="2">
        <v>43.3333</v>
      </c>
      <c r="U15" s="2">
        <v>0</v>
      </c>
      <c r="V15" s="3">
        <v>1</v>
      </c>
      <c r="W15" s="2" t="s">
        <v>31</v>
      </c>
      <c r="X15" s="12">
        <v>45088.445162037</v>
      </c>
      <c r="Y15" s="7" t="s">
        <v>32</v>
      </c>
    </row>
    <row r="16" spans="1:25">
      <c r="A16" s="2">
        <v>15</v>
      </c>
      <c r="B16" s="3">
        <v>227991</v>
      </c>
      <c r="C16" s="2" t="s">
        <v>85</v>
      </c>
      <c r="D16" s="2" t="s">
        <v>86</v>
      </c>
      <c r="E16" s="2" t="s">
        <v>35</v>
      </c>
      <c r="F16" s="2" t="s">
        <v>87</v>
      </c>
      <c r="G16" s="3">
        <v>748</v>
      </c>
      <c r="H16" s="7" t="s">
        <v>29</v>
      </c>
      <c r="I16" s="2">
        <v>18.72</v>
      </c>
      <c r="J16" s="2">
        <v>24</v>
      </c>
      <c r="K16" s="8">
        <v>19.8</v>
      </c>
      <c r="L16" s="7" t="s">
        <v>30</v>
      </c>
      <c r="M16" s="15">
        <f t="shared" si="0"/>
        <v>0.22</v>
      </c>
      <c r="N16" s="15">
        <f t="shared" si="1"/>
        <v>0.0545454545454546</v>
      </c>
      <c r="O16" s="8">
        <v>2</v>
      </c>
      <c r="P16" s="2">
        <v>0</v>
      </c>
      <c r="Q16" s="2">
        <v>49</v>
      </c>
      <c r="R16" s="2">
        <f t="shared" si="2"/>
        <v>-4.2</v>
      </c>
      <c r="S16" s="2">
        <f t="shared" si="3"/>
        <v>19.8</v>
      </c>
      <c r="T16" s="2">
        <v>219</v>
      </c>
      <c r="U16" s="2">
        <v>0</v>
      </c>
      <c r="V16" s="3">
        <v>5</v>
      </c>
      <c r="W16" s="2" t="s">
        <v>50</v>
      </c>
      <c r="X16" s="12">
        <v>45085.6702662037</v>
      </c>
      <c r="Y16" s="7" t="s">
        <v>32</v>
      </c>
    </row>
    <row r="17" spans="1:25">
      <c r="A17" s="2">
        <v>16</v>
      </c>
      <c r="B17" s="3">
        <v>111902</v>
      </c>
      <c r="C17" s="2" t="s">
        <v>88</v>
      </c>
      <c r="D17" s="2" t="s">
        <v>89</v>
      </c>
      <c r="E17" s="2" t="s">
        <v>35</v>
      </c>
      <c r="F17" s="2" t="s">
        <v>90</v>
      </c>
      <c r="G17" s="3">
        <v>112415</v>
      </c>
      <c r="H17" s="7" t="s">
        <v>91</v>
      </c>
      <c r="I17" s="2">
        <v>66</v>
      </c>
      <c r="J17" s="2">
        <v>90</v>
      </c>
      <c r="K17" s="8">
        <v>73.5</v>
      </c>
      <c r="L17" s="7" t="s">
        <v>30</v>
      </c>
      <c r="M17" s="15">
        <f t="shared" si="0"/>
        <v>0.266666666666667</v>
      </c>
      <c r="N17" s="15">
        <f t="shared" si="1"/>
        <v>0.102040816326531</v>
      </c>
      <c r="O17" s="8">
        <v>2</v>
      </c>
      <c r="P17" s="2">
        <v>0</v>
      </c>
      <c r="Q17" s="2">
        <v>903.2</v>
      </c>
      <c r="R17" s="2">
        <f t="shared" si="2"/>
        <v>-16.5</v>
      </c>
      <c r="S17" s="2">
        <f t="shared" si="3"/>
        <v>73.5</v>
      </c>
      <c r="T17" s="2">
        <v>622.8</v>
      </c>
      <c r="U17" s="2">
        <v>0</v>
      </c>
      <c r="V17" s="3">
        <v>2</v>
      </c>
      <c r="W17" s="2" t="s">
        <v>31</v>
      </c>
      <c r="X17" s="12">
        <v>45089.3924884259</v>
      </c>
      <c r="Y17" s="7" t="s">
        <v>32</v>
      </c>
    </row>
    <row r="18" spans="1:25">
      <c r="A18" s="2">
        <v>17</v>
      </c>
      <c r="B18" s="3">
        <v>34493</v>
      </c>
      <c r="C18" s="2" t="s">
        <v>92</v>
      </c>
      <c r="D18" s="2" t="s">
        <v>93</v>
      </c>
      <c r="E18" s="2" t="s">
        <v>27</v>
      </c>
      <c r="F18" s="2" t="s">
        <v>94</v>
      </c>
      <c r="G18" s="3">
        <v>128640</v>
      </c>
      <c r="H18" s="7" t="s">
        <v>95</v>
      </c>
      <c r="I18" s="2">
        <v>22.16</v>
      </c>
      <c r="J18" s="2">
        <v>28</v>
      </c>
      <c r="K18" s="8">
        <v>24.8</v>
      </c>
      <c r="L18" s="7" t="s">
        <v>96</v>
      </c>
      <c r="M18" s="15">
        <f t="shared" si="0"/>
        <v>0.208571428571429</v>
      </c>
      <c r="N18" s="15">
        <f t="shared" si="1"/>
        <v>0.106451612903226</v>
      </c>
      <c r="O18" s="8">
        <v>2</v>
      </c>
      <c r="P18" s="2">
        <v>0</v>
      </c>
      <c r="Q18" s="2">
        <v>763</v>
      </c>
      <c r="R18" s="2">
        <f t="shared" si="2"/>
        <v>-3.2</v>
      </c>
      <c r="S18" s="2">
        <f t="shared" si="3"/>
        <v>24.8</v>
      </c>
      <c r="T18" s="2">
        <v>522</v>
      </c>
      <c r="U18" s="2">
        <v>0</v>
      </c>
      <c r="V18" s="3">
        <v>3</v>
      </c>
      <c r="W18" s="2" t="s">
        <v>31</v>
      </c>
      <c r="X18" s="12">
        <v>45087.7300231481</v>
      </c>
      <c r="Y18" s="7" t="s">
        <v>32</v>
      </c>
    </row>
    <row r="19" spans="1:25">
      <c r="A19" s="2">
        <v>18</v>
      </c>
      <c r="B19" s="3">
        <v>201535</v>
      </c>
      <c r="C19" s="2" t="s">
        <v>97</v>
      </c>
      <c r="D19" s="2" t="s">
        <v>98</v>
      </c>
      <c r="E19" s="2" t="s">
        <v>35</v>
      </c>
      <c r="F19" s="2" t="s">
        <v>99</v>
      </c>
      <c r="G19" s="3">
        <v>106399</v>
      </c>
      <c r="H19" s="7" t="s">
        <v>100</v>
      </c>
      <c r="I19" s="2">
        <v>93.5</v>
      </c>
      <c r="J19" s="2">
        <v>116.8</v>
      </c>
      <c r="K19" s="8">
        <v>105</v>
      </c>
      <c r="L19" s="7" t="s">
        <v>101</v>
      </c>
      <c r="M19" s="15">
        <f t="shared" si="0"/>
        <v>0.199486301369863</v>
      </c>
      <c r="N19" s="15">
        <f t="shared" si="1"/>
        <v>0.10952380952381</v>
      </c>
      <c r="O19" s="8">
        <v>3</v>
      </c>
      <c r="P19" s="2">
        <v>0</v>
      </c>
      <c r="Q19" s="2">
        <v>735</v>
      </c>
      <c r="R19" s="2">
        <f t="shared" si="2"/>
        <v>-11.8</v>
      </c>
      <c r="S19" s="2">
        <f t="shared" si="3"/>
        <v>105</v>
      </c>
      <c r="T19" s="2">
        <v>637</v>
      </c>
      <c r="U19" s="2">
        <v>196</v>
      </c>
      <c r="V19" s="7"/>
      <c r="W19" s="2" t="s">
        <v>31</v>
      </c>
      <c r="X19" s="12">
        <v>45086.7120949074</v>
      </c>
      <c r="Y19" s="7" t="s">
        <v>32</v>
      </c>
    </row>
    <row r="20" spans="1:25">
      <c r="A20" s="2">
        <v>19</v>
      </c>
      <c r="B20" s="3">
        <v>134594</v>
      </c>
      <c r="C20" s="2" t="s">
        <v>102</v>
      </c>
      <c r="D20" s="2" t="s">
        <v>103</v>
      </c>
      <c r="E20" s="2" t="s">
        <v>27</v>
      </c>
      <c r="F20" s="2" t="s">
        <v>104</v>
      </c>
      <c r="G20" s="3">
        <v>118151</v>
      </c>
      <c r="H20" s="7" t="s">
        <v>105</v>
      </c>
      <c r="I20" s="2">
        <v>398.95</v>
      </c>
      <c r="J20" s="2">
        <v>468</v>
      </c>
      <c r="K20" s="8">
        <v>450</v>
      </c>
      <c r="L20" s="7" t="s">
        <v>30</v>
      </c>
      <c r="M20" s="15">
        <f t="shared" si="0"/>
        <v>0.147542735042735</v>
      </c>
      <c r="N20" s="15">
        <f t="shared" si="1"/>
        <v>0.113444444444444</v>
      </c>
      <c r="O20" s="8">
        <v>5</v>
      </c>
      <c r="P20" s="2">
        <v>0</v>
      </c>
      <c r="Q20" s="2">
        <v>5695</v>
      </c>
      <c r="R20" s="2">
        <f t="shared" si="2"/>
        <v>-18</v>
      </c>
      <c r="S20" s="2">
        <f t="shared" si="3"/>
        <v>450</v>
      </c>
      <c r="T20" s="2">
        <v>1590</v>
      </c>
      <c r="U20" s="2">
        <v>0</v>
      </c>
      <c r="V20" s="3">
        <v>34</v>
      </c>
      <c r="W20" s="2" t="s">
        <v>31</v>
      </c>
      <c r="X20" s="12">
        <v>45087.4783333333</v>
      </c>
      <c r="Y20" s="7" t="s">
        <v>32</v>
      </c>
    </row>
    <row r="21" spans="1:25">
      <c r="A21" s="2">
        <v>20</v>
      </c>
      <c r="B21" s="3">
        <v>60325</v>
      </c>
      <c r="C21" s="2" t="s">
        <v>106</v>
      </c>
      <c r="D21" s="2" t="s">
        <v>107</v>
      </c>
      <c r="E21" s="2" t="s">
        <v>108</v>
      </c>
      <c r="F21" s="2" t="s">
        <v>109</v>
      </c>
      <c r="G21" s="3">
        <v>748</v>
      </c>
      <c r="H21" s="7" t="s">
        <v>29</v>
      </c>
      <c r="I21" s="2">
        <v>14.17</v>
      </c>
      <c r="J21" s="2">
        <v>19.8</v>
      </c>
      <c r="K21" s="8">
        <v>16</v>
      </c>
      <c r="L21" s="7" t="s">
        <v>30</v>
      </c>
      <c r="M21" s="15">
        <f t="shared" si="0"/>
        <v>0.284343434343434</v>
      </c>
      <c r="N21" s="15">
        <f t="shared" si="1"/>
        <v>0.114375</v>
      </c>
      <c r="O21" s="8">
        <v>3</v>
      </c>
      <c r="P21" s="2">
        <v>0</v>
      </c>
      <c r="Q21" s="2">
        <v>149</v>
      </c>
      <c r="R21" s="2">
        <f t="shared" si="2"/>
        <v>-3.8</v>
      </c>
      <c r="S21" s="2">
        <f t="shared" si="3"/>
        <v>16</v>
      </c>
      <c r="T21" s="2">
        <v>160</v>
      </c>
      <c r="U21" s="2">
        <v>0</v>
      </c>
      <c r="V21" s="3">
        <v>2</v>
      </c>
      <c r="W21" s="2" t="s">
        <v>31</v>
      </c>
      <c r="X21" s="12">
        <v>45085.40625</v>
      </c>
      <c r="Y21" s="7" t="s">
        <v>32</v>
      </c>
    </row>
    <row r="22" spans="1:25">
      <c r="A22" s="2">
        <v>21</v>
      </c>
      <c r="B22" s="3">
        <v>120278</v>
      </c>
      <c r="C22" s="2" t="s">
        <v>110</v>
      </c>
      <c r="D22" s="2" t="s">
        <v>111</v>
      </c>
      <c r="E22" s="2" t="s">
        <v>27</v>
      </c>
      <c r="F22" s="2" t="s">
        <v>112</v>
      </c>
      <c r="G22" s="3">
        <v>514</v>
      </c>
      <c r="H22" s="7" t="s">
        <v>75</v>
      </c>
      <c r="I22" s="2">
        <v>69</v>
      </c>
      <c r="J22" s="2">
        <v>99</v>
      </c>
      <c r="K22" s="8">
        <v>78</v>
      </c>
      <c r="L22" s="7" t="s">
        <v>76</v>
      </c>
      <c r="M22" s="15">
        <f t="shared" si="0"/>
        <v>0.303030303030303</v>
      </c>
      <c r="N22" s="15">
        <f t="shared" si="1"/>
        <v>0.115384615384615</v>
      </c>
      <c r="O22" s="8">
        <v>2</v>
      </c>
      <c r="P22" s="2">
        <v>0</v>
      </c>
      <c r="Q22" s="2">
        <v>130</v>
      </c>
      <c r="R22" s="2">
        <f t="shared" si="2"/>
        <v>-21</v>
      </c>
      <c r="S22" s="2">
        <f t="shared" si="3"/>
        <v>78</v>
      </c>
      <c r="T22" s="2">
        <v>138</v>
      </c>
      <c r="U22" s="2">
        <v>0</v>
      </c>
      <c r="V22" s="3">
        <v>1</v>
      </c>
      <c r="W22" s="2" t="s">
        <v>31</v>
      </c>
      <c r="X22" s="12">
        <v>45089.3855555556</v>
      </c>
      <c r="Y22" s="7" t="s">
        <v>32</v>
      </c>
    </row>
    <row r="23" spans="1:25">
      <c r="A23" s="2">
        <v>22</v>
      </c>
      <c r="B23" s="3">
        <v>132194</v>
      </c>
      <c r="C23" s="2" t="s">
        <v>113</v>
      </c>
      <c r="D23" s="2" t="s">
        <v>114</v>
      </c>
      <c r="E23" s="2" t="s">
        <v>35</v>
      </c>
      <c r="F23" s="2" t="s">
        <v>115</v>
      </c>
      <c r="G23" s="3">
        <v>748</v>
      </c>
      <c r="H23" s="7" t="s">
        <v>29</v>
      </c>
      <c r="I23" s="2">
        <v>297.95</v>
      </c>
      <c r="J23" s="2">
        <v>368</v>
      </c>
      <c r="K23" s="8">
        <v>338</v>
      </c>
      <c r="L23" s="7" t="s">
        <v>30</v>
      </c>
      <c r="M23" s="15">
        <f t="shared" si="0"/>
        <v>0.190353260869565</v>
      </c>
      <c r="N23" s="15">
        <f t="shared" si="1"/>
        <v>0.118491124260355</v>
      </c>
      <c r="O23" s="8">
        <v>3</v>
      </c>
      <c r="P23" s="2">
        <v>348</v>
      </c>
      <c r="Q23" s="2">
        <v>28</v>
      </c>
      <c r="R23" s="2">
        <f t="shared" si="2"/>
        <v>-30</v>
      </c>
      <c r="S23" s="2">
        <f t="shared" si="3"/>
        <v>-10</v>
      </c>
      <c r="T23" s="2">
        <v>39</v>
      </c>
      <c r="U23" s="2">
        <v>0</v>
      </c>
      <c r="V23" s="3">
        <v>2</v>
      </c>
      <c r="W23" s="2" t="s">
        <v>31</v>
      </c>
      <c r="X23" s="12">
        <v>45088.3915509259</v>
      </c>
      <c r="Y23" s="7" t="s">
        <v>32</v>
      </c>
    </row>
    <row r="24" spans="1:25">
      <c r="A24" s="2">
        <v>23</v>
      </c>
      <c r="B24" s="3">
        <v>55407</v>
      </c>
      <c r="C24" s="2" t="s">
        <v>116</v>
      </c>
      <c r="D24" s="2" t="s">
        <v>117</v>
      </c>
      <c r="E24" s="2" t="s">
        <v>35</v>
      </c>
      <c r="F24" s="2" t="s">
        <v>118</v>
      </c>
      <c r="G24" s="3">
        <v>748</v>
      </c>
      <c r="H24" s="7" t="s">
        <v>29</v>
      </c>
      <c r="I24" s="2">
        <v>33.33</v>
      </c>
      <c r="J24" s="2">
        <v>41.5</v>
      </c>
      <c r="K24" s="8">
        <v>38</v>
      </c>
      <c r="L24" s="7" t="s">
        <v>30</v>
      </c>
      <c r="M24" s="15">
        <f t="shared" si="0"/>
        <v>0.196867469879518</v>
      </c>
      <c r="N24" s="15">
        <f t="shared" si="1"/>
        <v>0.122894736842105</v>
      </c>
      <c r="O24" s="8">
        <v>3</v>
      </c>
      <c r="P24" s="2">
        <v>0</v>
      </c>
      <c r="Q24" s="2">
        <v>319</v>
      </c>
      <c r="R24" s="2">
        <f t="shared" si="2"/>
        <v>-3.5</v>
      </c>
      <c r="S24" s="2">
        <f t="shared" si="3"/>
        <v>38</v>
      </c>
      <c r="T24" s="2">
        <v>261</v>
      </c>
      <c r="U24" s="2">
        <v>0</v>
      </c>
      <c r="V24" s="7"/>
      <c r="W24" s="2" t="s">
        <v>31</v>
      </c>
      <c r="X24" s="12">
        <v>45087.7880208333</v>
      </c>
      <c r="Y24" s="7" t="s">
        <v>32</v>
      </c>
    </row>
    <row r="25" spans="1:25">
      <c r="A25" s="2">
        <v>24</v>
      </c>
      <c r="B25" s="3">
        <v>62594</v>
      </c>
      <c r="C25" s="2" t="s">
        <v>119</v>
      </c>
      <c r="D25" s="2" t="s">
        <v>120</v>
      </c>
      <c r="E25" s="2" t="s">
        <v>35</v>
      </c>
      <c r="F25" s="2" t="s">
        <v>121</v>
      </c>
      <c r="G25" s="3">
        <v>111400</v>
      </c>
      <c r="H25" s="7" t="s">
        <v>122</v>
      </c>
      <c r="I25" s="2">
        <v>514.2</v>
      </c>
      <c r="J25" s="2">
        <v>599</v>
      </c>
      <c r="K25" s="8">
        <v>589</v>
      </c>
      <c r="L25" s="7" t="s">
        <v>123</v>
      </c>
      <c r="M25" s="15">
        <f t="shared" si="0"/>
        <v>0.141569282136895</v>
      </c>
      <c r="N25" s="15">
        <f t="shared" si="1"/>
        <v>0.126994906621392</v>
      </c>
      <c r="O25" s="8">
        <v>3</v>
      </c>
      <c r="P25" s="2">
        <v>0</v>
      </c>
      <c r="Q25" s="2">
        <v>154</v>
      </c>
      <c r="R25" s="2">
        <f t="shared" si="2"/>
        <v>-10</v>
      </c>
      <c r="S25" s="2">
        <f t="shared" si="3"/>
        <v>589</v>
      </c>
      <c r="T25" s="2">
        <v>150</v>
      </c>
      <c r="U25" s="2">
        <v>0</v>
      </c>
      <c r="V25" s="3">
        <v>2</v>
      </c>
      <c r="W25" s="2" t="s">
        <v>31</v>
      </c>
      <c r="X25" s="12">
        <v>45089.4998148148</v>
      </c>
      <c r="Y25" s="7" t="s">
        <v>32</v>
      </c>
    </row>
    <row r="26" spans="1:25">
      <c r="A26" s="2">
        <v>25</v>
      </c>
      <c r="B26" s="3">
        <v>56079</v>
      </c>
      <c r="C26" s="2" t="s">
        <v>124</v>
      </c>
      <c r="D26" s="2" t="s">
        <v>125</v>
      </c>
      <c r="E26" s="2" t="s">
        <v>35</v>
      </c>
      <c r="F26" s="2" t="s">
        <v>126</v>
      </c>
      <c r="G26" s="3">
        <v>748</v>
      </c>
      <c r="H26" s="7" t="s">
        <v>29</v>
      </c>
      <c r="I26" s="2">
        <v>19.55</v>
      </c>
      <c r="J26" s="2">
        <v>29.8</v>
      </c>
      <c r="K26" s="8">
        <v>22.8</v>
      </c>
      <c r="L26" s="7" t="s">
        <v>30</v>
      </c>
      <c r="M26" s="15">
        <f t="shared" si="0"/>
        <v>0.343959731543624</v>
      </c>
      <c r="N26" s="15">
        <f t="shared" si="1"/>
        <v>0.142543859649123</v>
      </c>
      <c r="O26" s="8">
        <v>2</v>
      </c>
      <c r="P26" s="2">
        <v>0</v>
      </c>
      <c r="Q26" s="2">
        <v>76</v>
      </c>
      <c r="R26" s="2">
        <f t="shared" si="2"/>
        <v>-7</v>
      </c>
      <c r="S26" s="2">
        <f t="shared" si="3"/>
        <v>22.8</v>
      </c>
      <c r="T26" s="2">
        <v>124</v>
      </c>
      <c r="U26" s="2">
        <v>0</v>
      </c>
      <c r="V26" s="3">
        <v>2</v>
      </c>
      <c r="W26" s="2" t="s">
        <v>31</v>
      </c>
      <c r="X26" s="12">
        <v>45085.744375</v>
      </c>
      <c r="Y26" s="7" t="s">
        <v>32</v>
      </c>
    </row>
    <row r="27" spans="1:25">
      <c r="A27" s="2">
        <v>26</v>
      </c>
      <c r="B27" s="3">
        <v>195323</v>
      </c>
      <c r="C27" s="2" t="s">
        <v>127</v>
      </c>
      <c r="D27" s="2" t="s">
        <v>128</v>
      </c>
      <c r="E27" s="2" t="s">
        <v>35</v>
      </c>
      <c r="F27" s="2" t="s">
        <v>129</v>
      </c>
      <c r="G27" s="3">
        <v>738</v>
      </c>
      <c r="H27" s="7" t="s">
        <v>130</v>
      </c>
      <c r="I27" s="2">
        <v>99.89</v>
      </c>
      <c r="J27" s="2">
        <v>168</v>
      </c>
      <c r="K27" s="8">
        <v>118</v>
      </c>
      <c r="L27" s="7" t="s">
        <v>131</v>
      </c>
      <c r="M27" s="15">
        <f t="shared" si="0"/>
        <v>0.405416666666667</v>
      </c>
      <c r="N27" s="15">
        <f t="shared" si="1"/>
        <v>0.153474576271186</v>
      </c>
      <c r="O27" s="8">
        <v>2</v>
      </c>
      <c r="P27" s="2">
        <v>0</v>
      </c>
      <c r="Q27" s="2">
        <v>361</v>
      </c>
      <c r="R27" s="2">
        <f t="shared" si="2"/>
        <v>-50</v>
      </c>
      <c r="S27" s="2">
        <f t="shared" si="3"/>
        <v>118</v>
      </c>
      <c r="T27" s="2">
        <v>459</v>
      </c>
      <c r="U27" s="2">
        <v>0</v>
      </c>
      <c r="V27" s="3">
        <v>1</v>
      </c>
      <c r="W27" s="2" t="s">
        <v>31</v>
      </c>
      <c r="X27" s="12">
        <v>45088.3813194444</v>
      </c>
      <c r="Y27" s="7" t="s">
        <v>32</v>
      </c>
    </row>
    <row r="28" spans="1:25">
      <c r="A28" s="2">
        <v>27</v>
      </c>
      <c r="B28" s="3">
        <v>211501</v>
      </c>
      <c r="C28" s="2" t="s">
        <v>132</v>
      </c>
      <c r="D28" s="2" t="s">
        <v>133</v>
      </c>
      <c r="E28" s="2" t="s">
        <v>35</v>
      </c>
      <c r="F28" s="2" t="s">
        <v>134</v>
      </c>
      <c r="G28" s="3">
        <v>748</v>
      </c>
      <c r="H28" s="7" t="s">
        <v>29</v>
      </c>
      <c r="I28" s="2">
        <v>244.15</v>
      </c>
      <c r="J28" s="2">
        <v>398</v>
      </c>
      <c r="K28" s="8">
        <v>255</v>
      </c>
      <c r="L28" s="7" t="s">
        <v>30</v>
      </c>
      <c r="M28" s="15">
        <f t="shared" si="0"/>
        <v>0.386557788944724</v>
      </c>
      <c r="N28" s="15">
        <f t="shared" si="1"/>
        <v>0.0425490196078431</v>
      </c>
      <c r="O28" s="8">
        <v>2</v>
      </c>
      <c r="P28" s="2">
        <v>0</v>
      </c>
      <c r="Q28" s="2">
        <v>82</v>
      </c>
      <c r="R28" s="2">
        <f t="shared" si="2"/>
        <v>-143</v>
      </c>
      <c r="S28" s="2">
        <f t="shared" si="3"/>
        <v>255</v>
      </c>
      <c r="T28" s="2">
        <v>84</v>
      </c>
      <c r="U28" s="2">
        <v>0</v>
      </c>
      <c r="V28" s="7"/>
      <c r="W28" s="2" t="s">
        <v>31</v>
      </c>
      <c r="X28" s="12">
        <v>45089.5784953704</v>
      </c>
      <c r="Y28" s="7" t="s">
        <v>135</v>
      </c>
    </row>
    <row r="29" spans="1:25">
      <c r="A29" s="2">
        <v>28</v>
      </c>
      <c r="B29" s="3">
        <v>176357</v>
      </c>
      <c r="C29" s="2" t="s">
        <v>136</v>
      </c>
      <c r="D29" s="2" t="s">
        <v>137</v>
      </c>
      <c r="E29" s="2" t="s">
        <v>27</v>
      </c>
      <c r="F29" s="2" t="s">
        <v>138</v>
      </c>
      <c r="G29" s="3">
        <v>104533</v>
      </c>
      <c r="H29" s="7" t="s">
        <v>43</v>
      </c>
      <c r="I29" s="2">
        <v>24.24</v>
      </c>
      <c r="J29" s="2">
        <v>34.5</v>
      </c>
      <c r="K29" s="8">
        <v>29</v>
      </c>
      <c r="L29" s="7" t="s">
        <v>30</v>
      </c>
      <c r="M29" s="15">
        <f t="shared" si="0"/>
        <v>0.297391304347826</v>
      </c>
      <c r="N29" s="15">
        <f t="shared" si="1"/>
        <v>0.164137931034483</v>
      </c>
      <c r="O29" s="8">
        <v>3</v>
      </c>
      <c r="P29" s="2">
        <v>0</v>
      </c>
      <c r="Q29" s="2">
        <v>295</v>
      </c>
      <c r="R29" s="2">
        <f t="shared" si="2"/>
        <v>-5.5</v>
      </c>
      <c r="S29" s="2">
        <f t="shared" si="3"/>
        <v>29</v>
      </c>
      <c r="T29" s="2">
        <v>295</v>
      </c>
      <c r="U29" s="2">
        <v>0</v>
      </c>
      <c r="V29" s="7"/>
      <c r="W29" s="2" t="s">
        <v>31</v>
      </c>
      <c r="X29" s="12">
        <v>45089.877974537</v>
      </c>
      <c r="Y29" s="7" t="s">
        <v>32</v>
      </c>
    </row>
    <row r="30" spans="1:25">
      <c r="A30" s="2">
        <v>29</v>
      </c>
      <c r="B30" s="3">
        <v>2434</v>
      </c>
      <c r="C30" s="2" t="s">
        <v>139</v>
      </c>
      <c r="D30" s="2" t="s">
        <v>140</v>
      </c>
      <c r="E30" s="2" t="s">
        <v>35</v>
      </c>
      <c r="F30" s="2" t="s">
        <v>141</v>
      </c>
      <c r="G30" s="3">
        <v>748</v>
      </c>
      <c r="H30" s="7" t="s">
        <v>29</v>
      </c>
      <c r="I30" s="2">
        <v>10.61</v>
      </c>
      <c r="J30" s="2">
        <v>17</v>
      </c>
      <c r="K30" s="8">
        <v>12.8</v>
      </c>
      <c r="L30" s="7" t="s">
        <v>30</v>
      </c>
      <c r="M30" s="15">
        <f t="shared" si="0"/>
        <v>0.375882352941177</v>
      </c>
      <c r="N30" s="15">
        <f t="shared" si="1"/>
        <v>0.17109375</v>
      </c>
      <c r="O30" s="8">
        <v>2</v>
      </c>
      <c r="P30" s="2">
        <v>0</v>
      </c>
      <c r="Q30" s="2">
        <v>116</v>
      </c>
      <c r="R30" s="2">
        <f t="shared" si="2"/>
        <v>-4.2</v>
      </c>
      <c r="S30" s="2">
        <f t="shared" si="3"/>
        <v>12.8</v>
      </c>
      <c r="T30" s="2">
        <v>151</v>
      </c>
      <c r="U30" s="2">
        <v>0</v>
      </c>
      <c r="V30" s="7"/>
      <c r="W30" s="2" t="s">
        <v>31</v>
      </c>
      <c r="X30" s="12">
        <v>45085.4093518518</v>
      </c>
      <c r="Y30" s="7" t="s">
        <v>32</v>
      </c>
    </row>
    <row r="31" spans="1:25">
      <c r="A31" s="2">
        <v>30</v>
      </c>
      <c r="B31" s="3">
        <v>47683</v>
      </c>
      <c r="C31" s="2" t="s">
        <v>142</v>
      </c>
      <c r="D31" s="2" t="s">
        <v>143</v>
      </c>
      <c r="E31" s="2" t="s">
        <v>35</v>
      </c>
      <c r="F31" s="2" t="s">
        <v>144</v>
      </c>
      <c r="G31" s="3">
        <v>111400</v>
      </c>
      <c r="H31" s="7" t="s">
        <v>122</v>
      </c>
      <c r="I31" s="2">
        <v>16.1</v>
      </c>
      <c r="J31" s="2">
        <v>25.8</v>
      </c>
      <c r="K31" s="8">
        <v>19.5</v>
      </c>
      <c r="L31" s="7" t="s">
        <v>145</v>
      </c>
      <c r="M31" s="15">
        <f t="shared" si="0"/>
        <v>0.375968992248062</v>
      </c>
      <c r="N31" s="15">
        <f t="shared" si="1"/>
        <v>0.174358974358974</v>
      </c>
      <c r="O31" s="8">
        <v>30</v>
      </c>
      <c r="P31" s="2">
        <v>25.8</v>
      </c>
      <c r="Q31" s="2">
        <v>96940</v>
      </c>
      <c r="R31" s="2">
        <f t="shared" si="2"/>
        <v>-6.3</v>
      </c>
      <c r="S31" s="2">
        <f t="shared" si="3"/>
        <v>-6.3</v>
      </c>
      <c r="T31" s="2">
        <v>124924.52</v>
      </c>
      <c r="U31" s="2">
        <v>0</v>
      </c>
      <c r="V31" s="3">
        <v>597</v>
      </c>
      <c r="W31" s="2" t="s">
        <v>31</v>
      </c>
      <c r="X31" s="12">
        <v>45088.3829398148</v>
      </c>
      <c r="Y31" s="7" t="s">
        <v>32</v>
      </c>
    </row>
    <row r="32" spans="1:25">
      <c r="A32" s="2">
        <v>31</v>
      </c>
      <c r="B32" s="3">
        <v>172731</v>
      </c>
      <c r="C32" s="2" t="s">
        <v>25</v>
      </c>
      <c r="D32" s="2" t="s">
        <v>146</v>
      </c>
      <c r="E32" s="2" t="s">
        <v>35</v>
      </c>
      <c r="F32" s="2" t="s">
        <v>28</v>
      </c>
      <c r="G32" s="3">
        <v>748</v>
      </c>
      <c r="H32" s="7" t="s">
        <v>29</v>
      </c>
      <c r="I32" s="2">
        <v>47.47</v>
      </c>
      <c r="J32" s="2">
        <v>68</v>
      </c>
      <c r="K32" s="8">
        <v>58</v>
      </c>
      <c r="L32" s="7" t="s">
        <v>30</v>
      </c>
      <c r="M32" s="15">
        <f t="shared" si="0"/>
        <v>0.301911764705882</v>
      </c>
      <c r="N32" s="15">
        <f t="shared" si="1"/>
        <v>0.181551724137931</v>
      </c>
      <c r="O32" s="8">
        <v>3</v>
      </c>
      <c r="P32" s="2">
        <v>62.8</v>
      </c>
      <c r="Q32" s="2">
        <v>341</v>
      </c>
      <c r="R32" s="2">
        <f t="shared" si="2"/>
        <v>-10</v>
      </c>
      <c r="S32" s="2">
        <f t="shared" si="3"/>
        <v>-4.8</v>
      </c>
      <c r="T32" s="2">
        <v>355</v>
      </c>
      <c r="U32" s="2">
        <v>0</v>
      </c>
      <c r="V32" s="3">
        <v>4</v>
      </c>
      <c r="W32" s="2" t="s">
        <v>31</v>
      </c>
      <c r="X32" s="12">
        <v>45086.550474537</v>
      </c>
      <c r="Y32" s="7" t="s">
        <v>32</v>
      </c>
    </row>
    <row r="33" spans="1:25">
      <c r="A33" s="2">
        <v>32</v>
      </c>
      <c r="B33" s="3">
        <v>169770</v>
      </c>
      <c r="C33" s="2" t="s">
        <v>147</v>
      </c>
      <c r="D33" s="2" t="s">
        <v>148</v>
      </c>
      <c r="E33" s="2" t="s">
        <v>149</v>
      </c>
      <c r="F33" s="2" t="s">
        <v>141</v>
      </c>
      <c r="G33" s="3">
        <v>105910</v>
      </c>
      <c r="H33" s="7" t="s">
        <v>150</v>
      </c>
      <c r="I33" s="2">
        <v>11.64</v>
      </c>
      <c r="J33" s="2">
        <v>21</v>
      </c>
      <c r="K33" s="8">
        <v>15</v>
      </c>
      <c r="L33" s="7" t="s">
        <v>30</v>
      </c>
      <c r="M33" s="15">
        <f t="shared" si="0"/>
        <v>0.445714285714286</v>
      </c>
      <c r="N33" s="15">
        <f t="shared" si="1"/>
        <v>0.224</v>
      </c>
      <c r="O33" s="8">
        <v>3</v>
      </c>
      <c r="P33" s="2">
        <v>18.8</v>
      </c>
      <c r="Q33" s="2">
        <v>1620</v>
      </c>
      <c r="R33" s="2">
        <f t="shared" si="2"/>
        <v>-6</v>
      </c>
      <c r="S33" s="2">
        <f t="shared" si="3"/>
        <v>-3.8</v>
      </c>
      <c r="T33" s="2">
        <v>692</v>
      </c>
      <c r="U33" s="2">
        <v>0</v>
      </c>
      <c r="V33" s="3">
        <v>6</v>
      </c>
      <c r="W33" s="2" t="s">
        <v>31</v>
      </c>
      <c r="X33" s="12">
        <v>45088.4484375</v>
      </c>
      <c r="Y33" s="7" t="s">
        <v>151</v>
      </c>
    </row>
    <row r="34" spans="1:25">
      <c r="A34" s="2">
        <v>33</v>
      </c>
      <c r="B34" s="3">
        <v>171728</v>
      </c>
      <c r="C34" s="2" t="s">
        <v>152</v>
      </c>
      <c r="D34" s="2" t="s">
        <v>153</v>
      </c>
      <c r="E34" s="2" t="s">
        <v>35</v>
      </c>
      <c r="F34" s="2" t="s">
        <v>112</v>
      </c>
      <c r="G34" s="3">
        <v>112888</v>
      </c>
      <c r="H34" s="7" t="s">
        <v>154</v>
      </c>
      <c r="I34" s="2">
        <v>88.99</v>
      </c>
      <c r="J34" s="2">
        <v>150</v>
      </c>
      <c r="K34" s="8">
        <v>117</v>
      </c>
      <c r="L34" s="7" t="s">
        <v>155</v>
      </c>
      <c r="M34" s="15">
        <f t="shared" si="0"/>
        <v>0.406733333333333</v>
      </c>
      <c r="N34" s="15">
        <f t="shared" si="1"/>
        <v>0.239401709401709</v>
      </c>
      <c r="O34" s="8">
        <v>3</v>
      </c>
      <c r="P34" s="2">
        <v>0</v>
      </c>
      <c r="Q34" s="2">
        <v>32</v>
      </c>
      <c r="R34" s="2">
        <f t="shared" si="2"/>
        <v>-33</v>
      </c>
      <c r="S34" s="2">
        <f t="shared" si="3"/>
        <v>117</v>
      </c>
      <c r="T34" s="2">
        <v>50</v>
      </c>
      <c r="U34" s="2">
        <v>0</v>
      </c>
      <c r="V34" s="3">
        <v>1</v>
      </c>
      <c r="W34" s="2" t="s">
        <v>31</v>
      </c>
      <c r="X34" s="12">
        <v>45087.3746990741</v>
      </c>
      <c r="Y34" s="7" t="s">
        <v>32</v>
      </c>
    </row>
    <row r="35" spans="1:25">
      <c r="A35" s="2">
        <v>34</v>
      </c>
      <c r="B35" s="3">
        <v>178298</v>
      </c>
      <c r="C35" s="2" t="s">
        <v>156</v>
      </c>
      <c r="D35" s="2" t="s">
        <v>157</v>
      </c>
      <c r="E35" s="2" t="s">
        <v>35</v>
      </c>
      <c r="F35" s="2" t="s">
        <v>158</v>
      </c>
      <c r="G35" s="3">
        <v>716</v>
      </c>
      <c r="H35" s="7" t="s">
        <v>159</v>
      </c>
      <c r="I35" s="2">
        <v>150.49</v>
      </c>
      <c r="J35" s="2">
        <v>298</v>
      </c>
      <c r="K35" s="8">
        <v>198</v>
      </c>
      <c r="L35" s="7" t="s">
        <v>30</v>
      </c>
      <c r="M35" s="15">
        <f t="shared" si="0"/>
        <v>0.495</v>
      </c>
      <c r="N35" s="15">
        <f t="shared" si="1"/>
        <v>0.239949494949495</v>
      </c>
      <c r="O35" s="8">
        <v>2</v>
      </c>
      <c r="P35" s="2">
        <v>0</v>
      </c>
      <c r="Q35" s="2">
        <v>406</v>
      </c>
      <c r="R35" s="2">
        <f t="shared" si="2"/>
        <v>-100</v>
      </c>
      <c r="S35" s="2">
        <f t="shared" si="3"/>
        <v>198</v>
      </c>
      <c r="T35" s="2">
        <v>284</v>
      </c>
      <c r="U35" s="2">
        <v>0</v>
      </c>
      <c r="V35" s="3">
        <v>1</v>
      </c>
      <c r="W35" s="2" t="s">
        <v>31</v>
      </c>
      <c r="X35" s="12">
        <v>45088.3913425926</v>
      </c>
      <c r="Y35" s="7" t="s">
        <v>160</v>
      </c>
    </row>
    <row r="36" spans="1:25">
      <c r="A36" s="2">
        <v>35</v>
      </c>
      <c r="B36" s="3">
        <v>192827</v>
      </c>
      <c r="C36" s="2" t="s">
        <v>161</v>
      </c>
      <c r="D36" s="2" t="s">
        <v>162</v>
      </c>
      <c r="E36" s="2" t="s">
        <v>35</v>
      </c>
      <c r="F36" s="2" t="s">
        <v>163</v>
      </c>
      <c r="G36" s="3">
        <v>514</v>
      </c>
      <c r="H36" s="7" t="s">
        <v>75</v>
      </c>
      <c r="I36" s="2">
        <v>43.84</v>
      </c>
      <c r="J36" s="2">
        <v>68</v>
      </c>
      <c r="K36" s="8">
        <v>58</v>
      </c>
      <c r="L36" s="7" t="s">
        <v>76</v>
      </c>
      <c r="M36" s="15">
        <f t="shared" si="0"/>
        <v>0.355294117647059</v>
      </c>
      <c r="N36" s="15">
        <f t="shared" si="1"/>
        <v>0.244137931034483</v>
      </c>
      <c r="O36" s="8">
        <v>2</v>
      </c>
      <c r="P36" s="2">
        <v>0</v>
      </c>
      <c r="Q36" s="2">
        <v>547</v>
      </c>
      <c r="R36" s="2">
        <f t="shared" si="2"/>
        <v>-10</v>
      </c>
      <c r="S36" s="2">
        <f t="shared" si="3"/>
        <v>58</v>
      </c>
      <c r="T36" s="2">
        <v>396</v>
      </c>
      <c r="U36" s="2">
        <v>0</v>
      </c>
      <c r="V36" s="3">
        <v>3</v>
      </c>
      <c r="W36" s="2" t="s">
        <v>31</v>
      </c>
      <c r="X36" s="12">
        <v>45088.874525463</v>
      </c>
      <c r="Y36" s="7" t="s">
        <v>32</v>
      </c>
    </row>
    <row r="37" spans="1:25">
      <c r="A37" s="2">
        <v>36</v>
      </c>
      <c r="B37" s="3">
        <v>150153</v>
      </c>
      <c r="C37" s="2" t="s">
        <v>164</v>
      </c>
      <c r="D37" s="2" t="s">
        <v>165</v>
      </c>
      <c r="E37" s="2" t="s">
        <v>35</v>
      </c>
      <c r="F37" s="2" t="s">
        <v>166</v>
      </c>
      <c r="G37" s="3">
        <v>748</v>
      </c>
      <c r="H37" s="7" t="s">
        <v>29</v>
      </c>
      <c r="I37" s="2">
        <v>34</v>
      </c>
      <c r="J37" s="2">
        <v>58</v>
      </c>
      <c r="K37" s="8">
        <v>45</v>
      </c>
      <c r="L37" s="7" t="s">
        <v>30</v>
      </c>
      <c r="M37" s="15">
        <f t="shared" si="0"/>
        <v>0.413793103448276</v>
      </c>
      <c r="N37" s="15">
        <f t="shared" si="1"/>
        <v>0.244444444444444</v>
      </c>
      <c r="O37" s="8">
        <v>2</v>
      </c>
      <c r="P37" s="2">
        <v>56</v>
      </c>
      <c r="Q37" s="2">
        <v>344</v>
      </c>
      <c r="R37" s="2">
        <f t="shared" si="2"/>
        <v>-13</v>
      </c>
      <c r="S37" s="2">
        <f t="shared" si="3"/>
        <v>-11</v>
      </c>
      <c r="T37" s="2">
        <v>125</v>
      </c>
      <c r="U37" s="2">
        <v>0</v>
      </c>
      <c r="V37" s="7"/>
      <c r="W37" s="2" t="s">
        <v>31</v>
      </c>
      <c r="X37" s="12">
        <v>45085.4087384259</v>
      </c>
      <c r="Y37" s="7" t="s">
        <v>32</v>
      </c>
    </row>
    <row r="38" spans="1:25">
      <c r="A38" s="2">
        <v>37</v>
      </c>
      <c r="B38" s="3">
        <v>39103</v>
      </c>
      <c r="C38" s="2" t="s">
        <v>167</v>
      </c>
      <c r="D38" s="2" t="s">
        <v>168</v>
      </c>
      <c r="E38" s="2" t="s">
        <v>35</v>
      </c>
      <c r="F38" s="2" t="s">
        <v>169</v>
      </c>
      <c r="G38" s="3">
        <v>104533</v>
      </c>
      <c r="H38" s="7" t="s">
        <v>43</v>
      </c>
      <c r="I38" s="2">
        <v>35.73</v>
      </c>
      <c r="J38" s="2">
        <v>69</v>
      </c>
      <c r="K38" s="8">
        <v>48</v>
      </c>
      <c r="L38" s="7" t="s">
        <v>30</v>
      </c>
      <c r="M38" s="15">
        <f t="shared" si="0"/>
        <v>0.482173913043478</v>
      </c>
      <c r="N38" s="15">
        <f t="shared" si="1"/>
        <v>0.255625</v>
      </c>
      <c r="O38" s="8">
        <v>3</v>
      </c>
      <c r="P38" s="2">
        <v>58</v>
      </c>
      <c r="Q38" s="2">
        <v>973</v>
      </c>
      <c r="R38" s="2">
        <f t="shared" si="2"/>
        <v>-21</v>
      </c>
      <c r="S38" s="2">
        <f t="shared" si="3"/>
        <v>-10</v>
      </c>
      <c r="T38" s="2">
        <v>868</v>
      </c>
      <c r="U38" s="2">
        <v>0</v>
      </c>
      <c r="V38" s="3">
        <v>2</v>
      </c>
      <c r="W38" s="2" t="s">
        <v>31</v>
      </c>
      <c r="X38" s="12">
        <v>45089.7321296296</v>
      </c>
      <c r="Y38" s="7" t="s">
        <v>32</v>
      </c>
    </row>
    <row r="39" spans="1:25">
      <c r="A39" s="2">
        <v>38</v>
      </c>
      <c r="B39" s="3">
        <v>145350</v>
      </c>
      <c r="C39" s="2" t="s">
        <v>92</v>
      </c>
      <c r="D39" s="2" t="s">
        <v>170</v>
      </c>
      <c r="E39" s="2" t="s">
        <v>27</v>
      </c>
      <c r="F39" s="2" t="s">
        <v>94</v>
      </c>
      <c r="G39" s="3">
        <v>128640</v>
      </c>
      <c r="H39" s="7" t="s">
        <v>95</v>
      </c>
      <c r="I39" s="2">
        <v>29.44</v>
      </c>
      <c r="J39" s="2">
        <v>55</v>
      </c>
      <c r="K39" s="8">
        <v>42.8</v>
      </c>
      <c r="L39" s="7" t="s">
        <v>96</v>
      </c>
      <c r="M39" s="15">
        <f t="shared" si="0"/>
        <v>0.464727272727273</v>
      </c>
      <c r="N39" s="15">
        <f t="shared" si="1"/>
        <v>0.31214953271028</v>
      </c>
      <c r="O39" s="8">
        <v>2</v>
      </c>
      <c r="P39" s="2">
        <v>52.8</v>
      </c>
      <c r="Q39" s="2">
        <v>1234</v>
      </c>
      <c r="R39" s="2">
        <f t="shared" si="2"/>
        <v>-12.2</v>
      </c>
      <c r="S39" s="2">
        <f t="shared" si="3"/>
        <v>-10</v>
      </c>
      <c r="T39" s="2">
        <v>449</v>
      </c>
      <c r="U39" s="2">
        <v>0</v>
      </c>
      <c r="V39" s="3">
        <v>2</v>
      </c>
      <c r="W39" s="2" t="s">
        <v>31</v>
      </c>
      <c r="X39" s="12">
        <v>45087.7290509259</v>
      </c>
      <c r="Y39" s="7" t="s">
        <v>32</v>
      </c>
    </row>
    <row r="40" spans="1:25">
      <c r="A40" s="2">
        <v>39</v>
      </c>
      <c r="B40" s="3">
        <v>235955</v>
      </c>
      <c r="C40" s="2" t="s">
        <v>47</v>
      </c>
      <c r="D40" s="2" t="s">
        <v>171</v>
      </c>
      <c r="E40" s="2" t="s">
        <v>35</v>
      </c>
      <c r="F40" s="2" t="s">
        <v>49</v>
      </c>
      <c r="G40" s="3">
        <v>748</v>
      </c>
      <c r="H40" s="7" t="s">
        <v>29</v>
      </c>
      <c r="I40" s="2">
        <v>37.57</v>
      </c>
      <c r="J40" s="2">
        <v>138</v>
      </c>
      <c r="K40" s="8">
        <v>99</v>
      </c>
      <c r="L40" s="7" t="s">
        <v>30</v>
      </c>
      <c r="M40" s="15">
        <f t="shared" si="0"/>
        <v>0.727753623188406</v>
      </c>
      <c r="N40" s="15">
        <f t="shared" si="1"/>
        <v>0.62050505050505</v>
      </c>
      <c r="O40" s="8">
        <v>3</v>
      </c>
      <c r="P40" s="2">
        <v>118</v>
      </c>
      <c r="Q40" s="2">
        <v>120</v>
      </c>
      <c r="R40" s="2">
        <f t="shared" si="2"/>
        <v>-39</v>
      </c>
      <c r="S40" s="2">
        <f t="shared" si="3"/>
        <v>-19</v>
      </c>
      <c r="T40" s="2">
        <v>369</v>
      </c>
      <c r="U40" s="2">
        <v>0</v>
      </c>
      <c r="V40" s="3">
        <v>4</v>
      </c>
      <c r="W40" s="2" t="s">
        <v>31</v>
      </c>
      <c r="X40" s="12">
        <v>45085.4857638889</v>
      </c>
      <c r="Y40" s="7" t="s">
        <v>32</v>
      </c>
    </row>
    <row r="41" spans="1:25">
      <c r="A41" s="2">
        <v>40</v>
      </c>
      <c r="B41" s="3">
        <v>13811</v>
      </c>
      <c r="C41" s="2" t="s">
        <v>172</v>
      </c>
      <c r="D41" s="2" t="s">
        <v>173</v>
      </c>
      <c r="E41" s="2" t="s">
        <v>108</v>
      </c>
      <c r="F41" s="2" t="s">
        <v>174</v>
      </c>
      <c r="G41" s="3">
        <v>748</v>
      </c>
      <c r="H41" s="7" t="s">
        <v>29</v>
      </c>
      <c r="I41" s="2">
        <v>2.02</v>
      </c>
      <c r="J41" s="2">
        <v>7.6</v>
      </c>
      <c r="K41" s="8">
        <v>3</v>
      </c>
      <c r="L41" s="7" t="s">
        <v>30</v>
      </c>
      <c r="M41" s="15">
        <f t="shared" si="0"/>
        <v>0.73421052631579</v>
      </c>
      <c r="N41" s="15">
        <f t="shared" si="1"/>
        <v>0.326666666666667</v>
      </c>
      <c r="O41" s="8">
        <v>3</v>
      </c>
      <c r="P41" s="2">
        <v>5.8</v>
      </c>
      <c r="Q41" s="2">
        <v>76</v>
      </c>
      <c r="R41" s="2">
        <f t="shared" si="2"/>
        <v>-4.6</v>
      </c>
      <c r="S41" s="2">
        <f t="shared" si="3"/>
        <v>-2.8</v>
      </c>
      <c r="T41" s="2">
        <v>163</v>
      </c>
      <c r="U41" s="2">
        <v>0</v>
      </c>
      <c r="V41" s="3">
        <v>3</v>
      </c>
      <c r="W41" s="2" t="s">
        <v>31</v>
      </c>
      <c r="X41" s="12">
        <v>45085.4080439815</v>
      </c>
      <c r="Y41" s="7" t="s">
        <v>32</v>
      </c>
    </row>
    <row r="42" spans="1:25">
      <c r="A42" s="2">
        <v>41</v>
      </c>
      <c r="B42" s="3">
        <v>173136</v>
      </c>
      <c r="C42" s="2" t="s">
        <v>175</v>
      </c>
      <c r="D42" s="2" t="s">
        <v>176</v>
      </c>
      <c r="E42" s="2" t="s">
        <v>35</v>
      </c>
      <c r="F42" s="2" t="s">
        <v>177</v>
      </c>
      <c r="G42" s="3">
        <v>111400</v>
      </c>
      <c r="H42" s="7" t="s">
        <v>122</v>
      </c>
      <c r="I42" s="2">
        <v>35.36</v>
      </c>
      <c r="J42" s="2">
        <v>68</v>
      </c>
      <c r="K42" s="8">
        <v>56</v>
      </c>
      <c r="L42" s="7" t="s">
        <v>178</v>
      </c>
      <c r="M42" s="15">
        <f t="shared" si="0"/>
        <v>0.48</v>
      </c>
      <c r="N42" s="15">
        <f t="shared" si="1"/>
        <v>0.368571428571429</v>
      </c>
      <c r="O42" s="8">
        <v>3</v>
      </c>
      <c r="P42" s="2">
        <v>66</v>
      </c>
      <c r="Q42" s="2">
        <v>344</v>
      </c>
      <c r="R42" s="2">
        <f t="shared" si="2"/>
        <v>-12</v>
      </c>
      <c r="S42" s="2">
        <f t="shared" si="3"/>
        <v>-10</v>
      </c>
      <c r="T42" s="2">
        <v>155</v>
      </c>
      <c r="U42" s="2">
        <v>0</v>
      </c>
      <c r="V42" s="7"/>
      <c r="W42" s="2" t="s">
        <v>31</v>
      </c>
      <c r="X42" s="12">
        <v>45089.4630787037</v>
      </c>
      <c r="Y42" s="7" t="s">
        <v>32</v>
      </c>
    </row>
    <row r="43" spans="1:25">
      <c r="A43" s="2">
        <v>42</v>
      </c>
      <c r="B43" s="3">
        <v>37290</v>
      </c>
      <c r="C43" s="2" t="s">
        <v>179</v>
      </c>
      <c r="D43" s="2" t="s">
        <v>180</v>
      </c>
      <c r="E43" s="2" t="s">
        <v>35</v>
      </c>
      <c r="F43" s="2" t="s">
        <v>181</v>
      </c>
      <c r="G43" s="3">
        <v>748</v>
      </c>
      <c r="H43" s="7" t="s">
        <v>29</v>
      </c>
      <c r="I43" s="2">
        <v>3.54</v>
      </c>
      <c r="J43" s="2">
        <v>8</v>
      </c>
      <c r="K43" s="8">
        <v>5.8</v>
      </c>
      <c r="L43" s="7" t="s">
        <v>30</v>
      </c>
      <c r="M43" s="15">
        <f t="shared" si="0"/>
        <v>0.5575</v>
      </c>
      <c r="N43" s="15">
        <f t="shared" si="1"/>
        <v>0.389655172413793</v>
      </c>
      <c r="O43" s="8">
        <v>3</v>
      </c>
      <c r="P43" s="2">
        <v>5.8</v>
      </c>
      <c r="Q43" s="2">
        <v>275</v>
      </c>
      <c r="R43" s="2">
        <f t="shared" si="2"/>
        <v>-2.2</v>
      </c>
      <c r="S43" s="2">
        <f t="shared" si="3"/>
        <v>0</v>
      </c>
      <c r="T43" s="2">
        <v>298</v>
      </c>
      <c r="U43" s="2">
        <v>0</v>
      </c>
      <c r="V43" s="3">
        <v>2</v>
      </c>
      <c r="W43" s="2" t="s">
        <v>31</v>
      </c>
      <c r="X43" s="12">
        <v>45085.7025925926</v>
      </c>
      <c r="Y43" s="7" t="s">
        <v>32</v>
      </c>
    </row>
    <row r="44" spans="1:25">
      <c r="A44" s="2">
        <v>43</v>
      </c>
      <c r="B44" s="3">
        <v>171499</v>
      </c>
      <c r="C44" s="2" t="s">
        <v>182</v>
      </c>
      <c r="D44" s="2" t="s">
        <v>183</v>
      </c>
      <c r="E44" s="2" t="s">
        <v>35</v>
      </c>
      <c r="F44" s="2" t="s">
        <v>184</v>
      </c>
      <c r="G44" s="3">
        <v>748</v>
      </c>
      <c r="H44" s="7" t="s">
        <v>29</v>
      </c>
      <c r="I44" s="2">
        <v>21.31</v>
      </c>
      <c r="J44" s="2">
        <v>44.8</v>
      </c>
      <c r="K44" s="8">
        <v>35</v>
      </c>
      <c r="L44" s="7" t="s">
        <v>30</v>
      </c>
      <c r="M44" s="15">
        <f t="shared" si="0"/>
        <v>0.524330357142857</v>
      </c>
      <c r="N44" s="15">
        <f t="shared" si="1"/>
        <v>0.391142857142857</v>
      </c>
      <c r="O44" s="8">
        <v>3</v>
      </c>
      <c r="P44" s="2">
        <v>42.6</v>
      </c>
      <c r="Q44" s="2">
        <v>4535</v>
      </c>
      <c r="R44" s="2">
        <f t="shared" si="2"/>
        <v>-9.8</v>
      </c>
      <c r="S44" s="2">
        <f t="shared" si="3"/>
        <v>-7.6</v>
      </c>
      <c r="T44" s="2">
        <v>7548</v>
      </c>
      <c r="U44" s="2">
        <v>0</v>
      </c>
      <c r="V44" s="3">
        <v>44</v>
      </c>
      <c r="W44" s="2" t="s">
        <v>31</v>
      </c>
      <c r="X44" s="12">
        <v>45085.8580208333</v>
      </c>
      <c r="Y44" s="7" t="s">
        <v>32</v>
      </c>
    </row>
    <row r="45" spans="1:25">
      <c r="A45" s="2">
        <v>44</v>
      </c>
      <c r="B45" s="3">
        <v>48233</v>
      </c>
      <c r="C45" s="2" t="s">
        <v>185</v>
      </c>
      <c r="D45" s="2" t="s">
        <v>186</v>
      </c>
      <c r="E45" s="2" t="s">
        <v>108</v>
      </c>
      <c r="F45" s="2" t="s">
        <v>187</v>
      </c>
      <c r="G45" s="3">
        <v>748</v>
      </c>
      <c r="H45" s="7" t="s">
        <v>29</v>
      </c>
      <c r="I45" s="2">
        <v>12</v>
      </c>
      <c r="J45" s="2">
        <v>29.8</v>
      </c>
      <c r="K45" s="8">
        <v>19.8</v>
      </c>
      <c r="L45" s="7" t="s">
        <v>30</v>
      </c>
      <c r="M45" s="15">
        <f t="shared" si="0"/>
        <v>0.597315436241611</v>
      </c>
      <c r="N45" s="15">
        <f t="shared" si="1"/>
        <v>0.393939393939394</v>
      </c>
      <c r="O45" s="8">
        <v>3</v>
      </c>
      <c r="P45" s="2">
        <v>28.5</v>
      </c>
      <c r="Q45" s="2">
        <v>291</v>
      </c>
      <c r="R45" s="2">
        <f t="shared" si="2"/>
        <v>-10</v>
      </c>
      <c r="S45" s="2">
        <f t="shared" si="3"/>
        <v>-8.7</v>
      </c>
      <c r="T45" s="2">
        <v>263</v>
      </c>
      <c r="U45" s="2">
        <v>0</v>
      </c>
      <c r="V45" s="3">
        <v>3</v>
      </c>
      <c r="W45" s="2" t="s">
        <v>31</v>
      </c>
      <c r="X45" s="12">
        <v>45085.426099537</v>
      </c>
      <c r="Y45" s="7" t="s">
        <v>32</v>
      </c>
    </row>
    <row r="46" spans="1:25">
      <c r="A46" s="2">
        <v>45</v>
      </c>
      <c r="B46" s="3">
        <v>57307</v>
      </c>
      <c r="C46" s="2" t="s">
        <v>188</v>
      </c>
      <c r="D46" s="2" t="s">
        <v>189</v>
      </c>
      <c r="E46" s="2" t="s">
        <v>35</v>
      </c>
      <c r="F46" s="2" t="s">
        <v>58</v>
      </c>
      <c r="G46" s="3">
        <v>748</v>
      </c>
      <c r="H46" s="7" t="s">
        <v>29</v>
      </c>
      <c r="I46" s="2">
        <v>13.8</v>
      </c>
      <c r="J46" s="2">
        <v>29.9</v>
      </c>
      <c r="K46" s="8">
        <v>23</v>
      </c>
      <c r="L46" s="7" t="s">
        <v>30</v>
      </c>
      <c r="M46" s="15">
        <f t="shared" si="0"/>
        <v>0.538461538461538</v>
      </c>
      <c r="N46" s="15">
        <f t="shared" si="1"/>
        <v>0.4</v>
      </c>
      <c r="O46" s="8">
        <v>3</v>
      </c>
      <c r="P46" s="2">
        <v>0</v>
      </c>
      <c r="Q46" s="2">
        <v>216</v>
      </c>
      <c r="R46" s="2">
        <f t="shared" si="2"/>
        <v>-6.9</v>
      </c>
      <c r="S46" s="2">
        <f t="shared" si="3"/>
        <v>23</v>
      </c>
      <c r="T46" s="2">
        <v>225</v>
      </c>
      <c r="U46" s="2">
        <v>0</v>
      </c>
      <c r="V46" s="3">
        <v>2</v>
      </c>
      <c r="W46" s="2" t="s">
        <v>31</v>
      </c>
      <c r="X46" s="12">
        <v>45085.4048726852</v>
      </c>
      <c r="Y46" s="7" t="s">
        <v>32</v>
      </c>
    </row>
    <row r="47" spans="1:25">
      <c r="A47" s="2">
        <v>46</v>
      </c>
      <c r="B47" s="3">
        <v>198284</v>
      </c>
      <c r="C47" s="2" t="s">
        <v>190</v>
      </c>
      <c r="D47" s="2" t="s">
        <v>191</v>
      </c>
      <c r="E47" s="2" t="s">
        <v>35</v>
      </c>
      <c r="F47" s="2" t="s">
        <v>192</v>
      </c>
      <c r="G47" s="3">
        <v>748</v>
      </c>
      <c r="H47" s="7" t="s">
        <v>29</v>
      </c>
      <c r="I47" s="2">
        <v>25.41</v>
      </c>
      <c r="J47" s="2">
        <v>55.7</v>
      </c>
      <c r="K47" s="8">
        <v>42.8</v>
      </c>
      <c r="L47" s="7" t="s">
        <v>30</v>
      </c>
      <c r="M47" s="15">
        <f t="shared" si="0"/>
        <v>0.543806104129264</v>
      </c>
      <c r="N47" s="15">
        <f t="shared" si="1"/>
        <v>0.406308411214953</v>
      </c>
      <c r="O47" s="8">
        <v>2</v>
      </c>
      <c r="P47" s="2">
        <v>0</v>
      </c>
      <c r="Q47" s="2">
        <v>184</v>
      </c>
      <c r="R47" s="2">
        <f t="shared" si="2"/>
        <v>-12.9</v>
      </c>
      <c r="S47" s="2">
        <f t="shared" si="3"/>
        <v>42.8</v>
      </c>
      <c r="T47" s="2">
        <v>153</v>
      </c>
      <c r="U47" s="2">
        <v>0</v>
      </c>
      <c r="V47" s="3">
        <v>2</v>
      </c>
      <c r="W47" s="2" t="s">
        <v>31</v>
      </c>
      <c r="X47" s="12">
        <v>45085.7564699074</v>
      </c>
      <c r="Y47" s="7" t="s">
        <v>32</v>
      </c>
    </row>
    <row r="48" spans="1:25">
      <c r="A48" s="2">
        <v>47</v>
      </c>
      <c r="B48" s="3">
        <v>184082</v>
      </c>
      <c r="C48" s="2" t="s">
        <v>185</v>
      </c>
      <c r="D48" s="2" t="s">
        <v>193</v>
      </c>
      <c r="E48" s="2" t="s">
        <v>108</v>
      </c>
      <c r="F48" s="2" t="s">
        <v>187</v>
      </c>
      <c r="G48" s="3">
        <v>748</v>
      </c>
      <c r="H48" s="7" t="s">
        <v>29</v>
      </c>
      <c r="I48" s="2">
        <v>19.8</v>
      </c>
      <c r="J48" s="2">
        <v>59</v>
      </c>
      <c r="K48" s="8">
        <v>35</v>
      </c>
      <c r="L48" s="7" t="s">
        <v>30</v>
      </c>
      <c r="M48" s="15">
        <f t="shared" si="0"/>
        <v>0.664406779661017</v>
      </c>
      <c r="N48" s="15">
        <f t="shared" si="1"/>
        <v>0.434285714285714</v>
      </c>
      <c r="O48" s="8">
        <v>3</v>
      </c>
      <c r="P48" s="2">
        <v>57</v>
      </c>
      <c r="Q48" s="2">
        <v>1066</v>
      </c>
      <c r="R48" s="2">
        <f t="shared" si="2"/>
        <v>-24</v>
      </c>
      <c r="S48" s="2">
        <f t="shared" si="3"/>
        <v>-22</v>
      </c>
      <c r="T48" s="2">
        <v>817</v>
      </c>
      <c r="U48" s="2">
        <v>0</v>
      </c>
      <c r="V48" s="3">
        <v>2</v>
      </c>
      <c r="W48" s="2" t="s">
        <v>31</v>
      </c>
      <c r="X48" s="12">
        <v>45085.4274305556</v>
      </c>
      <c r="Y48" s="7" t="s">
        <v>32</v>
      </c>
    </row>
    <row r="49" spans="1:25">
      <c r="A49" s="2">
        <v>48</v>
      </c>
      <c r="B49" s="3">
        <v>205399</v>
      </c>
      <c r="C49" s="2" t="s">
        <v>194</v>
      </c>
      <c r="D49" s="2" t="s">
        <v>195</v>
      </c>
      <c r="E49" s="2" t="s">
        <v>35</v>
      </c>
      <c r="F49" s="2" t="s">
        <v>196</v>
      </c>
      <c r="G49" s="3">
        <v>104533</v>
      </c>
      <c r="H49" s="7" t="s">
        <v>43</v>
      </c>
      <c r="I49" s="2">
        <v>77.07</v>
      </c>
      <c r="J49" s="2">
        <v>218</v>
      </c>
      <c r="K49" s="8">
        <v>138</v>
      </c>
      <c r="L49" s="7" t="s">
        <v>30</v>
      </c>
      <c r="M49" s="15">
        <f t="shared" si="0"/>
        <v>0.646467889908257</v>
      </c>
      <c r="N49" s="15">
        <f t="shared" si="1"/>
        <v>0.441521739130435</v>
      </c>
      <c r="O49" s="8">
        <v>3</v>
      </c>
      <c r="P49" s="2">
        <v>0</v>
      </c>
      <c r="Q49" s="2">
        <v>26</v>
      </c>
      <c r="R49" s="2">
        <f t="shared" si="2"/>
        <v>-80</v>
      </c>
      <c r="S49" s="2">
        <f t="shared" si="3"/>
        <v>138</v>
      </c>
      <c r="T49" s="2">
        <v>180</v>
      </c>
      <c r="U49" s="2">
        <v>0</v>
      </c>
      <c r="V49" s="3">
        <v>1</v>
      </c>
      <c r="W49" s="2" t="s">
        <v>31</v>
      </c>
      <c r="X49" s="12">
        <v>45089.7329513889</v>
      </c>
      <c r="Y49" s="7" t="s">
        <v>32</v>
      </c>
    </row>
    <row r="50" spans="1:25">
      <c r="A50" s="2">
        <v>49</v>
      </c>
      <c r="B50" s="3">
        <v>37167</v>
      </c>
      <c r="C50" s="2" t="s">
        <v>197</v>
      </c>
      <c r="D50" s="2" t="s">
        <v>198</v>
      </c>
      <c r="E50" s="2" t="s">
        <v>35</v>
      </c>
      <c r="F50" s="2" t="s">
        <v>199</v>
      </c>
      <c r="G50" s="3">
        <v>748</v>
      </c>
      <c r="H50" s="7" t="s">
        <v>29</v>
      </c>
      <c r="I50" s="2">
        <v>13.03</v>
      </c>
      <c r="J50" s="2">
        <v>29.8</v>
      </c>
      <c r="K50" s="8">
        <v>23.8</v>
      </c>
      <c r="L50" s="7" t="s">
        <v>30</v>
      </c>
      <c r="M50" s="15">
        <f t="shared" si="0"/>
        <v>0.562751677852349</v>
      </c>
      <c r="N50" s="15">
        <f t="shared" si="1"/>
        <v>0.452521008403361</v>
      </c>
      <c r="O50" s="8">
        <v>3</v>
      </c>
      <c r="P50" s="2">
        <v>0</v>
      </c>
      <c r="Q50" s="2">
        <v>327</v>
      </c>
      <c r="R50" s="2">
        <f t="shared" si="2"/>
        <v>-6</v>
      </c>
      <c r="S50" s="2">
        <f t="shared" si="3"/>
        <v>23.8</v>
      </c>
      <c r="T50" s="2">
        <v>646</v>
      </c>
      <c r="U50" s="2">
        <v>189</v>
      </c>
      <c r="V50" s="3">
        <v>6</v>
      </c>
      <c r="W50" s="2" t="s">
        <v>31</v>
      </c>
      <c r="X50" s="12">
        <v>45090.8469444444</v>
      </c>
      <c r="Y50" s="7" t="s">
        <v>32</v>
      </c>
    </row>
    <row r="51" spans="1:25">
      <c r="A51" s="2">
        <v>50</v>
      </c>
      <c r="B51" s="3">
        <v>169723</v>
      </c>
      <c r="C51" s="2" t="s">
        <v>200</v>
      </c>
      <c r="D51" s="2" t="s">
        <v>201</v>
      </c>
      <c r="E51" s="2" t="s">
        <v>35</v>
      </c>
      <c r="F51" s="2" t="s">
        <v>202</v>
      </c>
      <c r="G51" s="3">
        <v>748</v>
      </c>
      <c r="H51" s="7" t="s">
        <v>29</v>
      </c>
      <c r="I51" s="2">
        <v>20.4</v>
      </c>
      <c r="J51" s="2">
        <v>58</v>
      </c>
      <c r="K51" s="8">
        <v>38</v>
      </c>
      <c r="L51" s="7" t="s">
        <v>30</v>
      </c>
      <c r="M51" s="15">
        <f t="shared" si="0"/>
        <v>0.648275862068966</v>
      </c>
      <c r="N51" s="15">
        <f t="shared" si="1"/>
        <v>0.463157894736842</v>
      </c>
      <c r="O51" s="8">
        <v>3</v>
      </c>
      <c r="P51" s="2">
        <v>56.3</v>
      </c>
      <c r="Q51" s="2">
        <v>194</v>
      </c>
      <c r="R51" s="2">
        <f t="shared" si="2"/>
        <v>-20</v>
      </c>
      <c r="S51" s="2">
        <f t="shared" si="3"/>
        <v>-18.3</v>
      </c>
      <c r="T51" s="2">
        <v>720</v>
      </c>
      <c r="U51" s="2">
        <v>0</v>
      </c>
      <c r="V51" s="3">
        <v>2</v>
      </c>
      <c r="W51" s="2" t="s">
        <v>31</v>
      </c>
      <c r="X51" s="12">
        <v>45085.4731597222</v>
      </c>
      <c r="Y51" s="7" t="s">
        <v>32</v>
      </c>
    </row>
    <row r="52" spans="1:25">
      <c r="A52" s="2">
        <v>51</v>
      </c>
      <c r="B52" s="3">
        <v>13339</v>
      </c>
      <c r="C52" s="2" t="s">
        <v>203</v>
      </c>
      <c r="D52" s="2" t="s">
        <v>204</v>
      </c>
      <c r="E52" s="2" t="s">
        <v>35</v>
      </c>
      <c r="F52" s="2" t="s">
        <v>205</v>
      </c>
      <c r="G52" s="3">
        <v>748</v>
      </c>
      <c r="H52" s="7" t="s">
        <v>29</v>
      </c>
      <c r="I52" s="2">
        <v>8.25</v>
      </c>
      <c r="J52" s="2">
        <v>36</v>
      </c>
      <c r="K52" s="8">
        <v>16</v>
      </c>
      <c r="L52" s="7" t="s">
        <v>30</v>
      </c>
      <c r="M52" s="15">
        <f t="shared" si="0"/>
        <v>0.770833333333333</v>
      </c>
      <c r="N52" s="15">
        <f t="shared" si="1"/>
        <v>0.484375</v>
      </c>
      <c r="O52" s="8">
        <v>3</v>
      </c>
      <c r="P52" s="2">
        <v>34.5</v>
      </c>
      <c r="Q52" s="2">
        <v>149</v>
      </c>
      <c r="R52" s="2">
        <f t="shared" si="2"/>
        <v>-20</v>
      </c>
      <c r="S52" s="2">
        <f t="shared" si="3"/>
        <v>-18.5</v>
      </c>
      <c r="T52" s="2">
        <v>112</v>
      </c>
      <c r="U52" s="2">
        <v>0</v>
      </c>
      <c r="V52" s="3">
        <v>2</v>
      </c>
      <c r="W52" s="2" t="s">
        <v>31</v>
      </c>
      <c r="X52" s="12">
        <v>45085.4230439815</v>
      </c>
      <c r="Y52" s="7" t="s">
        <v>32</v>
      </c>
    </row>
    <row r="53" spans="1:25">
      <c r="A53" s="2">
        <v>52</v>
      </c>
      <c r="B53" s="3">
        <v>192089</v>
      </c>
      <c r="C53" s="2" t="s">
        <v>175</v>
      </c>
      <c r="D53" s="2" t="s">
        <v>206</v>
      </c>
      <c r="E53" s="2" t="s">
        <v>35</v>
      </c>
      <c r="F53" s="2" t="s">
        <v>177</v>
      </c>
      <c r="G53" s="3">
        <v>111400</v>
      </c>
      <c r="H53" s="7" t="s">
        <v>122</v>
      </c>
      <c r="I53" s="2">
        <v>112.1</v>
      </c>
      <c r="J53" s="2">
        <v>258</v>
      </c>
      <c r="K53" s="8">
        <v>238</v>
      </c>
      <c r="L53" s="7" t="s">
        <v>178</v>
      </c>
      <c r="M53" s="15">
        <f t="shared" si="0"/>
        <v>0.565503875968992</v>
      </c>
      <c r="N53" s="15">
        <f t="shared" si="1"/>
        <v>0.528991596638655</v>
      </c>
      <c r="O53" s="8">
        <v>3</v>
      </c>
      <c r="P53" s="2">
        <v>0</v>
      </c>
      <c r="Q53" s="2">
        <v>72</v>
      </c>
      <c r="R53" s="2">
        <f t="shared" si="2"/>
        <v>-20</v>
      </c>
      <c r="S53" s="2">
        <f t="shared" si="3"/>
        <v>238</v>
      </c>
      <c r="T53" s="2">
        <v>53</v>
      </c>
      <c r="U53" s="2">
        <v>0</v>
      </c>
      <c r="V53" s="3">
        <v>2</v>
      </c>
      <c r="W53" s="2" t="s">
        <v>31</v>
      </c>
      <c r="X53" s="12">
        <v>45089.50125</v>
      </c>
      <c r="Y53" s="7" t="s">
        <v>32</v>
      </c>
    </row>
    <row r="54" spans="1:25">
      <c r="A54" s="2">
        <v>53</v>
      </c>
      <c r="B54" s="3">
        <v>148408</v>
      </c>
      <c r="C54" s="2" t="s">
        <v>207</v>
      </c>
      <c r="D54" s="2" t="s">
        <v>208</v>
      </c>
      <c r="E54" s="2" t="s">
        <v>35</v>
      </c>
      <c r="F54" s="2" t="s">
        <v>209</v>
      </c>
      <c r="G54" s="3">
        <v>748</v>
      </c>
      <c r="H54" s="7" t="s">
        <v>29</v>
      </c>
      <c r="I54" s="2">
        <v>7.88</v>
      </c>
      <c r="J54" s="2">
        <v>29.8</v>
      </c>
      <c r="K54" s="8">
        <v>17</v>
      </c>
      <c r="L54" s="7" t="s">
        <v>30</v>
      </c>
      <c r="M54" s="15">
        <f t="shared" si="0"/>
        <v>0.735570469798658</v>
      </c>
      <c r="N54" s="15">
        <f t="shared" si="1"/>
        <v>0.536470588235294</v>
      </c>
      <c r="O54" s="8">
        <v>3</v>
      </c>
      <c r="P54" s="2">
        <v>27.8</v>
      </c>
      <c r="Q54" s="2">
        <v>4413</v>
      </c>
      <c r="R54" s="2">
        <f t="shared" si="2"/>
        <v>-12.8</v>
      </c>
      <c r="S54" s="2">
        <f t="shared" si="3"/>
        <v>-10.8</v>
      </c>
      <c r="T54" s="2">
        <v>2085</v>
      </c>
      <c r="U54" s="2">
        <v>0</v>
      </c>
      <c r="V54" s="3">
        <v>14</v>
      </c>
      <c r="W54" s="2" t="s">
        <v>31</v>
      </c>
      <c r="X54" s="12">
        <v>45085.4309953704</v>
      </c>
      <c r="Y54" s="7" t="s">
        <v>32</v>
      </c>
    </row>
    <row r="55" spans="1:25">
      <c r="A55" s="2">
        <v>54</v>
      </c>
      <c r="B55" s="3">
        <v>63746</v>
      </c>
      <c r="C55" s="2" t="s">
        <v>167</v>
      </c>
      <c r="D55" s="2" t="s">
        <v>168</v>
      </c>
      <c r="E55" s="2" t="s">
        <v>35</v>
      </c>
      <c r="F55" s="2" t="s">
        <v>210</v>
      </c>
      <c r="G55" s="3">
        <v>748</v>
      </c>
      <c r="H55" s="7" t="s">
        <v>29</v>
      </c>
      <c r="I55" s="2">
        <v>17.68</v>
      </c>
      <c r="J55" s="2">
        <v>55</v>
      </c>
      <c r="K55" s="8">
        <v>39.8</v>
      </c>
      <c r="L55" s="7" t="s">
        <v>30</v>
      </c>
      <c r="M55" s="15">
        <f t="shared" si="0"/>
        <v>0.678545454545455</v>
      </c>
      <c r="N55" s="15">
        <f t="shared" si="1"/>
        <v>0.555778894472362</v>
      </c>
      <c r="O55" s="8">
        <v>3</v>
      </c>
      <c r="P55" s="2">
        <v>0</v>
      </c>
      <c r="Q55" s="2">
        <v>175</v>
      </c>
      <c r="R55" s="2">
        <f t="shared" si="2"/>
        <v>-15.2</v>
      </c>
      <c r="S55" s="2">
        <f t="shared" si="3"/>
        <v>39.8</v>
      </c>
      <c r="T55" s="2">
        <v>273</v>
      </c>
      <c r="U55" s="2">
        <v>0</v>
      </c>
      <c r="V55" s="3">
        <v>2</v>
      </c>
      <c r="W55" s="2" t="s">
        <v>31</v>
      </c>
      <c r="X55" s="12">
        <v>45085.3814236111</v>
      </c>
      <c r="Y55" s="7" t="s">
        <v>32</v>
      </c>
    </row>
    <row r="56" spans="1:25">
      <c r="A56" s="2">
        <v>55</v>
      </c>
      <c r="B56" s="3">
        <v>54434</v>
      </c>
      <c r="C56" s="2" t="s">
        <v>211</v>
      </c>
      <c r="D56" s="2" t="s">
        <v>212</v>
      </c>
      <c r="E56" s="2" t="s">
        <v>35</v>
      </c>
      <c r="F56" s="2" t="s">
        <v>213</v>
      </c>
      <c r="G56" s="3">
        <v>748</v>
      </c>
      <c r="H56" s="7" t="s">
        <v>29</v>
      </c>
      <c r="I56" s="2">
        <v>7.88</v>
      </c>
      <c r="J56" s="2">
        <v>28</v>
      </c>
      <c r="K56" s="8">
        <v>19</v>
      </c>
      <c r="L56" s="7" t="s">
        <v>30</v>
      </c>
      <c r="M56" s="15">
        <f t="shared" si="0"/>
        <v>0.718571428571429</v>
      </c>
      <c r="N56" s="15">
        <f t="shared" si="1"/>
        <v>0.585263157894737</v>
      </c>
      <c r="O56" s="8">
        <v>3</v>
      </c>
      <c r="P56" s="2">
        <v>0</v>
      </c>
      <c r="Q56" s="2">
        <v>73</v>
      </c>
      <c r="R56" s="2">
        <f t="shared" si="2"/>
        <v>-9</v>
      </c>
      <c r="S56" s="2">
        <f t="shared" si="3"/>
        <v>19</v>
      </c>
      <c r="T56" s="2">
        <v>200</v>
      </c>
      <c r="U56" s="2">
        <v>0</v>
      </c>
      <c r="V56" s="3">
        <v>2</v>
      </c>
      <c r="W56" s="2" t="s">
        <v>31</v>
      </c>
      <c r="X56" s="12">
        <v>45085.4221527778</v>
      </c>
      <c r="Y56" s="7" t="s">
        <v>32</v>
      </c>
    </row>
    <row r="57" spans="1:25">
      <c r="A57" s="2">
        <v>56</v>
      </c>
      <c r="B57" s="3">
        <v>154878</v>
      </c>
      <c r="C57" s="2" t="s">
        <v>214</v>
      </c>
      <c r="D57" s="2" t="s">
        <v>215</v>
      </c>
      <c r="E57" s="2" t="s">
        <v>35</v>
      </c>
      <c r="F57" s="2" t="s">
        <v>216</v>
      </c>
      <c r="G57" s="3">
        <v>738</v>
      </c>
      <c r="H57" s="7" t="s">
        <v>130</v>
      </c>
      <c r="I57" s="2">
        <v>6.92</v>
      </c>
      <c r="J57" s="2">
        <v>24.8</v>
      </c>
      <c r="K57" s="8">
        <v>18.5</v>
      </c>
      <c r="L57" s="7" t="s">
        <v>217</v>
      </c>
      <c r="M57" s="15">
        <f t="shared" si="0"/>
        <v>0.720967741935484</v>
      </c>
      <c r="N57" s="15">
        <f t="shared" si="1"/>
        <v>0.625945945945946</v>
      </c>
      <c r="O57" s="8">
        <v>3</v>
      </c>
      <c r="P57" s="2">
        <v>22.8</v>
      </c>
      <c r="Q57" s="2">
        <v>77</v>
      </c>
      <c r="R57" s="2">
        <f t="shared" si="2"/>
        <v>-6.3</v>
      </c>
      <c r="S57" s="2">
        <f t="shared" si="3"/>
        <v>-4.3</v>
      </c>
      <c r="T57" s="2">
        <v>202</v>
      </c>
      <c r="U57" s="2">
        <v>0</v>
      </c>
      <c r="V57" s="7"/>
      <c r="W57" s="2" t="s">
        <v>31</v>
      </c>
      <c r="X57" s="12">
        <v>45087.4430787037</v>
      </c>
      <c r="Y57" s="7" t="s">
        <v>32</v>
      </c>
    </row>
    <row r="58" spans="1:25">
      <c r="A58" s="2">
        <v>57</v>
      </c>
      <c r="B58" s="3">
        <v>256910</v>
      </c>
      <c r="C58" s="2" t="s">
        <v>25</v>
      </c>
      <c r="D58" s="2" t="s">
        <v>218</v>
      </c>
      <c r="E58" s="2" t="s">
        <v>35</v>
      </c>
      <c r="F58" s="2" t="s">
        <v>219</v>
      </c>
      <c r="G58" s="3">
        <v>748</v>
      </c>
      <c r="H58" s="7" t="s">
        <v>29</v>
      </c>
      <c r="I58" s="2">
        <v>12.639</v>
      </c>
      <c r="J58" s="2">
        <v>39</v>
      </c>
      <c r="K58" s="8">
        <v>35.5</v>
      </c>
      <c r="L58" s="7" t="s">
        <v>30</v>
      </c>
      <c r="M58" s="15">
        <f t="shared" si="0"/>
        <v>0.675923076923077</v>
      </c>
      <c r="N58" s="15">
        <f t="shared" si="1"/>
        <v>0.643971830985915</v>
      </c>
      <c r="O58" s="8">
        <v>3</v>
      </c>
      <c r="P58" s="2">
        <v>0</v>
      </c>
      <c r="Q58" s="2">
        <v>172</v>
      </c>
      <c r="R58" s="2">
        <f t="shared" si="2"/>
        <v>-3.5</v>
      </c>
      <c r="S58" s="2">
        <f t="shared" si="3"/>
        <v>35.5</v>
      </c>
      <c r="T58" s="2">
        <v>426</v>
      </c>
      <c r="U58" s="2">
        <v>0</v>
      </c>
      <c r="V58" s="3">
        <v>2</v>
      </c>
      <c r="W58" s="2" t="s">
        <v>31</v>
      </c>
      <c r="X58" s="12">
        <v>45086.5520486111</v>
      </c>
      <c r="Y58" s="7" t="s">
        <v>32</v>
      </c>
    </row>
    <row r="59" spans="1:25">
      <c r="A59" s="2">
        <v>58</v>
      </c>
      <c r="B59" s="3">
        <v>27070</v>
      </c>
      <c r="C59" s="2" t="s">
        <v>220</v>
      </c>
      <c r="D59" s="2" t="s">
        <v>221</v>
      </c>
      <c r="E59" s="2" t="s">
        <v>35</v>
      </c>
      <c r="F59" s="2" t="s">
        <v>222</v>
      </c>
      <c r="G59" s="3">
        <v>514</v>
      </c>
      <c r="H59" s="7" t="s">
        <v>75</v>
      </c>
      <c r="I59" s="2">
        <v>2.83</v>
      </c>
      <c r="J59" s="2">
        <v>15</v>
      </c>
      <c r="K59" s="8">
        <v>8.5</v>
      </c>
      <c r="L59" s="7" t="s">
        <v>223</v>
      </c>
      <c r="M59" s="15">
        <f t="shared" si="0"/>
        <v>0.811333333333333</v>
      </c>
      <c r="N59" s="15">
        <f t="shared" si="1"/>
        <v>0.667058823529412</v>
      </c>
      <c r="O59" s="8">
        <v>2</v>
      </c>
      <c r="P59" s="2">
        <v>11.8</v>
      </c>
      <c r="Q59" s="2">
        <v>744</v>
      </c>
      <c r="R59" s="2">
        <f t="shared" si="2"/>
        <v>-6.5</v>
      </c>
      <c r="S59" s="2">
        <f t="shared" si="3"/>
        <v>-3.3</v>
      </c>
      <c r="T59" s="2">
        <v>554</v>
      </c>
      <c r="U59" s="2">
        <v>0</v>
      </c>
      <c r="V59" s="7"/>
      <c r="W59" s="2" t="s">
        <v>31</v>
      </c>
      <c r="X59" s="12">
        <v>45087.6820601852</v>
      </c>
      <c r="Y59" s="7" t="s">
        <v>32</v>
      </c>
    </row>
  </sheetData>
  <autoFilter ref="A1:Y59">
    <extLst/>
  </autoFilter>
  <conditionalFormatting sqref="B$1:B$1048576">
    <cfRule type="duplicateValues" dxfId="0" priority="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4"/>
  <sheetViews>
    <sheetView workbookViewId="0">
      <selection activeCell="E24" sqref="E24"/>
    </sheetView>
  </sheetViews>
  <sheetFormatPr defaultColWidth="9" defaultRowHeight="13.5" outlineLevelRow="3"/>
  <cols>
    <col min="1" max="1" width="3" customWidth="1"/>
  </cols>
  <sheetData>
    <row r="1" ht="24.75" spans="1:27">
      <c r="A1" s="1" t="s">
        <v>0</v>
      </c>
      <c r="B1" s="1" t="s">
        <v>1</v>
      </c>
      <c r="C1" s="1" t="s">
        <v>224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4" t="s">
        <v>7</v>
      </c>
      <c r="J1" s="1" t="s">
        <v>8</v>
      </c>
      <c r="K1" s="1" t="s">
        <v>9</v>
      </c>
      <c r="L1" s="5" t="s">
        <v>10</v>
      </c>
      <c r="M1" s="1" t="s">
        <v>225</v>
      </c>
      <c r="N1" s="1" t="s">
        <v>11</v>
      </c>
      <c r="O1" s="6" t="s">
        <v>12</v>
      </c>
      <c r="P1" s="6" t="s">
        <v>13</v>
      </c>
      <c r="Q1" s="5" t="s">
        <v>14</v>
      </c>
      <c r="R1" s="1" t="s">
        <v>15</v>
      </c>
      <c r="S1" s="1" t="s">
        <v>16</v>
      </c>
      <c r="T1" s="10" t="s">
        <v>17</v>
      </c>
      <c r="U1" s="10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1" t="s">
        <v>23</v>
      </c>
      <c r="AA1" s="1" t="s">
        <v>24</v>
      </c>
    </row>
    <row r="2" spans="1:27">
      <c r="A2" s="2"/>
      <c r="B2" s="3">
        <v>113219</v>
      </c>
      <c r="C2" s="2" t="s">
        <v>226</v>
      </c>
      <c r="D2" s="2" t="s">
        <v>227</v>
      </c>
      <c r="E2" s="2" t="s">
        <v>228</v>
      </c>
      <c r="F2" s="2" t="s">
        <v>35</v>
      </c>
      <c r="G2" s="2" t="s">
        <v>229</v>
      </c>
      <c r="H2" s="3">
        <v>118074</v>
      </c>
      <c r="I2" s="7" t="s">
        <v>230</v>
      </c>
      <c r="J2" s="2">
        <v>15.43</v>
      </c>
      <c r="K2" s="2">
        <v>26.78</v>
      </c>
      <c r="L2" s="8">
        <v>16.5</v>
      </c>
      <c r="M2" s="9"/>
      <c r="N2" s="7" t="s">
        <v>30</v>
      </c>
      <c r="O2" s="2"/>
      <c r="P2" s="2"/>
      <c r="Q2" s="8">
        <v>2</v>
      </c>
      <c r="R2" s="2">
        <v>0</v>
      </c>
      <c r="S2" s="2">
        <v>524</v>
      </c>
      <c r="T2" s="2"/>
      <c r="U2" s="2"/>
      <c r="V2" s="2">
        <v>779</v>
      </c>
      <c r="W2" s="2">
        <v>0</v>
      </c>
      <c r="X2" s="3">
        <v>11</v>
      </c>
      <c r="Y2" s="2" t="s">
        <v>31</v>
      </c>
      <c r="Z2" s="12">
        <v>45087.4123263889</v>
      </c>
      <c r="AA2" s="7" t="s">
        <v>30</v>
      </c>
    </row>
    <row r="3" spans="1:27">
      <c r="A3" s="2"/>
      <c r="B3" s="3">
        <v>28721</v>
      </c>
      <c r="C3" s="2" t="s">
        <v>231</v>
      </c>
      <c r="D3" s="2" t="s">
        <v>232</v>
      </c>
      <c r="E3" s="2" t="s">
        <v>233</v>
      </c>
      <c r="F3" s="2" t="s">
        <v>35</v>
      </c>
      <c r="G3" s="2" t="s">
        <v>94</v>
      </c>
      <c r="H3" s="3">
        <v>573</v>
      </c>
      <c r="I3" s="7" t="s">
        <v>234</v>
      </c>
      <c r="J3" s="2">
        <v>47.51</v>
      </c>
      <c r="K3" s="2">
        <v>59.8</v>
      </c>
      <c r="L3" s="8">
        <v>49.8</v>
      </c>
      <c r="M3" s="9"/>
      <c r="N3" s="7" t="s">
        <v>30</v>
      </c>
      <c r="O3" s="2"/>
      <c r="P3" s="2"/>
      <c r="Q3" s="8">
        <v>2</v>
      </c>
      <c r="R3" s="2">
        <v>0</v>
      </c>
      <c r="S3" s="2">
        <v>457</v>
      </c>
      <c r="T3" s="2"/>
      <c r="U3" s="2"/>
      <c r="V3" s="2">
        <v>415</v>
      </c>
      <c r="W3" s="2">
        <v>0</v>
      </c>
      <c r="X3" s="3">
        <v>2</v>
      </c>
      <c r="Y3" s="2" t="s">
        <v>31</v>
      </c>
      <c r="Z3" s="12">
        <v>45088.8390625</v>
      </c>
      <c r="AA3" s="7" t="s">
        <v>30</v>
      </c>
    </row>
    <row r="4" spans="1:27">
      <c r="A4" s="2"/>
      <c r="B4" s="3">
        <v>1835</v>
      </c>
      <c r="C4" s="2" t="s">
        <v>235</v>
      </c>
      <c r="D4" s="2" t="s">
        <v>236</v>
      </c>
      <c r="E4" s="2" t="s">
        <v>237</v>
      </c>
      <c r="F4" s="2" t="s">
        <v>27</v>
      </c>
      <c r="G4" s="2" t="s">
        <v>238</v>
      </c>
      <c r="H4" s="3">
        <v>587</v>
      </c>
      <c r="I4" s="7" t="s">
        <v>239</v>
      </c>
      <c r="J4" s="2">
        <v>21.9</v>
      </c>
      <c r="K4" s="2">
        <v>33.26</v>
      </c>
      <c r="L4" s="8">
        <v>28</v>
      </c>
      <c r="M4" s="9"/>
      <c r="N4" s="7" t="s">
        <v>240</v>
      </c>
      <c r="O4" s="2"/>
      <c r="P4" s="2"/>
      <c r="Q4" s="8">
        <v>5</v>
      </c>
      <c r="R4" s="2">
        <v>0</v>
      </c>
      <c r="S4" s="2">
        <v>2521</v>
      </c>
      <c r="T4" s="2"/>
      <c r="U4" s="2"/>
      <c r="V4" s="2">
        <v>2348</v>
      </c>
      <c r="W4" s="2">
        <v>1482</v>
      </c>
      <c r="X4" s="3">
        <v>14</v>
      </c>
      <c r="Y4" s="2" t="s">
        <v>31</v>
      </c>
      <c r="Z4" s="12">
        <v>45086.8743402778</v>
      </c>
      <c r="AA4" s="7" t="s">
        <v>30</v>
      </c>
    </row>
  </sheetData>
  <conditionalFormatting sqref="C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特价明细</vt:lpstr>
      <vt:lpstr>待门店核实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2023-06-14T03:31:00Z</dcterms:created>
  <dcterms:modified xsi:type="dcterms:W3CDTF">2023-06-15T10:44:34Z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96B4D0ADC000431D85E3757D751766CF_11</vt:lpwstr>
  </property>
  <property fmtid="{D5CDD505-2E9C-101B-9397-08002B2CF9AE}" pid="3" name="KSOProductBuildVer">
    <vt:lpwstr>2052-11.1.0.14036</vt:lpwstr>
  </property>
</Properties>
</file>