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Sheet1!$A$1:$L$52</definedName>
  </definedNames>
  <calcPr calcId="144525"/>
</workbook>
</file>

<file path=xl/sharedStrings.xml><?xml version="1.0" encoding="utf-8"?>
<sst xmlns="http://schemas.openxmlformats.org/spreadsheetml/2006/main" count="469" uniqueCount="249">
  <si>
    <t>补钙类</t>
  </si>
  <si>
    <t>序号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</si>
  <si>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</si>
  <si>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</si>
  <si>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</si>
  <si>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</si>
  <si>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</si>
  <si>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</si>
  <si>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</si>
  <si>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活动前毛利</t>
  </si>
  <si>
    <t>活动内容</t>
  </si>
  <si>
    <t>活动后单价</t>
  </si>
  <si>
    <t>活动后毛利</t>
  </si>
  <si>
    <t>葡萄糖酸钙锌口服溶液</t>
  </si>
  <si>
    <t>10ml*48支</t>
  </si>
  <si>
    <t>澳诺中国</t>
  </si>
  <si>
    <t>买二得三；买三得六</t>
  </si>
  <si>
    <t>维生素D滴剂</t>
  </si>
  <si>
    <t>400IU*60粒</t>
  </si>
  <si>
    <t>青岛双鲸</t>
  </si>
  <si>
    <t>五维赖氨酸片</t>
  </si>
  <si>
    <t>36片</t>
  </si>
  <si>
    <t>草仙药业</t>
  </si>
  <si>
    <t>三送一，买5得7</t>
  </si>
  <si>
    <t>58.5,55.7</t>
  </si>
  <si>
    <t>23.9%；20.1%</t>
  </si>
  <si>
    <t>买4送1</t>
  </si>
  <si>
    <t>维生素AD滴剂(胶囊型)</t>
  </si>
  <si>
    <t>10粒x5板(一岁以上/VA2000:VD700）</t>
  </si>
  <si>
    <t>青岛双鲸药业股份有限公司</t>
  </si>
  <si>
    <t>盒</t>
  </si>
  <si>
    <t>2送1</t>
  </si>
  <si>
    <t>10粒x5板(一岁以下/VA1500:VD500）</t>
  </si>
  <si>
    <t>维生素AD滴剂</t>
  </si>
  <si>
    <t>1500U：500Ux30粒（0-1岁）</t>
  </si>
  <si>
    <t>山东达因海洋生物制药股份有限公司</t>
  </si>
  <si>
    <t>2盒立省15元</t>
  </si>
  <si>
    <t>2000U：700Ux30粒（1岁以上）</t>
  </si>
  <si>
    <t>1800单位：600单位×10粒×6板</t>
  </si>
  <si>
    <t>上海东海制药股份有限公司（原上海东海制药股份有限公司东海制药厂）</t>
  </si>
  <si>
    <t>赖氨肌醇维B12口服溶液</t>
  </si>
  <si>
    <t>100ml</t>
  </si>
  <si>
    <t xml:space="preserve">贝克诺顿（浙江）制药有限公司 </t>
  </si>
  <si>
    <t>瓶</t>
  </si>
  <si>
    <t>龙牡壮骨颗粒</t>
  </si>
  <si>
    <t>5gx30袋</t>
  </si>
  <si>
    <t>健民药业集团股份有限公司</t>
  </si>
  <si>
    <t>两盒立减15元</t>
  </si>
  <si>
    <t>儿童外用类</t>
  </si>
  <si>
    <t>海水鼻腔喷雾</t>
  </si>
  <si>
    <t>等渗I型50ml（儿童装）</t>
  </si>
  <si>
    <t>可孚医疗科技股份有限公司</t>
  </si>
  <si>
    <t>两件省20元</t>
  </si>
  <si>
    <t>海水鼻腔喷雾（原生理性海水鼻腔喷雾）</t>
  </si>
  <si>
    <t>60ml</t>
  </si>
  <si>
    <t>第二件半价</t>
  </si>
  <si>
    <t>小儿复方麝香草酚撒粉</t>
  </si>
  <si>
    <t>50g</t>
  </si>
  <si>
    <t>健民集团叶开泰国药(随州)有限公司(原武汉健民集团随州药业)</t>
  </si>
  <si>
    <t>特价19.9元</t>
  </si>
  <si>
    <t>丁桂儿脐贴</t>
  </si>
  <si>
    <t>1.6gx5贴</t>
  </si>
  <si>
    <t>山西亚宝药业集团股份有限公司</t>
  </si>
  <si>
    <t>两盒省10元</t>
  </si>
  <si>
    <t>医用退热贴</t>
  </si>
  <si>
    <t>112.5mmx40mmx4贴（BB-01V型退热应急装）</t>
  </si>
  <si>
    <t>珠海国佳新材股份有限公司</t>
  </si>
  <si>
    <t>第二盒半价</t>
  </si>
  <si>
    <t>11cmx4cmx6贴</t>
  </si>
  <si>
    <t>医用退热贴(小儿退热贴）</t>
  </si>
  <si>
    <t>50mmx120mmx2片x2袋</t>
  </si>
  <si>
    <t>河南羚锐制药股份有限公司</t>
  </si>
  <si>
    <t>蚊不叮皮肤抑菌液</t>
  </si>
  <si>
    <t>南阳市森源生物技术开发有限责任公司</t>
  </si>
  <si>
    <t>换购价9.9</t>
  </si>
  <si>
    <t>蚊不叮花露水抑菌液</t>
  </si>
  <si>
    <t>滚珠型 20ml</t>
  </si>
  <si>
    <t>江西百翔药业有限公司</t>
  </si>
  <si>
    <t>隆力奇驱蚊花露水</t>
  </si>
  <si>
    <t>80ml(塑瓶)</t>
  </si>
  <si>
    <t>常熟克劳丽日用品有限公司</t>
  </si>
  <si>
    <t>195ml(薰衣草香型)(塑瓶)</t>
  </si>
  <si>
    <t>换购价15</t>
  </si>
  <si>
    <t>喷剂敷料（艾草温泉花露水型）</t>
  </si>
  <si>
    <t>195ml（成人型）</t>
  </si>
  <si>
    <t>福建省海乐威生物工程有限公司</t>
  </si>
  <si>
    <t>喷剂敷料（茉莉温泉花露水型）</t>
  </si>
  <si>
    <t>195ml（儿童型）</t>
  </si>
  <si>
    <t>复方樟脑乳膏</t>
  </si>
  <si>
    <t>25g</t>
  </si>
  <si>
    <t>重庆华邦制药有限公司</t>
  </si>
  <si>
    <t>支</t>
  </si>
  <si>
    <t>一件省5元；2件省15元</t>
  </si>
  <si>
    <t>34.8；32.3</t>
  </si>
  <si>
    <t>55.1；51.7%</t>
  </si>
  <si>
    <t>维矿类</t>
  </si>
  <si>
    <t>维生素C咀嚼片</t>
  </si>
  <si>
    <t>100mgx60片</t>
  </si>
  <si>
    <t>西南药业股份有限公司</t>
  </si>
  <si>
    <t>维生素C泡腾片</t>
  </si>
  <si>
    <t>1gx15片（鲜橙口味）</t>
  </si>
  <si>
    <t>联邦制药厂有限公司</t>
  </si>
  <si>
    <t>会员换购价29.8</t>
  </si>
  <si>
    <t>1gx15片(黑加仑子口味)</t>
  </si>
  <si>
    <t>维生素AE胶丸</t>
  </si>
  <si>
    <t>15粒x2板</t>
  </si>
  <si>
    <t>汤臣倍健牛初乳粉</t>
  </si>
  <si>
    <t>30g(500mgx60袋)</t>
  </si>
  <si>
    <t>汤臣倍健股份有限公司</t>
  </si>
  <si>
    <t>买一送一</t>
  </si>
  <si>
    <t>汤臣倍健牛初乳加钙咀嚼片</t>
  </si>
  <si>
    <t>72g(1.2gx60片)</t>
  </si>
  <si>
    <t>维满C维生素C咀嚼片(4-13岁)</t>
  </si>
  <si>
    <t>400mgx60片</t>
  </si>
  <si>
    <t>汤臣倍健多种维生素咀嚼片（4-10岁）</t>
  </si>
  <si>
    <t>60g(1.0g/片x60片）</t>
  </si>
  <si>
    <t>汤臣倍健多种维生素咀嚼片（11-17岁）</t>
  </si>
  <si>
    <t>汤臣倍健钙镁咀嚼片（4-17岁）</t>
  </si>
  <si>
    <t>144g（1.6g/片x90片）</t>
  </si>
  <si>
    <t>汤臣倍健DHA藻油软胶囊</t>
  </si>
  <si>
    <t>24g(400mgx60粒)</t>
  </si>
  <si>
    <t>汤臣倍健鱼油牛磺酸锌软胶囊</t>
  </si>
  <si>
    <t>45g(500mgx90粒)</t>
  </si>
  <si>
    <t>life.space益生菌粉</t>
  </si>
  <si>
    <t>30g(1.5gx20袋）</t>
  </si>
  <si>
    <t>72g(1.5gx20袋x2盒+1.5gx8袋x1盒</t>
  </si>
  <si>
    <t>成长快乐多种维生素钙咀嚼片(巧克力味)</t>
  </si>
  <si>
    <t>120g(1.5gx80片)</t>
  </si>
  <si>
    <t>养生堂药业</t>
  </si>
  <si>
    <t>成长快乐多种维生素锌咀嚼片(牛奶味)</t>
  </si>
  <si>
    <t>麦金利牌益生菌粉</t>
  </si>
  <si>
    <t>30g(1.5gx20袋)</t>
  </si>
  <si>
    <t>深圳市麦金利</t>
  </si>
  <si>
    <t>第二件加29.8元</t>
  </si>
  <si>
    <t>来益牌叶黄素咀嚼片</t>
  </si>
  <si>
    <t>13.5g(450mgx30片)</t>
  </si>
  <si>
    <t>浙江医药股份有限公司新昌制药厂</t>
  </si>
  <si>
    <t>善存多种维生素矿物质咀嚼片（柠檬味）</t>
  </si>
  <si>
    <t>156g（1.95gx80片）</t>
  </si>
  <si>
    <t>惠氏制药</t>
  </si>
  <si>
    <t>感冒止咳类</t>
  </si>
  <si>
    <t>桔贝合剂</t>
  </si>
  <si>
    <t>太极集团重庆桐君阁药厂有限公司</t>
  </si>
  <si>
    <t>蒲地蓝消炎口服液</t>
  </si>
  <si>
    <t>10mlx10支</t>
  </si>
  <si>
    <t>济川药业集团有限公司（原济川药业集团股份有限公司）</t>
  </si>
  <si>
    <t>3盒立省5元</t>
  </si>
  <si>
    <t>复方鱼腥草合剂</t>
  </si>
  <si>
    <t>10mlx18瓶</t>
  </si>
  <si>
    <t>浙江康恩贝中药有限公司</t>
  </si>
  <si>
    <t>小儿肺热咳喘口服液</t>
  </si>
  <si>
    <t>10mlx6支</t>
  </si>
  <si>
    <t>黑龙江葵花药业股份有限公司</t>
  </si>
  <si>
    <t>两盒省5元</t>
  </si>
  <si>
    <t>小儿氨酚黄那敏颗粒</t>
  </si>
  <si>
    <t>6gx10袋</t>
  </si>
  <si>
    <t>华润三九(北京)药业有限公司(原北京三九药业有限公司)</t>
  </si>
  <si>
    <t>小儿感冒颗粒</t>
  </si>
  <si>
    <t>华润三九(枣庄)药业有限公司(原山东三九药业)</t>
  </si>
  <si>
    <t>12袋</t>
  </si>
  <si>
    <t>亚宝药业四川制药有限公司</t>
  </si>
  <si>
    <t>小儿豉翘清热颗粒</t>
  </si>
  <si>
    <t>2gx6袋(无蔗糖)</t>
  </si>
  <si>
    <t>2gx10袋</t>
  </si>
  <si>
    <t>葵花药业集团重庆小葵花儿童制药有限公司</t>
  </si>
  <si>
    <t>12gx10袋</t>
  </si>
  <si>
    <t>小儿止咳糖浆</t>
  </si>
  <si>
    <t>小儿清肺化痰口服液</t>
  </si>
  <si>
    <t>葵花药业集团(冀州)有限公司（原河北得菲尔）</t>
  </si>
  <si>
    <t>小儿咳喘灵口服液</t>
  </si>
  <si>
    <t>225ml</t>
  </si>
  <si>
    <t>华润三九(雅安)药业有限公司</t>
  </si>
  <si>
    <t>氨溴特罗口服溶液</t>
  </si>
  <si>
    <t>北京韩美药品有限公司</t>
  </si>
  <si>
    <t>儿童复方氨酚肾素片</t>
  </si>
  <si>
    <t>12片</t>
  </si>
  <si>
    <t>幸福医药有限公司</t>
  </si>
  <si>
    <t>小儿咽扁颗粒</t>
  </si>
  <si>
    <t>8gx10袋</t>
  </si>
  <si>
    <t>华润三九(黄石)药业有限公司</t>
  </si>
  <si>
    <t>6gx24袋</t>
  </si>
  <si>
    <t>小儿解感颗粒</t>
  </si>
  <si>
    <t>2.5gx12袋</t>
  </si>
  <si>
    <t>小儿咳喘灵颗粒</t>
  </si>
  <si>
    <t>2gx12袋(盒装)</t>
  </si>
  <si>
    <t>葵花药业集团(襄阳)隆中有限公司</t>
  </si>
  <si>
    <t>小儿青翘颗粒</t>
  </si>
  <si>
    <t>5gx8袋</t>
  </si>
  <si>
    <t>四川凯京制药有限公司(原:四川川西制药股份有限公司)</t>
  </si>
  <si>
    <t>小儿柴桂退热颗粒</t>
  </si>
  <si>
    <t>5g*10袋</t>
  </si>
  <si>
    <t>消化、清热类</t>
  </si>
  <si>
    <t>小儿复方鸡内金散</t>
  </si>
  <si>
    <t>2gx12袋</t>
  </si>
  <si>
    <t>葵花药业集团(唐山)生物制药有限公司</t>
  </si>
  <si>
    <t>小儿参术健脾丸</t>
  </si>
  <si>
    <t>3gx10丸(大蜜丸)</t>
  </si>
  <si>
    <t>广盛原中医药有限公司</t>
  </si>
  <si>
    <t>袋</t>
  </si>
  <si>
    <t>醒脾养儿颗粒</t>
  </si>
  <si>
    <t>2gx24袋</t>
  </si>
  <si>
    <t>贵州健兴药业有限公司</t>
  </si>
  <si>
    <t>化积口服液</t>
  </si>
  <si>
    <t>江西诚志永丰药业有限责任公司</t>
  </si>
  <si>
    <t>乳酸菌素片</t>
  </si>
  <si>
    <t>0.2gx12片x3板</t>
  </si>
  <si>
    <t>江中药业</t>
  </si>
  <si>
    <t>小儿麦枣咀嚼片</t>
  </si>
  <si>
    <t>0.45gx12片x3板</t>
  </si>
  <si>
    <t>葵花药业集团(佳木斯)有限公司</t>
  </si>
  <si>
    <t>买二送一</t>
  </si>
  <si>
    <t>大山楂丸</t>
  </si>
  <si>
    <t>9gx20丸(大蜜丸)</t>
  </si>
  <si>
    <t>朗致双人药业</t>
  </si>
  <si>
    <t>小儿七星茶颗粒</t>
  </si>
  <si>
    <t>7gx10袋</t>
  </si>
  <si>
    <t>广州诺金制药有限公司</t>
  </si>
  <si>
    <t>安儿宁颗粒</t>
  </si>
  <si>
    <t>3gx9袋</t>
  </si>
  <si>
    <t>金诃藏药股份有限公司</t>
  </si>
  <si>
    <t>两件9折</t>
  </si>
  <si>
    <t>健胃消食片(小儿)</t>
  </si>
  <si>
    <t>0.5gx12片x6板(薄膜衣）</t>
  </si>
  <si>
    <t>江中药业股份有限公司</t>
  </si>
  <si>
    <t>健儿消食口服液</t>
  </si>
  <si>
    <t>买二得三</t>
  </si>
  <si>
    <t>金银花露</t>
  </si>
  <si>
    <t>250ml(含糖型)塑瓶</t>
  </si>
  <si>
    <t>湖北午时</t>
  </si>
  <si>
    <t>29元/3瓶 49.8元/6瓶</t>
  </si>
  <si>
    <t>9.66；8.3</t>
  </si>
  <si>
    <t>57.03%；50%</t>
  </si>
  <si>
    <t>260ml(含糖型)(塑料瓶)</t>
  </si>
  <si>
    <t>湖北金龙</t>
  </si>
  <si>
    <t>25.8元/3瓶 45.8元/6瓶</t>
  </si>
  <si>
    <t>67.08%；61.6%</t>
  </si>
  <si>
    <t>复方板蓝根颗粒</t>
  </si>
  <si>
    <t>15gx22袋</t>
  </si>
  <si>
    <t>太极集团重庆中药二厂有限公司</t>
  </si>
  <si>
    <t>2袋29.9元</t>
  </si>
  <si>
    <t>15gx20袋</t>
  </si>
  <si>
    <t>太极集团四川绵阳制药有限公司</t>
  </si>
  <si>
    <t>板蓝根颗粒</t>
  </si>
  <si>
    <t>10gx20袋</t>
  </si>
  <si>
    <t>10gx10袋</t>
  </si>
  <si>
    <t>夏桑菊颗粒</t>
  </si>
  <si>
    <t>玄麦甘桔颗粒</t>
  </si>
  <si>
    <t>10gx22袋</t>
  </si>
  <si>
    <t>10gx18袋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</si>
</sst>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SimSu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0" fillId="2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5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7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1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675005</xdr:colOff>
      <xdr:row>1</xdr:row>
      <xdr:rowOff>0</xdr:rowOff>
    </xdr:from>
    <xdr:to>
      <xdr:col>2</xdr:col>
      <xdr:colOff>1656080</xdr:colOff>
      <xdr:row>2</xdr:row>
      <xdr:rowOff>217170</xdr:rowOff>
    </xdr:to>
    <xdr:sp>
      <xdr:nvSpPr>
        <xdr:cNvPr id="12" name="图片 1"/>
        <xdr:cNvSpPr>
          <a:spLocks noChangeAspect="1"/>
        </xdr:cNvSpPr>
      </xdr:nvSpPr>
      <xdr:spPr>
        <a:xfrm>
          <a:off x="2046605" y="342900"/>
          <a:ext cx="98107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910590</xdr:colOff>
      <xdr:row>2</xdr:row>
      <xdr:rowOff>90805</xdr:rowOff>
    </xdr:to>
    <xdr:sp>
      <xdr:nvSpPr>
        <xdr:cNvPr id="13" name="图片 2"/>
        <xdr:cNvSpPr>
          <a:spLocks noChangeAspect="1"/>
        </xdr:cNvSpPr>
      </xdr:nvSpPr>
      <xdr:spPr>
        <a:xfrm>
          <a:off x="1674495" y="342900"/>
          <a:ext cx="6076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3</xdr:row>
      <xdr:rowOff>28575</xdr:rowOff>
    </xdr:to>
    <xdr:sp>
      <xdr:nvSpPr>
        <xdr:cNvPr id="14" name="图片 1"/>
        <xdr:cNvSpPr>
          <a:spLocks noChangeAspect="1"/>
        </xdr:cNvSpPr>
      </xdr:nvSpPr>
      <xdr:spPr>
        <a:xfrm>
          <a:off x="1694180" y="342900"/>
          <a:ext cx="59118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220345</xdr:rowOff>
    </xdr:to>
    <xdr:sp>
      <xdr:nvSpPr>
        <xdr:cNvPr id="15" name="图片 1"/>
        <xdr:cNvSpPr>
          <a:spLocks noChangeAspect="1"/>
        </xdr:cNvSpPr>
      </xdr:nvSpPr>
      <xdr:spPr>
        <a:xfrm>
          <a:off x="2020570" y="342900"/>
          <a:ext cx="103822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16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115570</xdr:rowOff>
    </xdr:to>
    <xdr:sp>
      <xdr:nvSpPr>
        <xdr:cNvPr id="17" name="图片 1"/>
        <xdr:cNvSpPr>
          <a:spLocks noChangeAspect="1"/>
        </xdr:cNvSpPr>
      </xdr:nvSpPr>
      <xdr:spPr>
        <a:xfrm>
          <a:off x="2056765" y="342900"/>
          <a:ext cx="107696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18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115570</xdr:rowOff>
    </xdr:to>
    <xdr:sp>
      <xdr:nvSpPr>
        <xdr:cNvPr id="19" name="图片 1"/>
        <xdr:cNvSpPr>
          <a:spLocks noChangeAspect="1"/>
        </xdr:cNvSpPr>
      </xdr:nvSpPr>
      <xdr:spPr>
        <a:xfrm>
          <a:off x="2020570" y="342900"/>
          <a:ext cx="10382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20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21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116840</xdr:rowOff>
    </xdr:to>
    <xdr:sp>
      <xdr:nvSpPr>
        <xdr:cNvPr id="22" name="图片 1"/>
        <xdr:cNvSpPr>
          <a:spLocks noChangeAspect="1"/>
        </xdr:cNvSpPr>
      </xdr:nvSpPr>
      <xdr:spPr>
        <a:xfrm>
          <a:off x="2020570" y="342900"/>
          <a:ext cx="103822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217170</xdr:rowOff>
    </xdr:to>
    <xdr:sp>
      <xdr:nvSpPr>
        <xdr:cNvPr id="23" name="图片 1"/>
        <xdr:cNvSpPr>
          <a:spLocks noChangeAspect="1"/>
        </xdr:cNvSpPr>
      </xdr:nvSpPr>
      <xdr:spPr>
        <a:xfrm>
          <a:off x="2056765" y="342900"/>
          <a:ext cx="99123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24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115570</xdr:rowOff>
    </xdr:to>
    <xdr:sp>
      <xdr:nvSpPr>
        <xdr:cNvPr id="25" name="图片 1"/>
        <xdr:cNvSpPr>
          <a:spLocks noChangeAspect="1"/>
        </xdr:cNvSpPr>
      </xdr:nvSpPr>
      <xdr:spPr>
        <a:xfrm>
          <a:off x="2056765" y="342900"/>
          <a:ext cx="107696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2</xdr:row>
      <xdr:rowOff>124460</xdr:rowOff>
    </xdr:to>
    <xdr:sp>
      <xdr:nvSpPr>
        <xdr:cNvPr id="26" name="图片 1"/>
        <xdr:cNvSpPr>
          <a:spLocks noChangeAspect="1"/>
        </xdr:cNvSpPr>
      </xdr:nvSpPr>
      <xdr:spPr>
        <a:xfrm>
          <a:off x="1694180" y="342900"/>
          <a:ext cx="59118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3</xdr:row>
      <xdr:rowOff>28575</xdr:rowOff>
    </xdr:to>
    <xdr:sp>
      <xdr:nvSpPr>
        <xdr:cNvPr id="27" name="图片 1"/>
        <xdr:cNvSpPr>
          <a:spLocks noChangeAspect="1"/>
        </xdr:cNvSpPr>
      </xdr:nvSpPr>
      <xdr:spPr>
        <a:xfrm>
          <a:off x="1694180" y="342900"/>
          <a:ext cx="59118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3</xdr:row>
      <xdr:rowOff>30480</xdr:rowOff>
    </xdr:to>
    <xdr:sp>
      <xdr:nvSpPr>
        <xdr:cNvPr id="28" name="图片 2"/>
        <xdr:cNvSpPr>
          <a:spLocks noChangeAspect="1"/>
        </xdr:cNvSpPr>
      </xdr:nvSpPr>
      <xdr:spPr>
        <a:xfrm>
          <a:off x="1666240" y="342900"/>
          <a:ext cx="59118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2</xdr:row>
      <xdr:rowOff>219075</xdr:rowOff>
    </xdr:to>
    <xdr:sp>
      <xdr:nvSpPr>
        <xdr:cNvPr id="29" name="图片 2"/>
        <xdr:cNvSpPr>
          <a:spLocks noChangeAspect="1"/>
        </xdr:cNvSpPr>
      </xdr:nvSpPr>
      <xdr:spPr>
        <a:xfrm>
          <a:off x="1666240" y="342900"/>
          <a:ext cx="5911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115570</xdr:rowOff>
    </xdr:to>
    <xdr:sp>
      <xdr:nvSpPr>
        <xdr:cNvPr id="30" name="图片 1"/>
        <xdr:cNvSpPr>
          <a:spLocks noChangeAspect="1"/>
        </xdr:cNvSpPr>
      </xdr:nvSpPr>
      <xdr:spPr>
        <a:xfrm>
          <a:off x="2020570" y="342900"/>
          <a:ext cx="10382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116840</xdr:rowOff>
    </xdr:to>
    <xdr:sp>
      <xdr:nvSpPr>
        <xdr:cNvPr id="31" name="图片 1"/>
        <xdr:cNvSpPr>
          <a:spLocks noChangeAspect="1"/>
        </xdr:cNvSpPr>
      </xdr:nvSpPr>
      <xdr:spPr>
        <a:xfrm>
          <a:off x="2020570" y="342900"/>
          <a:ext cx="103822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219075</xdr:rowOff>
    </xdr:to>
    <xdr:sp>
      <xdr:nvSpPr>
        <xdr:cNvPr id="32" name="图片 1"/>
        <xdr:cNvSpPr>
          <a:spLocks noChangeAspect="1"/>
        </xdr:cNvSpPr>
      </xdr:nvSpPr>
      <xdr:spPr>
        <a:xfrm>
          <a:off x="2020570" y="342900"/>
          <a:ext cx="103822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33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34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35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220345</xdr:rowOff>
    </xdr:to>
    <xdr:sp>
      <xdr:nvSpPr>
        <xdr:cNvPr id="36" name="图片 1"/>
        <xdr:cNvSpPr>
          <a:spLocks noChangeAspect="1"/>
        </xdr:cNvSpPr>
      </xdr:nvSpPr>
      <xdr:spPr>
        <a:xfrm>
          <a:off x="2020570" y="342900"/>
          <a:ext cx="103822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37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38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217170</xdr:rowOff>
    </xdr:to>
    <xdr:sp>
      <xdr:nvSpPr>
        <xdr:cNvPr id="39" name="图片 1"/>
        <xdr:cNvSpPr>
          <a:spLocks noChangeAspect="1"/>
        </xdr:cNvSpPr>
      </xdr:nvSpPr>
      <xdr:spPr>
        <a:xfrm>
          <a:off x="2056765" y="342900"/>
          <a:ext cx="99123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40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41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43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44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7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5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51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52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53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54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55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105410</xdr:rowOff>
    </xdr:to>
    <xdr:sp>
      <xdr:nvSpPr>
        <xdr:cNvPr id="56" name="图片 1"/>
        <xdr:cNvSpPr>
          <a:spLocks noChangeAspect="1"/>
        </xdr:cNvSpPr>
      </xdr:nvSpPr>
      <xdr:spPr>
        <a:xfrm>
          <a:off x="2056765" y="342900"/>
          <a:ext cx="991235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2</xdr:row>
      <xdr:rowOff>117475</xdr:rowOff>
    </xdr:to>
    <xdr:sp>
      <xdr:nvSpPr>
        <xdr:cNvPr id="57" name="图片 2"/>
        <xdr:cNvSpPr>
          <a:spLocks noChangeAspect="1"/>
        </xdr:cNvSpPr>
      </xdr:nvSpPr>
      <xdr:spPr>
        <a:xfrm>
          <a:off x="1666240" y="342900"/>
          <a:ext cx="59118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5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5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6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61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6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6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64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6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6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67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6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6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218440</xdr:rowOff>
    </xdr:to>
    <xdr:sp>
      <xdr:nvSpPr>
        <xdr:cNvPr id="70" name="图片 1"/>
        <xdr:cNvSpPr>
          <a:spLocks noChangeAspect="1"/>
        </xdr:cNvSpPr>
      </xdr:nvSpPr>
      <xdr:spPr>
        <a:xfrm>
          <a:off x="2056765" y="342900"/>
          <a:ext cx="991235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894080</xdr:colOff>
      <xdr:row>2</xdr:row>
      <xdr:rowOff>196850</xdr:rowOff>
    </xdr:to>
    <xdr:sp>
      <xdr:nvSpPr>
        <xdr:cNvPr id="71" name="图片 2"/>
        <xdr:cNvSpPr>
          <a:spLocks noChangeAspect="1"/>
        </xdr:cNvSpPr>
      </xdr:nvSpPr>
      <xdr:spPr>
        <a:xfrm>
          <a:off x="1666240" y="342900"/>
          <a:ext cx="59944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930275</xdr:colOff>
      <xdr:row>2</xdr:row>
      <xdr:rowOff>229235</xdr:rowOff>
    </xdr:to>
    <xdr:sp>
      <xdr:nvSpPr>
        <xdr:cNvPr id="72" name="图片 1"/>
        <xdr:cNvSpPr>
          <a:spLocks noChangeAspect="1"/>
        </xdr:cNvSpPr>
      </xdr:nvSpPr>
      <xdr:spPr>
        <a:xfrm>
          <a:off x="1694180" y="342900"/>
          <a:ext cx="60769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7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74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7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7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2</xdr:row>
      <xdr:rowOff>123825</xdr:rowOff>
    </xdr:to>
    <xdr:sp>
      <xdr:nvSpPr>
        <xdr:cNvPr id="77" name="图片 1"/>
        <xdr:cNvSpPr>
          <a:spLocks noChangeAspect="1"/>
        </xdr:cNvSpPr>
      </xdr:nvSpPr>
      <xdr:spPr>
        <a:xfrm>
          <a:off x="1694180" y="342900"/>
          <a:ext cx="59118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877570</xdr:colOff>
      <xdr:row>2</xdr:row>
      <xdr:rowOff>123825</xdr:rowOff>
    </xdr:to>
    <xdr:sp>
      <xdr:nvSpPr>
        <xdr:cNvPr id="78" name="图片 1"/>
        <xdr:cNvSpPr>
          <a:spLocks noChangeAspect="1"/>
        </xdr:cNvSpPr>
      </xdr:nvSpPr>
      <xdr:spPr>
        <a:xfrm>
          <a:off x="1677670" y="342900"/>
          <a:ext cx="5715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114300</xdr:rowOff>
    </xdr:to>
    <xdr:sp>
      <xdr:nvSpPr>
        <xdr:cNvPr id="79" name="图片 1"/>
        <xdr:cNvSpPr>
          <a:spLocks noChangeAspect="1"/>
        </xdr:cNvSpPr>
      </xdr:nvSpPr>
      <xdr:spPr>
        <a:xfrm>
          <a:off x="2056765" y="342900"/>
          <a:ext cx="1076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114300</xdr:rowOff>
    </xdr:to>
    <xdr:sp>
      <xdr:nvSpPr>
        <xdr:cNvPr id="80" name="图片 1"/>
        <xdr:cNvSpPr>
          <a:spLocks noChangeAspect="1"/>
        </xdr:cNvSpPr>
      </xdr:nvSpPr>
      <xdr:spPr>
        <a:xfrm>
          <a:off x="2020570" y="342900"/>
          <a:ext cx="10382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1581150</xdr:colOff>
      <xdr:row>2</xdr:row>
      <xdr:rowOff>110490</xdr:rowOff>
    </xdr:to>
    <xdr:sp>
      <xdr:nvSpPr>
        <xdr:cNvPr id="81" name="图片 1"/>
        <xdr:cNvSpPr>
          <a:spLocks noChangeAspect="1"/>
        </xdr:cNvSpPr>
      </xdr:nvSpPr>
      <xdr:spPr>
        <a:xfrm>
          <a:off x="2028825" y="342900"/>
          <a:ext cx="92392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82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83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84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3</xdr:row>
      <xdr:rowOff>30480</xdr:rowOff>
    </xdr:to>
    <xdr:sp>
      <xdr:nvSpPr>
        <xdr:cNvPr id="85" name="图片 2"/>
        <xdr:cNvSpPr>
          <a:spLocks noChangeAspect="1"/>
        </xdr:cNvSpPr>
      </xdr:nvSpPr>
      <xdr:spPr>
        <a:xfrm>
          <a:off x="3829050" y="342900"/>
          <a:ext cx="306070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86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87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88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89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90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91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92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93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94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95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96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97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98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99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100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101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102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03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104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0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0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107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08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09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10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1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12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113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18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19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20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21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22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23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2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125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2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27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28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2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130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131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3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133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35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39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40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4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48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5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5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5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153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54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55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157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6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6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6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6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64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65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6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67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6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6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72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52705</xdr:rowOff>
    </xdr:to>
    <xdr:sp>
      <xdr:nvSpPr>
        <xdr:cNvPr id="178" name="图片 2"/>
        <xdr:cNvSpPr>
          <a:spLocks noChangeAspect="1"/>
        </xdr:cNvSpPr>
      </xdr:nvSpPr>
      <xdr:spPr>
        <a:xfrm>
          <a:off x="1664970" y="342900"/>
          <a:ext cx="59563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33655</xdr:rowOff>
    </xdr:to>
    <xdr:sp>
      <xdr:nvSpPr>
        <xdr:cNvPr id="184" name="图片 2"/>
        <xdr:cNvSpPr>
          <a:spLocks noChangeAspect="1"/>
        </xdr:cNvSpPr>
      </xdr:nvSpPr>
      <xdr:spPr>
        <a:xfrm>
          <a:off x="1664970" y="342900"/>
          <a:ext cx="59563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228600</xdr:rowOff>
    </xdr:to>
    <xdr:sp>
      <xdr:nvSpPr>
        <xdr:cNvPr id="185" name="图片 1"/>
        <xdr:cNvSpPr>
          <a:spLocks noChangeAspect="1"/>
        </xdr:cNvSpPr>
      </xdr:nvSpPr>
      <xdr:spPr>
        <a:xfrm>
          <a:off x="2057400" y="342900"/>
          <a:ext cx="9880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8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8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8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90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91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92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93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94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95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96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97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198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99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200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201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202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203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204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205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206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07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208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216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1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18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19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2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221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222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23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224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2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26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2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2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2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30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3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232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3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3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3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3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3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38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3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40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4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4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4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244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245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46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47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48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49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5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251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52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53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255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62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63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6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65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6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6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6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6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70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7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7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7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7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75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52705</xdr:rowOff>
    </xdr:to>
    <xdr:sp>
      <xdr:nvSpPr>
        <xdr:cNvPr id="276" name="图片 2"/>
        <xdr:cNvSpPr>
          <a:spLocks noChangeAspect="1"/>
        </xdr:cNvSpPr>
      </xdr:nvSpPr>
      <xdr:spPr>
        <a:xfrm>
          <a:off x="1664970" y="342900"/>
          <a:ext cx="59563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7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7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7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8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8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33655</xdr:rowOff>
    </xdr:to>
    <xdr:sp>
      <xdr:nvSpPr>
        <xdr:cNvPr id="282" name="图片 2"/>
        <xdr:cNvSpPr>
          <a:spLocks noChangeAspect="1"/>
        </xdr:cNvSpPr>
      </xdr:nvSpPr>
      <xdr:spPr>
        <a:xfrm>
          <a:off x="1664970" y="342900"/>
          <a:ext cx="59563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283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284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85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86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87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88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228600</xdr:rowOff>
    </xdr:to>
    <xdr:sp>
      <xdr:nvSpPr>
        <xdr:cNvPr id="289" name="图片 1"/>
        <xdr:cNvSpPr>
          <a:spLocks noChangeAspect="1"/>
        </xdr:cNvSpPr>
      </xdr:nvSpPr>
      <xdr:spPr>
        <a:xfrm>
          <a:off x="2057400" y="342900"/>
          <a:ext cx="9880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91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92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29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300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301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02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303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304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305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306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307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308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309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310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311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312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313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314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315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316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317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318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319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320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321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322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323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324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325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326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27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28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329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33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38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34290</xdr:rowOff>
    </xdr:to>
    <xdr:sp>
      <xdr:nvSpPr>
        <xdr:cNvPr id="339" name="图片 2"/>
        <xdr:cNvSpPr>
          <a:spLocks noChangeAspect="1"/>
        </xdr:cNvSpPr>
      </xdr:nvSpPr>
      <xdr:spPr>
        <a:xfrm>
          <a:off x="1664970" y="342900"/>
          <a:ext cx="59563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340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341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4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343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44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345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4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47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4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4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5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5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352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5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5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5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5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59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6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6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6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6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364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6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6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6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6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69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7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7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7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373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374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214630</xdr:rowOff>
    </xdr:to>
    <xdr:sp>
      <xdr:nvSpPr>
        <xdr:cNvPr id="375" name="图片 2"/>
        <xdr:cNvSpPr>
          <a:spLocks noChangeAspect="1"/>
        </xdr:cNvSpPr>
      </xdr:nvSpPr>
      <xdr:spPr>
        <a:xfrm>
          <a:off x="1664970" y="342900"/>
          <a:ext cx="59753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376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377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378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379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380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8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382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8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8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38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386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387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388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389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390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391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214630</xdr:rowOff>
    </xdr:to>
    <xdr:sp>
      <xdr:nvSpPr>
        <xdr:cNvPr id="392" name="图片 1"/>
        <xdr:cNvSpPr>
          <a:spLocks noChangeAspect="1"/>
        </xdr:cNvSpPr>
      </xdr:nvSpPr>
      <xdr:spPr>
        <a:xfrm>
          <a:off x="2056765" y="342900"/>
          <a:ext cx="99123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288290</xdr:rowOff>
    </xdr:to>
    <xdr:sp>
      <xdr:nvSpPr>
        <xdr:cNvPr id="393" name="图片 2"/>
        <xdr:cNvSpPr>
          <a:spLocks noChangeAspect="1"/>
        </xdr:cNvSpPr>
      </xdr:nvSpPr>
      <xdr:spPr>
        <a:xfrm>
          <a:off x="1664970" y="342900"/>
          <a:ext cx="59753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94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395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39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397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98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99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0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01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0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0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04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05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675005</xdr:colOff>
      <xdr:row>1</xdr:row>
      <xdr:rowOff>0</xdr:rowOff>
    </xdr:from>
    <xdr:to>
      <xdr:col>2</xdr:col>
      <xdr:colOff>1656080</xdr:colOff>
      <xdr:row>2</xdr:row>
      <xdr:rowOff>217170</xdr:rowOff>
    </xdr:to>
    <xdr:sp>
      <xdr:nvSpPr>
        <xdr:cNvPr id="406" name="图片 1"/>
        <xdr:cNvSpPr>
          <a:spLocks noChangeAspect="1"/>
        </xdr:cNvSpPr>
      </xdr:nvSpPr>
      <xdr:spPr>
        <a:xfrm>
          <a:off x="2046605" y="342900"/>
          <a:ext cx="98107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910590</xdr:colOff>
      <xdr:row>2</xdr:row>
      <xdr:rowOff>90805</xdr:rowOff>
    </xdr:to>
    <xdr:sp>
      <xdr:nvSpPr>
        <xdr:cNvPr id="407" name="图片 2"/>
        <xdr:cNvSpPr>
          <a:spLocks noChangeAspect="1"/>
        </xdr:cNvSpPr>
      </xdr:nvSpPr>
      <xdr:spPr>
        <a:xfrm>
          <a:off x="1674495" y="342900"/>
          <a:ext cx="6076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3</xdr:row>
      <xdr:rowOff>28575</xdr:rowOff>
    </xdr:to>
    <xdr:sp>
      <xdr:nvSpPr>
        <xdr:cNvPr id="408" name="图片 1"/>
        <xdr:cNvSpPr>
          <a:spLocks noChangeAspect="1"/>
        </xdr:cNvSpPr>
      </xdr:nvSpPr>
      <xdr:spPr>
        <a:xfrm>
          <a:off x="1694180" y="342900"/>
          <a:ext cx="59118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220345</xdr:rowOff>
    </xdr:to>
    <xdr:sp>
      <xdr:nvSpPr>
        <xdr:cNvPr id="409" name="图片 1"/>
        <xdr:cNvSpPr>
          <a:spLocks noChangeAspect="1"/>
        </xdr:cNvSpPr>
      </xdr:nvSpPr>
      <xdr:spPr>
        <a:xfrm>
          <a:off x="2020570" y="342900"/>
          <a:ext cx="103822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410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115570</xdr:rowOff>
    </xdr:to>
    <xdr:sp>
      <xdr:nvSpPr>
        <xdr:cNvPr id="411" name="图片 1"/>
        <xdr:cNvSpPr>
          <a:spLocks noChangeAspect="1"/>
        </xdr:cNvSpPr>
      </xdr:nvSpPr>
      <xdr:spPr>
        <a:xfrm>
          <a:off x="2056765" y="342900"/>
          <a:ext cx="107696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412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115570</xdr:rowOff>
    </xdr:to>
    <xdr:sp>
      <xdr:nvSpPr>
        <xdr:cNvPr id="413" name="图片 1"/>
        <xdr:cNvSpPr>
          <a:spLocks noChangeAspect="1"/>
        </xdr:cNvSpPr>
      </xdr:nvSpPr>
      <xdr:spPr>
        <a:xfrm>
          <a:off x="2020570" y="342900"/>
          <a:ext cx="10382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414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15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116840</xdr:rowOff>
    </xdr:to>
    <xdr:sp>
      <xdr:nvSpPr>
        <xdr:cNvPr id="416" name="图片 1"/>
        <xdr:cNvSpPr>
          <a:spLocks noChangeAspect="1"/>
        </xdr:cNvSpPr>
      </xdr:nvSpPr>
      <xdr:spPr>
        <a:xfrm>
          <a:off x="2020570" y="342900"/>
          <a:ext cx="103822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217170</xdr:rowOff>
    </xdr:to>
    <xdr:sp>
      <xdr:nvSpPr>
        <xdr:cNvPr id="417" name="图片 1"/>
        <xdr:cNvSpPr>
          <a:spLocks noChangeAspect="1"/>
        </xdr:cNvSpPr>
      </xdr:nvSpPr>
      <xdr:spPr>
        <a:xfrm>
          <a:off x="2056765" y="342900"/>
          <a:ext cx="99123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418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115570</xdr:rowOff>
    </xdr:to>
    <xdr:sp>
      <xdr:nvSpPr>
        <xdr:cNvPr id="419" name="图片 1"/>
        <xdr:cNvSpPr>
          <a:spLocks noChangeAspect="1"/>
        </xdr:cNvSpPr>
      </xdr:nvSpPr>
      <xdr:spPr>
        <a:xfrm>
          <a:off x="2056765" y="342900"/>
          <a:ext cx="107696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2</xdr:row>
      <xdr:rowOff>124460</xdr:rowOff>
    </xdr:to>
    <xdr:sp>
      <xdr:nvSpPr>
        <xdr:cNvPr id="420" name="图片 1"/>
        <xdr:cNvSpPr>
          <a:spLocks noChangeAspect="1"/>
        </xdr:cNvSpPr>
      </xdr:nvSpPr>
      <xdr:spPr>
        <a:xfrm>
          <a:off x="1694180" y="342900"/>
          <a:ext cx="59118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2</xdr:row>
      <xdr:rowOff>228600</xdr:rowOff>
    </xdr:to>
    <xdr:sp>
      <xdr:nvSpPr>
        <xdr:cNvPr id="421" name="图片 1"/>
        <xdr:cNvSpPr>
          <a:spLocks noChangeAspect="1"/>
        </xdr:cNvSpPr>
      </xdr:nvSpPr>
      <xdr:spPr>
        <a:xfrm>
          <a:off x="1694180" y="342900"/>
          <a:ext cx="59118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2</xdr:row>
      <xdr:rowOff>249555</xdr:rowOff>
    </xdr:to>
    <xdr:sp>
      <xdr:nvSpPr>
        <xdr:cNvPr id="422" name="图片 2"/>
        <xdr:cNvSpPr>
          <a:spLocks noChangeAspect="1"/>
        </xdr:cNvSpPr>
      </xdr:nvSpPr>
      <xdr:spPr>
        <a:xfrm>
          <a:off x="1666240" y="342900"/>
          <a:ext cx="59118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2</xdr:row>
      <xdr:rowOff>219075</xdr:rowOff>
    </xdr:to>
    <xdr:sp>
      <xdr:nvSpPr>
        <xdr:cNvPr id="423" name="图片 2"/>
        <xdr:cNvSpPr>
          <a:spLocks noChangeAspect="1"/>
        </xdr:cNvSpPr>
      </xdr:nvSpPr>
      <xdr:spPr>
        <a:xfrm>
          <a:off x="1666240" y="342900"/>
          <a:ext cx="5911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115570</xdr:rowOff>
    </xdr:to>
    <xdr:sp>
      <xdr:nvSpPr>
        <xdr:cNvPr id="424" name="图片 1"/>
        <xdr:cNvSpPr>
          <a:spLocks noChangeAspect="1"/>
        </xdr:cNvSpPr>
      </xdr:nvSpPr>
      <xdr:spPr>
        <a:xfrm>
          <a:off x="2020570" y="342900"/>
          <a:ext cx="10382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116840</xdr:rowOff>
    </xdr:to>
    <xdr:sp>
      <xdr:nvSpPr>
        <xdr:cNvPr id="425" name="图片 1"/>
        <xdr:cNvSpPr>
          <a:spLocks noChangeAspect="1"/>
        </xdr:cNvSpPr>
      </xdr:nvSpPr>
      <xdr:spPr>
        <a:xfrm>
          <a:off x="2020570" y="342900"/>
          <a:ext cx="103822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219075</xdr:rowOff>
    </xdr:to>
    <xdr:sp>
      <xdr:nvSpPr>
        <xdr:cNvPr id="426" name="图片 1"/>
        <xdr:cNvSpPr>
          <a:spLocks noChangeAspect="1"/>
        </xdr:cNvSpPr>
      </xdr:nvSpPr>
      <xdr:spPr>
        <a:xfrm>
          <a:off x="2020570" y="342900"/>
          <a:ext cx="103822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427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428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429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220345</xdr:rowOff>
    </xdr:to>
    <xdr:sp>
      <xdr:nvSpPr>
        <xdr:cNvPr id="430" name="图片 1"/>
        <xdr:cNvSpPr>
          <a:spLocks noChangeAspect="1"/>
        </xdr:cNvSpPr>
      </xdr:nvSpPr>
      <xdr:spPr>
        <a:xfrm>
          <a:off x="2020570" y="342900"/>
          <a:ext cx="103822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431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432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217170</xdr:rowOff>
    </xdr:to>
    <xdr:sp>
      <xdr:nvSpPr>
        <xdr:cNvPr id="433" name="图片 1"/>
        <xdr:cNvSpPr>
          <a:spLocks noChangeAspect="1"/>
        </xdr:cNvSpPr>
      </xdr:nvSpPr>
      <xdr:spPr>
        <a:xfrm>
          <a:off x="2056765" y="342900"/>
          <a:ext cx="99123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434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435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3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437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438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3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4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41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4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4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44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445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446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447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448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449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105410</xdr:rowOff>
    </xdr:to>
    <xdr:sp>
      <xdr:nvSpPr>
        <xdr:cNvPr id="450" name="图片 1"/>
        <xdr:cNvSpPr>
          <a:spLocks noChangeAspect="1"/>
        </xdr:cNvSpPr>
      </xdr:nvSpPr>
      <xdr:spPr>
        <a:xfrm>
          <a:off x="2056765" y="342900"/>
          <a:ext cx="991235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2</xdr:row>
      <xdr:rowOff>117475</xdr:rowOff>
    </xdr:to>
    <xdr:sp>
      <xdr:nvSpPr>
        <xdr:cNvPr id="451" name="图片 2"/>
        <xdr:cNvSpPr>
          <a:spLocks noChangeAspect="1"/>
        </xdr:cNvSpPr>
      </xdr:nvSpPr>
      <xdr:spPr>
        <a:xfrm>
          <a:off x="1666240" y="342900"/>
          <a:ext cx="59118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5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5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54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5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5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57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5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5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6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61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6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6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218440</xdr:rowOff>
    </xdr:to>
    <xdr:sp>
      <xdr:nvSpPr>
        <xdr:cNvPr id="464" name="图片 1"/>
        <xdr:cNvSpPr>
          <a:spLocks noChangeAspect="1"/>
        </xdr:cNvSpPr>
      </xdr:nvSpPr>
      <xdr:spPr>
        <a:xfrm>
          <a:off x="2056765" y="342900"/>
          <a:ext cx="991235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894080</xdr:colOff>
      <xdr:row>2</xdr:row>
      <xdr:rowOff>196850</xdr:rowOff>
    </xdr:to>
    <xdr:sp>
      <xdr:nvSpPr>
        <xdr:cNvPr id="465" name="图片 2"/>
        <xdr:cNvSpPr>
          <a:spLocks noChangeAspect="1"/>
        </xdr:cNvSpPr>
      </xdr:nvSpPr>
      <xdr:spPr>
        <a:xfrm>
          <a:off x="1666240" y="342900"/>
          <a:ext cx="59944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930275</xdr:colOff>
      <xdr:row>2</xdr:row>
      <xdr:rowOff>229235</xdr:rowOff>
    </xdr:to>
    <xdr:sp>
      <xdr:nvSpPr>
        <xdr:cNvPr id="466" name="图片 1"/>
        <xdr:cNvSpPr>
          <a:spLocks noChangeAspect="1"/>
        </xdr:cNvSpPr>
      </xdr:nvSpPr>
      <xdr:spPr>
        <a:xfrm>
          <a:off x="1694180" y="342900"/>
          <a:ext cx="60769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67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6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6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47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2</xdr:row>
      <xdr:rowOff>123825</xdr:rowOff>
    </xdr:to>
    <xdr:sp>
      <xdr:nvSpPr>
        <xdr:cNvPr id="471" name="图片 1"/>
        <xdr:cNvSpPr>
          <a:spLocks noChangeAspect="1"/>
        </xdr:cNvSpPr>
      </xdr:nvSpPr>
      <xdr:spPr>
        <a:xfrm>
          <a:off x="1694180" y="342900"/>
          <a:ext cx="59118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877570</xdr:colOff>
      <xdr:row>2</xdr:row>
      <xdr:rowOff>123825</xdr:rowOff>
    </xdr:to>
    <xdr:sp>
      <xdr:nvSpPr>
        <xdr:cNvPr id="472" name="图片 1"/>
        <xdr:cNvSpPr>
          <a:spLocks noChangeAspect="1"/>
        </xdr:cNvSpPr>
      </xdr:nvSpPr>
      <xdr:spPr>
        <a:xfrm>
          <a:off x="1677670" y="342900"/>
          <a:ext cx="5715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114300</xdr:rowOff>
    </xdr:to>
    <xdr:sp>
      <xdr:nvSpPr>
        <xdr:cNvPr id="473" name="图片 1"/>
        <xdr:cNvSpPr>
          <a:spLocks noChangeAspect="1"/>
        </xdr:cNvSpPr>
      </xdr:nvSpPr>
      <xdr:spPr>
        <a:xfrm>
          <a:off x="2056765" y="342900"/>
          <a:ext cx="1076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114300</xdr:rowOff>
    </xdr:to>
    <xdr:sp>
      <xdr:nvSpPr>
        <xdr:cNvPr id="474" name="图片 1"/>
        <xdr:cNvSpPr>
          <a:spLocks noChangeAspect="1"/>
        </xdr:cNvSpPr>
      </xdr:nvSpPr>
      <xdr:spPr>
        <a:xfrm>
          <a:off x="2020570" y="342900"/>
          <a:ext cx="10382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1581150</xdr:colOff>
      <xdr:row>2</xdr:row>
      <xdr:rowOff>110490</xdr:rowOff>
    </xdr:to>
    <xdr:sp>
      <xdr:nvSpPr>
        <xdr:cNvPr id="475" name="图片 1"/>
        <xdr:cNvSpPr>
          <a:spLocks noChangeAspect="1"/>
        </xdr:cNvSpPr>
      </xdr:nvSpPr>
      <xdr:spPr>
        <a:xfrm>
          <a:off x="2028825" y="342900"/>
          <a:ext cx="92392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476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477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478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230505</xdr:rowOff>
    </xdr:to>
    <xdr:sp>
      <xdr:nvSpPr>
        <xdr:cNvPr id="479" name="图片 2"/>
        <xdr:cNvSpPr>
          <a:spLocks noChangeAspect="1"/>
        </xdr:cNvSpPr>
      </xdr:nvSpPr>
      <xdr:spPr>
        <a:xfrm>
          <a:off x="3829050" y="342900"/>
          <a:ext cx="30607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480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481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82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83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84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485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486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487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488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489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490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91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92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93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94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95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496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97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498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9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0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01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02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50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04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505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50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507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0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0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1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1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512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513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514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515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516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517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518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519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520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21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522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23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524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525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2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27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2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29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3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3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3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53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53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3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3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3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3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3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540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4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42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4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4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4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4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547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48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49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5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551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5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5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5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5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5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5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5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5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6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6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6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6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6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6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6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6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6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56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570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57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252730</xdr:rowOff>
    </xdr:to>
    <xdr:sp>
      <xdr:nvSpPr>
        <xdr:cNvPr id="572" name="图片 2"/>
        <xdr:cNvSpPr>
          <a:spLocks noChangeAspect="1"/>
        </xdr:cNvSpPr>
      </xdr:nvSpPr>
      <xdr:spPr>
        <a:xfrm>
          <a:off x="1664970" y="342900"/>
          <a:ext cx="5956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7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7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7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7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57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233680</xdr:rowOff>
    </xdr:to>
    <xdr:sp>
      <xdr:nvSpPr>
        <xdr:cNvPr id="578" name="图片 2"/>
        <xdr:cNvSpPr>
          <a:spLocks noChangeAspect="1"/>
        </xdr:cNvSpPr>
      </xdr:nvSpPr>
      <xdr:spPr>
        <a:xfrm>
          <a:off x="1664970" y="342900"/>
          <a:ext cx="595630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228600</xdr:rowOff>
    </xdr:to>
    <xdr:sp>
      <xdr:nvSpPr>
        <xdr:cNvPr id="579" name="图片 1"/>
        <xdr:cNvSpPr>
          <a:spLocks noChangeAspect="1"/>
        </xdr:cNvSpPr>
      </xdr:nvSpPr>
      <xdr:spPr>
        <a:xfrm>
          <a:off x="2057400" y="342900"/>
          <a:ext cx="9880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304800</xdr:rowOff>
    </xdr:to>
    <xdr:sp>
      <xdr:nvSpPr>
        <xdr:cNvPr id="580" name="图片 2"/>
        <xdr:cNvSpPr>
          <a:spLocks noChangeAspect="1"/>
        </xdr:cNvSpPr>
      </xdr:nvSpPr>
      <xdr:spPr>
        <a:xfrm>
          <a:off x="1664970" y="342900"/>
          <a:ext cx="59563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82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83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584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585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586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587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588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589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590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591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592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593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594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595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596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597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598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599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600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601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02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603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1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611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612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613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61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1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616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617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1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619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2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62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2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2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2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625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62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627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62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62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63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63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63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63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3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635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3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3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3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639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640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641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642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643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644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64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646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64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4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650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657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65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5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660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6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6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6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6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665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6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6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66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669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670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252730</xdr:rowOff>
    </xdr:to>
    <xdr:sp>
      <xdr:nvSpPr>
        <xdr:cNvPr id="671" name="图片 2"/>
        <xdr:cNvSpPr>
          <a:spLocks noChangeAspect="1"/>
        </xdr:cNvSpPr>
      </xdr:nvSpPr>
      <xdr:spPr>
        <a:xfrm>
          <a:off x="1664970" y="342900"/>
          <a:ext cx="5956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67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67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67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67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67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233680</xdr:rowOff>
    </xdr:to>
    <xdr:sp>
      <xdr:nvSpPr>
        <xdr:cNvPr id="677" name="图片 2"/>
        <xdr:cNvSpPr>
          <a:spLocks noChangeAspect="1"/>
        </xdr:cNvSpPr>
      </xdr:nvSpPr>
      <xdr:spPr>
        <a:xfrm>
          <a:off x="1664970" y="342900"/>
          <a:ext cx="595630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678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679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680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681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682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683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228600</xdr:rowOff>
    </xdr:to>
    <xdr:sp>
      <xdr:nvSpPr>
        <xdr:cNvPr id="684" name="图片 1"/>
        <xdr:cNvSpPr>
          <a:spLocks noChangeAspect="1"/>
        </xdr:cNvSpPr>
      </xdr:nvSpPr>
      <xdr:spPr>
        <a:xfrm>
          <a:off x="2057400" y="342900"/>
          <a:ext cx="9880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304800</xdr:rowOff>
    </xdr:to>
    <xdr:sp>
      <xdr:nvSpPr>
        <xdr:cNvPr id="685" name="图片 2"/>
        <xdr:cNvSpPr>
          <a:spLocks noChangeAspect="1"/>
        </xdr:cNvSpPr>
      </xdr:nvSpPr>
      <xdr:spPr>
        <a:xfrm>
          <a:off x="1664970" y="342900"/>
          <a:ext cx="59563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8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68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8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8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9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9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9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9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695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696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697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698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699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700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701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702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703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704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705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706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707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708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709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710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711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712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713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714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715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716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717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718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719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720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721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722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72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724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725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2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2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2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2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3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3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3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73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73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234315</xdr:rowOff>
    </xdr:to>
    <xdr:sp>
      <xdr:nvSpPr>
        <xdr:cNvPr id="735" name="图片 2"/>
        <xdr:cNvSpPr>
          <a:spLocks noChangeAspect="1"/>
        </xdr:cNvSpPr>
      </xdr:nvSpPr>
      <xdr:spPr>
        <a:xfrm>
          <a:off x="1664970" y="342900"/>
          <a:ext cx="59563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736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737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73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739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74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741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4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743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4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4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4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4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748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4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5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5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5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5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5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755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5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5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5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5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760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6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6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6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6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765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6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6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6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769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770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214630</xdr:rowOff>
    </xdr:to>
    <xdr:sp>
      <xdr:nvSpPr>
        <xdr:cNvPr id="771" name="图片 2"/>
        <xdr:cNvSpPr>
          <a:spLocks noChangeAspect="1"/>
        </xdr:cNvSpPr>
      </xdr:nvSpPr>
      <xdr:spPr>
        <a:xfrm>
          <a:off x="1664970" y="342900"/>
          <a:ext cx="59753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772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773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774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775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776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7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778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7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8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78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782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783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784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785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786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787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214630</xdr:rowOff>
    </xdr:to>
    <xdr:sp>
      <xdr:nvSpPr>
        <xdr:cNvPr id="788" name="图片 1"/>
        <xdr:cNvSpPr>
          <a:spLocks noChangeAspect="1"/>
        </xdr:cNvSpPr>
      </xdr:nvSpPr>
      <xdr:spPr>
        <a:xfrm>
          <a:off x="2056765" y="342900"/>
          <a:ext cx="99123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288290</xdr:rowOff>
    </xdr:to>
    <xdr:sp>
      <xdr:nvSpPr>
        <xdr:cNvPr id="789" name="图片 2"/>
        <xdr:cNvSpPr>
          <a:spLocks noChangeAspect="1"/>
        </xdr:cNvSpPr>
      </xdr:nvSpPr>
      <xdr:spPr>
        <a:xfrm>
          <a:off x="1664970" y="342900"/>
          <a:ext cx="59753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90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791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792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793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94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795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79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797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79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79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80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801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80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910590</xdr:colOff>
      <xdr:row>2</xdr:row>
      <xdr:rowOff>90805</xdr:rowOff>
    </xdr:to>
    <xdr:sp>
      <xdr:nvSpPr>
        <xdr:cNvPr id="803" name="图片 2"/>
        <xdr:cNvSpPr>
          <a:spLocks noChangeAspect="1"/>
        </xdr:cNvSpPr>
      </xdr:nvSpPr>
      <xdr:spPr>
        <a:xfrm>
          <a:off x="1674495" y="342900"/>
          <a:ext cx="6076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804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80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1581150</xdr:colOff>
      <xdr:row>2</xdr:row>
      <xdr:rowOff>110490</xdr:rowOff>
    </xdr:to>
    <xdr:sp>
      <xdr:nvSpPr>
        <xdr:cNvPr id="806" name="图片 1"/>
        <xdr:cNvSpPr>
          <a:spLocks noChangeAspect="1"/>
        </xdr:cNvSpPr>
      </xdr:nvSpPr>
      <xdr:spPr>
        <a:xfrm>
          <a:off x="2028825" y="342900"/>
          <a:ext cx="92392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217170</xdr:rowOff>
    </xdr:to>
    <xdr:sp>
      <xdr:nvSpPr>
        <xdr:cNvPr id="807" name="图片 1"/>
        <xdr:cNvSpPr>
          <a:spLocks noChangeAspect="1"/>
        </xdr:cNvSpPr>
      </xdr:nvSpPr>
      <xdr:spPr>
        <a:xfrm>
          <a:off x="2056765" y="342900"/>
          <a:ext cx="99123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80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80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81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81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812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813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81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815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81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81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818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1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2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2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2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823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824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825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826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827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828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829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830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83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832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83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834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835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836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837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838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3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840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4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4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4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84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845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4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4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4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4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5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85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5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853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5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5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5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5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858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859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860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86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862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86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86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86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86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86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86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86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870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7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87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7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7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7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7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877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7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7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88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88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882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52705</xdr:rowOff>
    </xdr:to>
    <xdr:sp>
      <xdr:nvSpPr>
        <xdr:cNvPr id="883" name="图片 2"/>
        <xdr:cNvSpPr>
          <a:spLocks noChangeAspect="1"/>
        </xdr:cNvSpPr>
      </xdr:nvSpPr>
      <xdr:spPr>
        <a:xfrm>
          <a:off x="1664970" y="342900"/>
          <a:ext cx="59563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8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8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8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8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88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33655</xdr:rowOff>
    </xdr:to>
    <xdr:sp>
      <xdr:nvSpPr>
        <xdr:cNvPr id="889" name="图片 2"/>
        <xdr:cNvSpPr>
          <a:spLocks noChangeAspect="1"/>
        </xdr:cNvSpPr>
      </xdr:nvSpPr>
      <xdr:spPr>
        <a:xfrm>
          <a:off x="1664970" y="342900"/>
          <a:ext cx="59563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229235</xdr:rowOff>
    </xdr:to>
    <xdr:sp>
      <xdr:nvSpPr>
        <xdr:cNvPr id="890" name="图片 1"/>
        <xdr:cNvSpPr>
          <a:spLocks noChangeAspect="1"/>
        </xdr:cNvSpPr>
      </xdr:nvSpPr>
      <xdr:spPr>
        <a:xfrm>
          <a:off x="2057400" y="342900"/>
          <a:ext cx="9880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89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892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893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894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89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896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897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898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899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900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901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902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903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904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905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906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907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908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909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910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911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912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913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91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91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91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91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91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91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92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921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922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34290</xdr:rowOff>
    </xdr:to>
    <xdr:sp>
      <xdr:nvSpPr>
        <xdr:cNvPr id="923" name="图片 2"/>
        <xdr:cNvSpPr>
          <a:spLocks noChangeAspect="1"/>
        </xdr:cNvSpPr>
      </xdr:nvSpPr>
      <xdr:spPr>
        <a:xfrm>
          <a:off x="1664970" y="342900"/>
          <a:ext cx="59563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924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92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926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927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928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929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930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931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932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933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934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935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936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937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938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675005</xdr:colOff>
      <xdr:row>1</xdr:row>
      <xdr:rowOff>0</xdr:rowOff>
    </xdr:from>
    <xdr:to>
      <xdr:col>2</xdr:col>
      <xdr:colOff>1656080</xdr:colOff>
      <xdr:row>2</xdr:row>
      <xdr:rowOff>217170</xdr:rowOff>
    </xdr:to>
    <xdr:sp>
      <xdr:nvSpPr>
        <xdr:cNvPr id="939" name="图片 1"/>
        <xdr:cNvSpPr>
          <a:spLocks noChangeAspect="1"/>
        </xdr:cNvSpPr>
      </xdr:nvSpPr>
      <xdr:spPr>
        <a:xfrm>
          <a:off x="2046605" y="342900"/>
          <a:ext cx="98107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910590</xdr:colOff>
      <xdr:row>2</xdr:row>
      <xdr:rowOff>90805</xdr:rowOff>
    </xdr:to>
    <xdr:sp>
      <xdr:nvSpPr>
        <xdr:cNvPr id="940" name="图片 2"/>
        <xdr:cNvSpPr>
          <a:spLocks noChangeAspect="1"/>
        </xdr:cNvSpPr>
      </xdr:nvSpPr>
      <xdr:spPr>
        <a:xfrm>
          <a:off x="1674495" y="342900"/>
          <a:ext cx="6076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3</xdr:row>
      <xdr:rowOff>28575</xdr:rowOff>
    </xdr:to>
    <xdr:sp>
      <xdr:nvSpPr>
        <xdr:cNvPr id="941" name="图片 1"/>
        <xdr:cNvSpPr>
          <a:spLocks noChangeAspect="1"/>
        </xdr:cNvSpPr>
      </xdr:nvSpPr>
      <xdr:spPr>
        <a:xfrm>
          <a:off x="1694180" y="342900"/>
          <a:ext cx="59118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220345</xdr:rowOff>
    </xdr:to>
    <xdr:sp>
      <xdr:nvSpPr>
        <xdr:cNvPr id="942" name="图片 1"/>
        <xdr:cNvSpPr>
          <a:spLocks noChangeAspect="1"/>
        </xdr:cNvSpPr>
      </xdr:nvSpPr>
      <xdr:spPr>
        <a:xfrm>
          <a:off x="2020570" y="342900"/>
          <a:ext cx="103822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943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115570</xdr:rowOff>
    </xdr:to>
    <xdr:sp>
      <xdr:nvSpPr>
        <xdr:cNvPr id="944" name="图片 1"/>
        <xdr:cNvSpPr>
          <a:spLocks noChangeAspect="1"/>
        </xdr:cNvSpPr>
      </xdr:nvSpPr>
      <xdr:spPr>
        <a:xfrm>
          <a:off x="2056765" y="342900"/>
          <a:ext cx="107696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945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115570</xdr:rowOff>
    </xdr:to>
    <xdr:sp>
      <xdr:nvSpPr>
        <xdr:cNvPr id="946" name="图片 1"/>
        <xdr:cNvSpPr>
          <a:spLocks noChangeAspect="1"/>
        </xdr:cNvSpPr>
      </xdr:nvSpPr>
      <xdr:spPr>
        <a:xfrm>
          <a:off x="2020570" y="342900"/>
          <a:ext cx="10382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947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948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116840</xdr:rowOff>
    </xdr:to>
    <xdr:sp>
      <xdr:nvSpPr>
        <xdr:cNvPr id="949" name="图片 1"/>
        <xdr:cNvSpPr>
          <a:spLocks noChangeAspect="1"/>
        </xdr:cNvSpPr>
      </xdr:nvSpPr>
      <xdr:spPr>
        <a:xfrm>
          <a:off x="2020570" y="342900"/>
          <a:ext cx="103822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217170</xdr:rowOff>
    </xdr:to>
    <xdr:sp>
      <xdr:nvSpPr>
        <xdr:cNvPr id="950" name="图片 1"/>
        <xdr:cNvSpPr>
          <a:spLocks noChangeAspect="1"/>
        </xdr:cNvSpPr>
      </xdr:nvSpPr>
      <xdr:spPr>
        <a:xfrm>
          <a:off x="2056765" y="342900"/>
          <a:ext cx="99123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951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115570</xdr:rowOff>
    </xdr:to>
    <xdr:sp>
      <xdr:nvSpPr>
        <xdr:cNvPr id="952" name="图片 1"/>
        <xdr:cNvSpPr>
          <a:spLocks noChangeAspect="1"/>
        </xdr:cNvSpPr>
      </xdr:nvSpPr>
      <xdr:spPr>
        <a:xfrm>
          <a:off x="2056765" y="342900"/>
          <a:ext cx="107696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2</xdr:row>
      <xdr:rowOff>124460</xdr:rowOff>
    </xdr:to>
    <xdr:sp>
      <xdr:nvSpPr>
        <xdr:cNvPr id="953" name="图片 1"/>
        <xdr:cNvSpPr>
          <a:spLocks noChangeAspect="1"/>
        </xdr:cNvSpPr>
      </xdr:nvSpPr>
      <xdr:spPr>
        <a:xfrm>
          <a:off x="1694180" y="342900"/>
          <a:ext cx="59118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3</xdr:row>
      <xdr:rowOff>28575</xdr:rowOff>
    </xdr:to>
    <xdr:sp>
      <xdr:nvSpPr>
        <xdr:cNvPr id="954" name="图片 1"/>
        <xdr:cNvSpPr>
          <a:spLocks noChangeAspect="1"/>
        </xdr:cNvSpPr>
      </xdr:nvSpPr>
      <xdr:spPr>
        <a:xfrm>
          <a:off x="1694180" y="342900"/>
          <a:ext cx="59118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3</xdr:row>
      <xdr:rowOff>30480</xdr:rowOff>
    </xdr:to>
    <xdr:sp>
      <xdr:nvSpPr>
        <xdr:cNvPr id="955" name="图片 2"/>
        <xdr:cNvSpPr>
          <a:spLocks noChangeAspect="1"/>
        </xdr:cNvSpPr>
      </xdr:nvSpPr>
      <xdr:spPr>
        <a:xfrm>
          <a:off x="1666240" y="342900"/>
          <a:ext cx="59118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2</xdr:row>
      <xdr:rowOff>219075</xdr:rowOff>
    </xdr:to>
    <xdr:sp>
      <xdr:nvSpPr>
        <xdr:cNvPr id="956" name="图片 2"/>
        <xdr:cNvSpPr>
          <a:spLocks noChangeAspect="1"/>
        </xdr:cNvSpPr>
      </xdr:nvSpPr>
      <xdr:spPr>
        <a:xfrm>
          <a:off x="1666240" y="342900"/>
          <a:ext cx="5911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115570</xdr:rowOff>
    </xdr:to>
    <xdr:sp>
      <xdr:nvSpPr>
        <xdr:cNvPr id="957" name="图片 1"/>
        <xdr:cNvSpPr>
          <a:spLocks noChangeAspect="1"/>
        </xdr:cNvSpPr>
      </xdr:nvSpPr>
      <xdr:spPr>
        <a:xfrm>
          <a:off x="2020570" y="342900"/>
          <a:ext cx="10382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116840</xdr:rowOff>
    </xdr:to>
    <xdr:sp>
      <xdr:nvSpPr>
        <xdr:cNvPr id="958" name="图片 1"/>
        <xdr:cNvSpPr>
          <a:spLocks noChangeAspect="1"/>
        </xdr:cNvSpPr>
      </xdr:nvSpPr>
      <xdr:spPr>
        <a:xfrm>
          <a:off x="2020570" y="342900"/>
          <a:ext cx="103822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219075</xdr:rowOff>
    </xdr:to>
    <xdr:sp>
      <xdr:nvSpPr>
        <xdr:cNvPr id="959" name="图片 1"/>
        <xdr:cNvSpPr>
          <a:spLocks noChangeAspect="1"/>
        </xdr:cNvSpPr>
      </xdr:nvSpPr>
      <xdr:spPr>
        <a:xfrm>
          <a:off x="2020570" y="342900"/>
          <a:ext cx="103822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960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961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962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220345</xdr:rowOff>
    </xdr:to>
    <xdr:sp>
      <xdr:nvSpPr>
        <xdr:cNvPr id="963" name="图片 1"/>
        <xdr:cNvSpPr>
          <a:spLocks noChangeAspect="1"/>
        </xdr:cNvSpPr>
      </xdr:nvSpPr>
      <xdr:spPr>
        <a:xfrm>
          <a:off x="2020570" y="342900"/>
          <a:ext cx="103822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964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965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217170</xdr:rowOff>
    </xdr:to>
    <xdr:sp>
      <xdr:nvSpPr>
        <xdr:cNvPr id="966" name="图片 1"/>
        <xdr:cNvSpPr>
          <a:spLocks noChangeAspect="1"/>
        </xdr:cNvSpPr>
      </xdr:nvSpPr>
      <xdr:spPr>
        <a:xfrm>
          <a:off x="2056765" y="342900"/>
          <a:ext cx="99123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967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968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6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970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971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7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7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74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7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7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77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978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979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980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981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982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105410</xdr:rowOff>
    </xdr:to>
    <xdr:sp>
      <xdr:nvSpPr>
        <xdr:cNvPr id="983" name="图片 1"/>
        <xdr:cNvSpPr>
          <a:spLocks noChangeAspect="1"/>
        </xdr:cNvSpPr>
      </xdr:nvSpPr>
      <xdr:spPr>
        <a:xfrm>
          <a:off x="2056765" y="342900"/>
          <a:ext cx="991235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2</xdr:row>
      <xdr:rowOff>117475</xdr:rowOff>
    </xdr:to>
    <xdr:sp>
      <xdr:nvSpPr>
        <xdr:cNvPr id="984" name="图片 2"/>
        <xdr:cNvSpPr>
          <a:spLocks noChangeAspect="1"/>
        </xdr:cNvSpPr>
      </xdr:nvSpPr>
      <xdr:spPr>
        <a:xfrm>
          <a:off x="1666240" y="342900"/>
          <a:ext cx="59118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8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8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87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8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8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9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91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9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9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94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9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99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218440</xdr:rowOff>
    </xdr:to>
    <xdr:sp>
      <xdr:nvSpPr>
        <xdr:cNvPr id="997" name="图片 1"/>
        <xdr:cNvSpPr>
          <a:spLocks noChangeAspect="1"/>
        </xdr:cNvSpPr>
      </xdr:nvSpPr>
      <xdr:spPr>
        <a:xfrm>
          <a:off x="2056765" y="342900"/>
          <a:ext cx="991235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894080</xdr:colOff>
      <xdr:row>2</xdr:row>
      <xdr:rowOff>196850</xdr:rowOff>
    </xdr:to>
    <xdr:sp>
      <xdr:nvSpPr>
        <xdr:cNvPr id="998" name="图片 2"/>
        <xdr:cNvSpPr>
          <a:spLocks noChangeAspect="1"/>
        </xdr:cNvSpPr>
      </xdr:nvSpPr>
      <xdr:spPr>
        <a:xfrm>
          <a:off x="1666240" y="342900"/>
          <a:ext cx="59944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930275</xdr:colOff>
      <xdr:row>2</xdr:row>
      <xdr:rowOff>229235</xdr:rowOff>
    </xdr:to>
    <xdr:sp>
      <xdr:nvSpPr>
        <xdr:cNvPr id="999" name="图片 1"/>
        <xdr:cNvSpPr>
          <a:spLocks noChangeAspect="1"/>
        </xdr:cNvSpPr>
      </xdr:nvSpPr>
      <xdr:spPr>
        <a:xfrm>
          <a:off x="1694180" y="342900"/>
          <a:ext cx="60769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00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001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00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00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2</xdr:row>
      <xdr:rowOff>123825</xdr:rowOff>
    </xdr:to>
    <xdr:sp>
      <xdr:nvSpPr>
        <xdr:cNvPr id="1004" name="图片 1"/>
        <xdr:cNvSpPr>
          <a:spLocks noChangeAspect="1"/>
        </xdr:cNvSpPr>
      </xdr:nvSpPr>
      <xdr:spPr>
        <a:xfrm>
          <a:off x="1694180" y="342900"/>
          <a:ext cx="59118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877570</xdr:colOff>
      <xdr:row>2</xdr:row>
      <xdr:rowOff>123825</xdr:rowOff>
    </xdr:to>
    <xdr:sp>
      <xdr:nvSpPr>
        <xdr:cNvPr id="1005" name="图片 1"/>
        <xdr:cNvSpPr>
          <a:spLocks noChangeAspect="1"/>
        </xdr:cNvSpPr>
      </xdr:nvSpPr>
      <xdr:spPr>
        <a:xfrm>
          <a:off x="1677670" y="342900"/>
          <a:ext cx="5715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114300</xdr:rowOff>
    </xdr:to>
    <xdr:sp>
      <xdr:nvSpPr>
        <xdr:cNvPr id="1006" name="图片 1"/>
        <xdr:cNvSpPr>
          <a:spLocks noChangeAspect="1"/>
        </xdr:cNvSpPr>
      </xdr:nvSpPr>
      <xdr:spPr>
        <a:xfrm>
          <a:off x="2056765" y="342900"/>
          <a:ext cx="1076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114300</xdr:rowOff>
    </xdr:to>
    <xdr:sp>
      <xdr:nvSpPr>
        <xdr:cNvPr id="1007" name="图片 1"/>
        <xdr:cNvSpPr>
          <a:spLocks noChangeAspect="1"/>
        </xdr:cNvSpPr>
      </xdr:nvSpPr>
      <xdr:spPr>
        <a:xfrm>
          <a:off x="2020570" y="342900"/>
          <a:ext cx="10382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1581150</xdr:colOff>
      <xdr:row>2</xdr:row>
      <xdr:rowOff>110490</xdr:rowOff>
    </xdr:to>
    <xdr:sp>
      <xdr:nvSpPr>
        <xdr:cNvPr id="1008" name="图片 1"/>
        <xdr:cNvSpPr>
          <a:spLocks noChangeAspect="1"/>
        </xdr:cNvSpPr>
      </xdr:nvSpPr>
      <xdr:spPr>
        <a:xfrm>
          <a:off x="2028825" y="342900"/>
          <a:ext cx="92392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1009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1010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1011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3</xdr:row>
      <xdr:rowOff>30480</xdr:rowOff>
    </xdr:to>
    <xdr:sp>
      <xdr:nvSpPr>
        <xdr:cNvPr id="1012" name="图片 2"/>
        <xdr:cNvSpPr>
          <a:spLocks noChangeAspect="1"/>
        </xdr:cNvSpPr>
      </xdr:nvSpPr>
      <xdr:spPr>
        <a:xfrm>
          <a:off x="3829050" y="342900"/>
          <a:ext cx="306070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1013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1014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1015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1016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1017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1018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1019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1020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1021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1022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1023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1024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1025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1026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1027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1028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1029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030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1031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03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033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1034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035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03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037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038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039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1040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04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04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04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04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045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046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047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048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049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050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05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1052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05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05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055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05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1057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1058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05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1060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6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06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6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6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6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06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06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06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06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07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07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07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07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7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075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7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7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7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07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1080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081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082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08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1084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08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08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08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08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08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09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091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092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9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094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9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9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9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09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099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0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0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0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10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10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52705</xdr:rowOff>
    </xdr:to>
    <xdr:sp>
      <xdr:nvSpPr>
        <xdr:cNvPr id="1105" name="图片 2"/>
        <xdr:cNvSpPr>
          <a:spLocks noChangeAspect="1"/>
        </xdr:cNvSpPr>
      </xdr:nvSpPr>
      <xdr:spPr>
        <a:xfrm>
          <a:off x="1664970" y="342900"/>
          <a:ext cx="59563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0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0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0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0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1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33655</xdr:rowOff>
    </xdr:to>
    <xdr:sp>
      <xdr:nvSpPr>
        <xdr:cNvPr id="1111" name="图片 2"/>
        <xdr:cNvSpPr>
          <a:spLocks noChangeAspect="1"/>
        </xdr:cNvSpPr>
      </xdr:nvSpPr>
      <xdr:spPr>
        <a:xfrm>
          <a:off x="1664970" y="342900"/>
          <a:ext cx="59563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228600</xdr:rowOff>
    </xdr:to>
    <xdr:sp>
      <xdr:nvSpPr>
        <xdr:cNvPr id="1112" name="图片 1"/>
        <xdr:cNvSpPr>
          <a:spLocks noChangeAspect="1"/>
        </xdr:cNvSpPr>
      </xdr:nvSpPr>
      <xdr:spPr>
        <a:xfrm>
          <a:off x="2057400" y="342900"/>
          <a:ext cx="9880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1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114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115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11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117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118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119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120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121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122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123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124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1125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126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127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128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129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130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131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1132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1133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134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1135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3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3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3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3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4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4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4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1143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14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145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14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147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1148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1149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15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1151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5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153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5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5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5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15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158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1159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6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6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6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6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6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165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6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167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6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6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7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171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172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173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174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175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176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17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1178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179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180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8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1182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8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8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8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8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8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18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18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190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9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19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9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9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9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9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197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9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19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20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20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202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52705</xdr:rowOff>
    </xdr:to>
    <xdr:sp>
      <xdr:nvSpPr>
        <xdr:cNvPr id="1203" name="图片 2"/>
        <xdr:cNvSpPr>
          <a:spLocks noChangeAspect="1"/>
        </xdr:cNvSpPr>
      </xdr:nvSpPr>
      <xdr:spPr>
        <a:xfrm>
          <a:off x="1664970" y="342900"/>
          <a:ext cx="59563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20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20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20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20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20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33655</xdr:rowOff>
    </xdr:to>
    <xdr:sp>
      <xdr:nvSpPr>
        <xdr:cNvPr id="1209" name="图片 2"/>
        <xdr:cNvSpPr>
          <a:spLocks noChangeAspect="1"/>
        </xdr:cNvSpPr>
      </xdr:nvSpPr>
      <xdr:spPr>
        <a:xfrm>
          <a:off x="1664970" y="342900"/>
          <a:ext cx="59563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210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211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212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213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214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215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228600</xdr:rowOff>
    </xdr:to>
    <xdr:sp>
      <xdr:nvSpPr>
        <xdr:cNvPr id="1216" name="图片 1"/>
        <xdr:cNvSpPr>
          <a:spLocks noChangeAspect="1"/>
        </xdr:cNvSpPr>
      </xdr:nvSpPr>
      <xdr:spPr>
        <a:xfrm>
          <a:off x="2057400" y="342900"/>
          <a:ext cx="9880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1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218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219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2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2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2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2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2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2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22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227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228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1229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230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231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232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233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234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235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236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237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238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239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1240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241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1242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243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244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1245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246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247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248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249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250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251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1252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1253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254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255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1256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5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5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5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6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6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6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6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26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265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34290</xdr:rowOff>
    </xdr:to>
    <xdr:sp>
      <xdr:nvSpPr>
        <xdr:cNvPr id="1266" name="图片 2"/>
        <xdr:cNvSpPr>
          <a:spLocks noChangeAspect="1"/>
        </xdr:cNvSpPr>
      </xdr:nvSpPr>
      <xdr:spPr>
        <a:xfrm>
          <a:off x="1664970" y="342900"/>
          <a:ext cx="59563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1267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1268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26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1270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27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1272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7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1274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7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7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7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7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1279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8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8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8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8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28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8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1286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8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8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8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9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1291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9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9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9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9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1296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9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9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29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300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301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214630</xdr:rowOff>
    </xdr:to>
    <xdr:sp>
      <xdr:nvSpPr>
        <xdr:cNvPr id="1302" name="图片 2"/>
        <xdr:cNvSpPr>
          <a:spLocks noChangeAspect="1"/>
        </xdr:cNvSpPr>
      </xdr:nvSpPr>
      <xdr:spPr>
        <a:xfrm>
          <a:off x="1664970" y="342900"/>
          <a:ext cx="59753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303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304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305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306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307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30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1309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31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31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31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1313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1314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315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316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317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318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214630</xdr:rowOff>
    </xdr:to>
    <xdr:sp>
      <xdr:nvSpPr>
        <xdr:cNvPr id="1319" name="图片 1"/>
        <xdr:cNvSpPr>
          <a:spLocks noChangeAspect="1"/>
        </xdr:cNvSpPr>
      </xdr:nvSpPr>
      <xdr:spPr>
        <a:xfrm>
          <a:off x="2056765" y="342900"/>
          <a:ext cx="99123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288290</xdr:rowOff>
    </xdr:to>
    <xdr:sp>
      <xdr:nvSpPr>
        <xdr:cNvPr id="1320" name="图片 2"/>
        <xdr:cNvSpPr>
          <a:spLocks noChangeAspect="1"/>
        </xdr:cNvSpPr>
      </xdr:nvSpPr>
      <xdr:spPr>
        <a:xfrm>
          <a:off x="1664970" y="342900"/>
          <a:ext cx="59753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21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1322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32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1324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25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26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327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32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32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33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331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1332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33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910590</xdr:colOff>
      <xdr:row>2</xdr:row>
      <xdr:rowOff>90805</xdr:rowOff>
    </xdr:to>
    <xdr:sp>
      <xdr:nvSpPr>
        <xdr:cNvPr id="1334" name="图片 2"/>
        <xdr:cNvSpPr>
          <a:spLocks noChangeAspect="1"/>
        </xdr:cNvSpPr>
      </xdr:nvSpPr>
      <xdr:spPr>
        <a:xfrm>
          <a:off x="1674495" y="342900"/>
          <a:ext cx="6076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33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33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1581150</xdr:colOff>
      <xdr:row>2</xdr:row>
      <xdr:rowOff>110490</xdr:rowOff>
    </xdr:to>
    <xdr:sp>
      <xdr:nvSpPr>
        <xdr:cNvPr id="1337" name="图片 1"/>
        <xdr:cNvSpPr>
          <a:spLocks noChangeAspect="1"/>
        </xdr:cNvSpPr>
      </xdr:nvSpPr>
      <xdr:spPr>
        <a:xfrm>
          <a:off x="2028825" y="342900"/>
          <a:ext cx="92392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217170</xdr:rowOff>
    </xdr:to>
    <xdr:sp>
      <xdr:nvSpPr>
        <xdr:cNvPr id="1338" name="图片 1"/>
        <xdr:cNvSpPr>
          <a:spLocks noChangeAspect="1"/>
        </xdr:cNvSpPr>
      </xdr:nvSpPr>
      <xdr:spPr>
        <a:xfrm>
          <a:off x="2056765" y="342900"/>
          <a:ext cx="99123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3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4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34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34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1343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344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345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346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34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348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1349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35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35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35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35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354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355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356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357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358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359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360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1361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362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363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36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36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1366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1367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36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1369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7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37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7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7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7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375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37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37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37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37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38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38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382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8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384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8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8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38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38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1389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390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391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1393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9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9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9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9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9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39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400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401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0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403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0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0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0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0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408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0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1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1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412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41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52705</xdr:rowOff>
    </xdr:to>
    <xdr:sp>
      <xdr:nvSpPr>
        <xdr:cNvPr id="1414" name="图片 2"/>
        <xdr:cNvSpPr>
          <a:spLocks noChangeAspect="1"/>
        </xdr:cNvSpPr>
      </xdr:nvSpPr>
      <xdr:spPr>
        <a:xfrm>
          <a:off x="1664970" y="342900"/>
          <a:ext cx="59563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1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1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1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1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1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33655</xdr:rowOff>
    </xdr:to>
    <xdr:sp>
      <xdr:nvSpPr>
        <xdr:cNvPr id="1420" name="图片 2"/>
        <xdr:cNvSpPr>
          <a:spLocks noChangeAspect="1"/>
        </xdr:cNvSpPr>
      </xdr:nvSpPr>
      <xdr:spPr>
        <a:xfrm>
          <a:off x="1664970" y="342900"/>
          <a:ext cx="59563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229235</xdr:rowOff>
    </xdr:to>
    <xdr:sp>
      <xdr:nvSpPr>
        <xdr:cNvPr id="1421" name="图片 1"/>
        <xdr:cNvSpPr>
          <a:spLocks noChangeAspect="1"/>
        </xdr:cNvSpPr>
      </xdr:nvSpPr>
      <xdr:spPr>
        <a:xfrm>
          <a:off x="2057400" y="342900"/>
          <a:ext cx="9880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2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423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424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42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42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427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428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429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430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431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432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433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1434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435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436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437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438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439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440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1441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1442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44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1444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4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4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4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4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4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5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5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1452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45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45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455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45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1457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1458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45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1460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6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46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6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6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6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46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46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1468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6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7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7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7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7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47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7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47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7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7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47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480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481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482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483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484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485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48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1487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488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489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9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1491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9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9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9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9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49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49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49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50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50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50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50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50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50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50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50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50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50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510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51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52705</xdr:rowOff>
    </xdr:to>
    <xdr:sp>
      <xdr:nvSpPr>
        <xdr:cNvPr id="1512" name="图片 2"/>
        <xdr:cNvSpPr>
          <a:spLocks noChangeAspect="1"/>
        </xdr:cNvSpPr>
      </xdr:nvSpPr>
      <xdr:spPr>
        <a:xfrm>
          <a:off x="1664970" y="342900"/>
          <a:ext cx="59563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51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51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51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51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51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33655</xdr:rowOff>
    </xdr:to>
    <xdr:sp>
      <xdr:nvSpPr>
        <xdr:cNvPr id="1518" name="图片 2"/>
        <xdr:cNvSpPr>
          <a:spLocks noChangeAspect="1"/>
        </xdr:cNvSpPr>
      </xdr:nvSpPr>
      <xdr:spPr>
        <a:xfrm>
          <a:off x="1664970" y="342900"/>
          <a:ext cx="59563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519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520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521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522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523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524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229235</xdr:rowOff>
    </xdr:to>
    <xdr:sp>
      <xdr:nvSpPr>
        <xdr:cNvPr id="1525" name="图片 1"/>
        <xdr:cNvSpPr>
          <a:spLocks noChangeAspect="1"/>
        </xdr:cNvSpPr>
      </xdr:nvSpPr>
      <xdr:spPr>
        <a:xfrm>
          <a:off x="2057400" y="342900"/>
          <a:ext cx="9880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2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52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52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2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3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3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3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3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3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53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53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537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1538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539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540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541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542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543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544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545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546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547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548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1549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550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1551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552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553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1554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555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556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557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558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559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560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1561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1562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56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564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1565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6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6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6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6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7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7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7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57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57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34290</xdr:rowOff>
    </xdr:to>
    <xdr:sp>
      <xdr:nvSpPr>
        <xdr:cNvPr id="1575" name="图片 2"/>
        <xdr:cNvSpPr>
          <a:spLocks noChangeAspect="1"/>
        </xdr:cNvSpPr>
      </xdr:nvSpPr>
      <xdr:spPr>
        <a:xfrm>
          <a:off x="1664970" y="342900"/>
          <a:ext cx="59563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1576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1577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57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1579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58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1581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8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1583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8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8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8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8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1588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8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9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9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59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9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1595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9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9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9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59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1600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60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60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60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60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1605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60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60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60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609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610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119380</xdr:rowOff>
    </xdr:to>
    <xdr:sp>
      <xdr:nvSpPr>
        <xdr:cNvPr id="1611" name="图片 2"/>
        <xdr:cNvSpPr>
          <a:spLocks noChangeAspect="1"/>
        </xdr:cNvSpPr>
      </xdr:nvSpPr>
      <xdr:spPr>
        <a:xfrm>
          <a:off x="1664970" y="342900"/>
          <a:ext cx="597535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612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613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614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615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616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61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1618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61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62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62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1622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1623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624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625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626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627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214630</xdr:rowOff>
    </xdr:to>
    <xdr:sp>
      <xdr:nvSpPr>
        <xdr:cNvPr id="1628" name="图片 1"/>
        <xdr:cNvSpPr>
          <a:spLocks noChangeAspect="1"/>
        </xdr:cNvSpPr>
      </xdr:nvSpPr>
      <xdr:spPr>
        <a:xfrm>
          <a:off x="2056765" y="342900"/>
          <a:ext cx="99123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193040</xdr:rowOff>
    </xdr:to>
    <xdr:sp>
      <xdr:nvSpPr>
        <xdr:cNvPr id="1629" name="图片 2"/>
        <xdr:cNvSpPr>
          <a:spLocks noChangeAspect="1"/>
        </xdr:cNvSpPr>
      </xdr:nvSpPr>
      <xdr:spPr>
        <a:xfrm>
          <a:off x="1664970" y="342900"/>
          <a:ext cx="597535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630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1631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675005</xdr:colOff>
      <xdr:row>1</xdr:row>
      <xdr:rowOff>0</xdr:rowOff>
    </xdr:from>
    <xdr:to>
      <xdr:col>2</xdr:col>
      <xdr:colOff>1656080</xdr:colOff>
      <xdr:row>2</xdr:row>
      <xdr:rowOff>217170</xdr:rowOff>
    </xdr:to>
    <xdr:sp>
      <xdr:nvSpPr>
        <xdr:cNvPr id="1632" name="图片 1"/>
        <xdr:cNvSpPr>
          <a:spLocks noChangeAspect="1"/>
        </xdr:cNvSpPr>
      </xdr:nvSpPr>
      <xdr:spPr>
        <a:xfrm>
          <a:off x="2046605" y="342900"/>
          <a:ext cx="98107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910590</xdr:colOff>
      <xdr:row>2</xdr:row>
      <xdr:rowOff>90805</xdr:rowOff>
    </xdr:to>
    <xdr:sp>
      <xdr:nvSpPr>
        <xdr:cNvPr id="1633" name="图片 2"/>
        <xdr:cNvSpPr>
          <a:spLocks noChangeAspect="1"/>
        </xdr:cNvSpPr>
      </xdr:nvSpPr>
      <xdr:spPr>
        <a:xfrm>
          <a:off x="1674495" y="342900"/>
          <a:ext cx="6076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3</xdr:row>
      <xdr:rowOff>28575</xdr:rowOff>
    </xdr:to>
    <xdr:sp>
      <xdr:nvSpPr>
        <xdr:cNvPr id="1634" name="图片 1"/>
        <xdr:cNvSpPr>
          <a:spLocks noChangeAspect="1"/>
        </xdr:cNvSpPr>
      </xdr:nvSpPr>
      <xdr:spPr>
        <a:xfrm>
          <a:off x="1694180" y="342900"/>
          <a:ext cx="59118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220345</xdr:rowOff>
    </xdr:to>
    <xdr:sp>
      <xdr:nvSpPr>
        <xdr:cNvPr id="1635" name="图片 1"/>
        <xdr:cNvSpPr>
          <a:spLocks noChangeAspect="1"/>
        </xdr:cNvSpPr>
      </xdr:nvSpPr>
      <xdr:spPr>
        <a:xfrm>
          <a:off x="2020570" y="342900"/>
          <a:ext cx="103822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1636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115570</xdr:rowOff>
    </xdr:to>
    <xdr:sp>
      <xdr:nvSpPr>
        <xdr:cNvPr id="1637" name="图片 1"/>
        <xdr:cNvSpPr>
          <a:spLocks noChangeAspect="1"/>
        </xdr:cNvSpPr>
      </xdr:nvSpPr>
      <xdr:spPr>
        <a:xfrm>
          <a:off x="2056765" y="342900"/>
          <a:ext cx="107696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1638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115570</xdr:rowOff>
    </xdr:to>
    <xdr:sp>
      <xdr:nvSpPr>
        <xdr:cNvPr id="1639" name="图片 1"/>
        <xdr:cNvSpPr>
          <a:spLocks noChangeAspect="1"/>
        </xdr:cNvSpPr>
      </xdr:nvSpPr>
      <xdr:spPr>
        <a:xfrm>
          <a:off x="2020570" y="342900"/>
          <a:ext cx="10382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1640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1641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116840</xdr:rowOff>
    </xdr:to>
    <xdr:sp>
      <xdr:nvSpPr>
        <xdr:cNvPr id="1642" name="图片 1"/>
        <xdr:cNvSpPr>
          <a:spLocks noChangeAspect="1"/>
        </xdr:cNvSpPr>
      </xdr:nvSpPr>
      <xdr:spPr>
        <a:xfrm>
          <a:off x="2020570" y="342900"/>
          <a:ext cx="103822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217170</xdr:rowOff>
    </xdr:to>
    <xdr:sp>
      <xdr:nvSpPr>
        <xdr:cNvPr id="1643" name="图片 1"/>
        <xdr:cNvSpPr>
          <a:spLocks noChangeAspect="1"/>
        </xdr:cNvSpPr>
      </xdr:nvSpPr>
      <xdr:spPr>
        <a:xfrm>
          <a:off x="2056765" y="342900"/>
          <a:ext cx="99123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1644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115570</xdr:rowOff>
    </xdr:to>
    <xdr:sp>
      <xdr:nvSpPr>
        <xdr:cNvPr id="1645" name="图片 1"/>
        <xdr:cNvSpPr>
          <a:spLocks noChangeAspect="1"/>
        </xdr:cNvSpPr>
      </xdr:nvSpPr>
      <xdr:spPr>
        <a:xfrm>
          <a:off x="2056765" y="342900"/>
          <a:ext cx="107696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2</xdr:row>
      <xdr:rowOff>124460</xdr:rowOff>
    </xdr:to>
    <xdr:sp>
      <xdr:nvSpPr>
        <xdr:cNvPr id="1646" name="图片 1"/>
        <xdr:cNvSpPr>
          <a:spLocks noChangeAspect="1"/>
        </xdr:cNvSpPr>
      </xdr:nvSpPr>
      <xdr:spPr>
        <a:xfrm>
          <a:off x="1694180" y="342900"/>
          <a:ext cx="59118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3</xdr:row>
      <xdr:rowOff>28575</xdr:rowOff>
    </xdr:to>
    <xdr:sp>
      <xdr:nvSpPr>
        <xdr:cNvPr id="1647" name="图片 1"/>
        <xdr:cNvSpPr>
          <a:spLocks noChangeAspect="1"/>
        </xdr:cNvSpPr>
      </xdr:nvSpPr>
      <xdr:spPr>
        <a:xfrm>
          <a:off x="1694180" y="342900"/>
          <a:ext cx="59118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3</xdr:row>
      <xdr:rowOff>30480</xdr:rowOff>
    </xdr:to>
    <xdr:sp>
      <xdr:nvSpPr>
        <xdr:cNvPr id="1648" name="图片 2"/>
        <xdr:cNvSpPr>
          <a:spLocks noChangeAspect="1"/>
        </xdr:cNvSpPr>
      </xdr:nvSpPr>
      <xdr:spPr>
        <a:xfrm>
          <a:off x="1666240" y="342900"/>
          <a:ext cx="59118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2</xdr:row>
      <xdr:rowOff>219075</xdr:rowOff>
    </xdr:to>
    <xdr:sp>
      <xdr:nvSpPr>
        <xdr:cNvPr id="1649" name="图片 2"/>
        <xdr:cNvSpPr>
          <a:spLocks noChangeAspect="1"/>
        </xdr:cNvSpPr>
      </xdr:nvSpPr>
      <xdr:spPr>
        <a:xfrm>
          <a:off x="1666240" y="342900"/>
          <a:ext cx="5911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115570</xdr:rowOff>
    </xdr:to>
    <xdr:sp>
      <xdr:nvSpPr>
        <xdr:cNvPr id="1650" name="图片 1"/>
        <xdr:cNvSpPr>
          <a:spLocks noChangeAspect="1"/>
        </xdr:cNvSpPr>
      </xdr:nvSpPr>
      <xdr:spPr>
        <a:xfrm>
          <a:off x="2020570" y="342900"/>
          <a:ext cx="10382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116840</xdr:rowOff>
    </xdr:to>
    <xdr:sp>
      <xdr:nvSpPr>
        <xdr:cNvPr id="1651" name="图片 1"/>
        <xdr:cNvSpPr>
          <a:spLocks noChangeAspect="1"/>
        </xdr:cNvSpPr>
      </xdr:nvSpPr>
      <xdr:spPr>
        <a:xfrm>
          <a:off x="2020570" y="342900"/>
          <a:ext cx="103822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219075</xdr:rowOff>
    </xdr:to>
    <xdr:sp>
      <xdr:nvSpPr>
        <xdr:cNvPr id="1652" name="图片 1"/>
        <xdr:cNvSpPr>
          <a:spLocks noChangeAspect="1"/>
        </xdr:cNvSpPr>
      </xdr:nvSpPr>
      <xdr:spPr>
        <a:xfrm>
          <a:off x="2020570" y="342900"/>
          <a:ext cx="103822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1653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1654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217805</xdr:rowOff>
    </xdr:to>
    <xdr:sp>
      <xdr:nvSpPr>
        <xdr:cNvPr id="1655" name="图片 1"/>
        <xdr:cNvSpPr>
          <a:spLocks noChangeAspect="1"/>
        </xdr:cNvSpPr>
      </xdr:nvSpPr>
      <xdr:spPr>
        <a:xfrm>
          <a:off x="2020570" y="342900"/>
          <a:ext cx="1038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220345</xdr:rowOff>
    </xdr:to>
    <xdr:sp>
      <xdr:nvSpPr>
        <xdr:cNvPr id="1656" name="图片 1"/>
        <xdr:cNvSpPr>
          <a:spLocks noChangeAspect="1"/>
        </xdr:cNvSpPr>
      </xdr:nvSpPr>
      <xdr:spPr>
        <a:xfrm>
          <a:off x="2020570" y="342900"/>
          <a:ext cx="103822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1657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1658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217170</xdr:rowOff>
    </xdr:to>
    <xdr:sp>
      <xdr:nvSpPr>
        <xdr:cNvPr id="1659" name="图片 1"/>
        <xdr:cNvSpPr>
          <a:spLocks noChangeAspect="1"/>
        </xdr:cNvSpPr>
      </xdr:nvSpPr>
      <xdr:spPr>
        <a:xfrm>
          <a:off x="2056765" y="342900"/>
          <a:ext cx="99123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1660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1661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6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220345</xdr:rowOff>
    </xdr:to>
    <xdr:sp>
      <xdr:nvSpPr>
        <xdr:cNvPr id="1663" name="图片 1"/>
        <xdr:cNvSpPr>
          <a:spLocks noChangeAspect="1"/>
        </xdr:cNvSpPr>
      </xdr:nvSpPr>
      <xdr:spPr>
        <a:xfrm>
          <a:off x="2056765" y="342900"/>
          <a:ext cx="9912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115570</xdr:rowOff>
    </xdr:to>
    <xdr:sp>
      <xdr:nvSpPr>
        <xdr:cNvPr id="1664" name="图片 1"/>
        <xdr:cNvSpPr>
          <a:spLocks noChangeAspect="1"/>
        </xdr:cNvSpPr>
      </xdr:nvSpPr>
      <xdr:spPr>
        <a:xfrm>
          <a:off x="2056765" y="342900"/>
          <a:ext cx="99123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6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6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67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6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6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7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671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672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673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674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1675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105410</xdr:rowOff>
    </xdr:to>
    <xdr:sp>
      <xdr:nvSpPr>
        <xdr:cNvPr id="1676" name="图片 1"/>
        <xdr:cNvSpPr>
          <a:spLocks noChangeAspect="1"/>
        </xdr:cNvSpPr>
      </xdr:nvSpPr>
      <xdr:spPr>
        <a:xfrm>
          <a:off x="2056765" y="342900"/>
          <a:ext cx="991235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885825</xdr:colOff>
      <xdr:row>2</xdr:row>
      <xdr:rowOff>117475</xdr:rowOff>
    </xdr:to>
    <xdr:sp>
      <xdr:nvSpPr>
        <xdr:cNvPr id="1677" name="图片 2"/>
        <xdr:cNvSpPr>
          <a:spLocks noChangeAspect="1"/>
        </xdr:cNvSpPr>
      </xdr:nvSpPr>
      <xdr:spPr>
        <a:xfrm>
          <a:off x="1666240" y="342900"/>
          <a:ext cx="59118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7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7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8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81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8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8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84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8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8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87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8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8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218440</xdr:rowOff>
    </xdr:to>
    <xdr:sp>
      <xdr:nvSpPr>
        <xdr:cNvPr id="1690" name="图片 1"/>
        <xdr:cNvSpPr>
          <a:spLocks noChangeAspect="1"/>
        </xdr:cNvSpPr>
      </xdr:nvSpPr>
      <xdr:spPr>
        <a:xfrm>
          <a:off x="2056765" y="342900"/>
          <a:ext cx="991235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894080</xdr:colOff>
      <xdr:row>2</xdr:row>
      <xdr:rowOff>196850</xdr:rowOff>
    </xdr:to>
    <xdr:sp>
      <xdr:nvSpPr>
        <xdr:cNvPr id="1691" name="图片 2"/>
        <xdr:cNvSpPr>
          <a:spLocks noChangeAspect="1"/>
        </xdr:cNvSpPr>
      </xdr:nvSpPr>
      <xdr:spPr>
        <a:xfrm>
          <a:off x="1666240" y="342900"/>
          <a:ext cx="59944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930275</xdr:colOff>
      <xdr:row>2</xdr:row>
      <xdr:rowOff>229235</xdr:rowOff>
    </xdr:to>
    <xdr:sp>
      <xdr:nvSpPr>
        <xdr:cNvPr id="1692" name="图片 1"/>
        <xdr:cNvSpPr>
          <a:spLocks noChangeAspect="1"/>
        </xdr:cNvSpPr>
      </xdr:nvSpPr>
      <xdr:spPr>
        <a:xfrm>
          <a:off x="1694180" y="342900"/>
          <a:ext cx="60769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9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94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95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169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913765</xdr:colOff>
      <xdr:row>2</xdr:row>
      <xdr:rowOff>123825</xdr:rowOff>
    </xdr:to>
    <xdr:sp>
      <xdr:nvSpPr>
        <xdr:cNvPr id="1697" name="图片 1"/>
        <xdr:cNvSpPr>
          <a:spLocks noChangeAspect="1"/>
        </xdr:cNvSpPr>
      </xdr:nvSpPr>
      <xdr:spPr>
        <a:xfrm>
          <a:off x="1694180" y="342900"/>
          <a:ext cx="59118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877570</xdr:colOff>
      <xdr:row>2</xdr:row>
      <xdr:rowOff>123825</xdr:rowOff>
    </xdr:to>
    <xdr:sp>
      <xdr:nvSpPr>
        <xdr:cNvPr id="1698" name="图片 1"/>
        <xdr:cNvSpPr>
          <a:spLocks noChangeAspect="1"/>
        </xdr:cNvSpPr>
      </xdr:nvSpPr>
      <xdr:spPr>
        <a:xfrm>
          <a:off x="1677670" y="342900"/>
          <a:ext cx="5715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1762125</xdr:colOff>
      <xdr:row>2</xdr:row>
      <xdr:rowOff>114300</xdr:rowOff>
    </xdr:to>
    <xdr:sp>
      <xdr:nvSpPr>
        <xdr:cNvPr id="1699" name="图片 1"/>
        <xdr:cNvSpPr>
          <a:spLocks noChangeAspect="1"/>
        </xdr:cNvSpPr>
      </xdr:nvSpPr>
      <xdr:spPr>
        <a:xfrm>
          <a:off x="2056765" y="342900"/>
          <a:ext cx="1076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1687195</xdr:colOff>
      <xdr:row>2</xdr:row>
      <xdr:rowOff>114300</xdr:rowOff>
    </xdr:to>
    <xdr:sp>
      <xdr:nvSpPr>
        <xdr:cNvPr id="1700" name="图片 1"/>
        <xdr:cNvSpPr>
          <a:spLocks noChangeAspect="1"/>
        </xdr:cNvSpPr>
      </xdr:nvSpPr>
      <xdr:spPr>
        <a:xfrm>
          <a:off x="2020570" y="342900"/>
          <a:ext cx="10382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1581150</xdr:colOff>
      <xdr:row>2</xdr:row>
      <xdr:rowOff>110490</xdr:rowOff>
    </xdr:to>
    <xdr:sp>
      <xdr:nvSpPr>
        <xdr:cNvPr id="1701" name="图片 1"/>
        <xdr:cNvSpPr>
          <a:spLocks noChangeAspect="1"/>
        </xdr:cNvSpPr>
      </xdr:nvSpPr>
      <xdr:spPr>
        <a:xfrm>
          <a:off x="2028825" y="342900"/>
          <a:ext cx="92392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1702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1703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1704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3</xdr:row>
      <xdr:rowOff>30480</xdr:rowOff>
    </xdr:to>
    <xdr:sp>
      <xdr:nvSpPr>
        <xdr:cNvPr id="1705" name="图片 2"/>
        <xdr:cNvSpPr>
          <a:spLocks noChangeAspect="1"/>
        </xdr:cNvSpPr>
      </xdr:nvSpPr>
      <xdr:spPr>
        <a:xfrm>
          <a:off x="3829050" y="342900"/>
          <a:ext cx="306070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1706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1707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1708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1709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1710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1711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1712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1713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1714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1715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1716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1717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1718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1719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1720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1721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1722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723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1724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72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72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1727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728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29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730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3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32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1733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3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3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3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3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738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739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740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741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742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743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4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1745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4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747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48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74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1750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1751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75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1753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5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755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5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5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5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59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60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6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6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6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6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6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6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6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768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6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7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7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7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1773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774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775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77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1777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77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77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78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78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78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78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784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785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8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787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8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8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9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9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792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9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9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79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9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79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52705</xdr:rowOff>
    </xdr:to>
    <xdr:sp>
      <xdr:nvSpPr>
        <xdr:cNvPr id="1798" name="图片 2"/>
        <xdr:cNvSpPr>
          <a:spLocks noChangeAspect="1"/>
        </xdr:cNvSpPr>
      </xdr:nvSpPr>
      <xdr:spPr>
        <a:xfrm>
          <a:off x="1664970" y="342900"/>
          <a:ext cx="59563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79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0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0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0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0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33655</xdr:rowOff>
    </xdr:to>
    <xdr:sp>
      <xdr:nvSpPr>
        <xdr:cNvPr id="1804" name="图片 2"/>
        <xdr:cNvSpPr>
          <a:spLocks noChangeAspect="1"/>
        </xdr:cNvSpPr>
      </xdr:nvSpPr>
      <xdr:spPr>
        <a:xfrm>
          <a:off x="1664970" y="342900"/>
          <a:ext cx="59563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228600</xdr:rowOff>
    </xdr:to>
    <xdr:sp>
      <xdr:nvSpPr>
        <xdr:cNvPr id="1805" name="图片 1"/>
        <xdr:cNvSpPr>
          <a:spLocks noChangeAspect="1"/>
        </xdr:cNvSpPr>
      </xdr:nvSpPr>
      <xdr:spPr>
        <a:xfrm>
          <a:off x="2057400" y="342900"/>
          <a:ext cx="9880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0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80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80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80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810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811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812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813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814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815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816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817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1818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819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820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821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822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823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824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1825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1826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827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1828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2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3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3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3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3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3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3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1836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83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838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839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84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1841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1842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843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1844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4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846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4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4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4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850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85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1852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5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5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5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5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5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858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5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860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6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6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6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864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865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866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867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868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869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7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1871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872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873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7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1875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7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7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7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7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8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88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882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1883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8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1885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86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8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8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8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1890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9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9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189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89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895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52705</xdr:rowOff>
    </xdr:to>
    <xdr:sp>
      <xdr:nvSpPr>
        <xdr:cNvPr id="1896" name="图片 2"/>
        <xdr:cNvSpPr>
          <a:spLocks noChangeAspect="1"/>
        </xdr:cNvSpPr>
      </xdr:nvSpPr>
      <xdr:spPr>
        <a:xfrm>
          <a:off x="1664970" y="342900"/>
          <a:ext cx="59563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9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98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89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90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190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33655</xdr:rowOff>
    </xdr:to>
    <xdr:sp>
      <xdr:nvSpPr>
        <xdr:cNvPr id="1902" name="图片 2"/>
        <xdr:cNvSpPr>
          <a:spLocks noChangeAspect="1"/>
        </xdr:cNvSpPr>
      </xdr:nvSpPr>
      <xdr:spPr>
        <a:xfrm>
          <a:off x="1664970" y="342900"/>
          <a:ext cx="59563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903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1904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905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906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907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1908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228600</xdr:rowOff>
    </xdr:to>
    <xdr:sp>
      <xdr:nvSpPr>
        <xdr:cNvPr id="1909" name="图片 1"/>
        <xdr:cNvSpPr>
          <a:spLocks noChangeAspect="1"/>
        </xdr:cNvSpPr>
      </xdr:nvSpPr>
      <xdr:spPr>
        <a:xfrm>
          <a:off x="2057400" y="342900"/>
          <a:ext cx="9880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1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1911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912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1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1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1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1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1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1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91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1920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921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1922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923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924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925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926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927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928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929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930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931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1932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1933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934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1935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936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1937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1938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939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1940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941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942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943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1944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1945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1946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947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1948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1949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5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5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5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5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5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5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5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195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1958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34290</xdr:rowOff>
    </xdr:to>
    <xdr:sp>
      <xdr:nvSpPr>
        <xdr:cNvPr id="1959" name="图片 2"/>
        <xdr:cNvSpPr>
          <a:spLocks noChangeAspect="1"/>
        </xdr:cNvSpPr>
      </xdr:nvSpPr>
      <xdr:spPr>
        <a:xfrm>
          <a:off x="1664970" y="342900"/>
          <a:ext cx="59563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218440</xdr:rowOff>
    </xdr:to>
    <xdr:sp>
      <xdr:nvSpPr>
        <xdr:cNvPr id="1960" name="图片 2"/>
        <xdr:cNvSpPr>
          <a:spLocks noChangeAspect="1"/>
        </xdr:cNvSpPr>
      </xdr:nvSpPr>
      <xdr:spPr>
        <a:xfrm>
          <a:off x="1664970" y="342900"/>
          <a:ext cx="59563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1961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96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1963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1964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1965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6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1967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6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6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7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7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1972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7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7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7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7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197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7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1979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8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8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8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8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1984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8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8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8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8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1989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9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9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199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993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1994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214630</xdr:rowOff>
    </xdr:to>
    <xdr:sp>
      <xdr:nvSpPr>
        <xdr:cNvPr id="1995" name="图片 2"/>
        <xdr:cNvSpPr>
          <a:spLocks noChangeAspect="1"/>
        </xdr:cNvSpPr>
      </xdr:nvSpPr>
      <xdr:spPr>
        <a:xfrm>
          <a:off x="1664970" y="342900"/>
          <a:ext cx="59753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996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997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998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215900</xdr:rowOff>
    </xdr:to>
    <xdr:sp>
      <xdr:nvSpPr>
        <xdr:cNvPr id="1999" name="图片 1"/>
        <xdr:cNvSpPr>
          <a:spLocks noChangeAspect="1"/>
        </xdr:cNvSpPr>
      </xdr:nvSpPr>
      <xdr:spPr>
        <a:xfrm>
          <a:off x="2056765" y="342900"/>
          <a:ext cx="9912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2000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00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2002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00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00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00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2006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2007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2008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2009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2010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2011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214630</xdr:rowOff>
    </xdr:to>
    <xdr:sp>
      <xdr:nvSpPr>
        <xdr:cNvPr id="2012" name="图片 1"/>
        <xdr:cNvSpPr>
          <a:spLocks noChangeAspect="1"/>
        </xdr:cNvSpPr>
      </xdr:nvSpPr>
      <xdr:spPr>
        <a:xfrm>
          <a:off x="2056765" y="342900"/>
          <a:ext cx="99123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288290</xdr:rowOff>
    </xdr:to>
    <xdr:sp>
      <xdr:nvSpPr>
        <xdr:cNvPr id="2013" name="图片 2"/>
        <xdr:cNvSpPr>
          <a:spLocks noChangeAspect="1"/>
        </xdr:cNvSpPr>
      </xdr:nvSpPr>
      <xdr:spPr>
        <a:xfrm>
          <a:off x="1664970" y="342900"/>
          <a:ext cx="59753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14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2015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01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2017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18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19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2020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2021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2022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2023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2024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025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2026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910590</xdr:colOff>
      <xdr:row>2</xdr:row>
      <xdr:rowOff>90805</xdr:rowOff>
    </xdr:to>
    <xdr:sp>
      <xdr:nvSpPr>
        <xdr:cNvPr id="2027" name="图片 2"/>
        <xdr:cNvSpPr>
          <a:spLocks noChangeAspect="1"/>
        </xdr:cNvSpPr>
      </xdr:nvSpPr>
      <xdr:spPr>
        <a:xfrm>
          <a:off x="1674495" y="342900"/>
          <a:ext cx="6076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2028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117475</xdr:rowOff>
    </xdr:to>
    <xdr:sp>
      <xdr:nvSpPr>
        <xdr:cNvPr id="2029" name="图片 1"/>
        <xdr:cNvSpPr>
          <a:spLocks noChangeAspect="1"/>
        </xdr:cNvSpPr>
      </xdr:nvSpPr>
      <xdr:spPr>
        <a:xfrm>
          <a:off x="2056765" y="342900"/>
          <a:ext cx="99123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1581150</xdr:colOff>
      <xdr:row>2</xdr:row>
      <xdr:rowOff>110490</xdr:rowOff>
    </xdr:to>
    <xdr:sp>
      <xdr:nvSpPr>
        <xdr:cNvPr id="2030" name="图片 1"/>
        <xdr:cNvSpPr>
          <a:spLocks noChangeAspect="1"/>
        </xdr:cNvSpPr>
      </xdr:nvSpPr>
      <xdr:spPr>
        <a:xfrm>
          <a:off x="2028825" y="342900"/>
          <a:ext cx="92392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217170</xdr:rowOff>
    </xdr:to>
    <xdr:sp>
      <xdr:nvSpPr>
        <xdr:cNvPr id="2031" name="图片 1"/>
        <xdr:cNvSpPr>
          <a:spLocks noChangeAspect="1"/>
        </xdr:cNvSpPr>
      </xdr:nvSpPr>
      <xdr:spPr>
        <a:xfrm>
          <a:off x="2056765" y="342900"/>
          <a:ext cx="99123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3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3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113665</xdr:rowOff>
    </xdr:to>
    <xdr:sp>
      <xdr:nvSpPr>
        <xdr:cNvPr id="2034" name="图片 1"/>
        <xdr:cNvSpPr>
          <a:spLocks noChangeAspect="1"/>
        </xdr:cNvSpPr>
      </xdr:nvSpPr>
      <xdr:spPr>
        <a:xfrm>
          <a:off x="3855720" y="342900"/>
          <a:ext cx="28003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113665</xdr:rowOff>
    </xdr:to>
    <xdr:sp>
      <xdr:nvSpPr>
        <xdr:cNvPr id="2035" name="图片 1"/>
        <xdr:cNvSpPr>
          <a:spLocks noChangeAspect="1"/>
        </xdr:cNvSpPr>
      </xdr:nvSpPr>
      <xdr:spPr>
        <a:xfrm>
          <a:off x="3855720" y="342900"/>
          <a:ext cx="28003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036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03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138430</xdr:rowOff>
    </xdr:to>
    <xdr:sp>
      <xdr:nvSpPr>
        <xdr:cNvPr id="2038" name="图片 2"/>
        <xdr:cNvSpPr>
          <a:spLocks noChangeAspect="1"/>
        </xdr:cNvSpPr>
      </xdr:nvSpPr>
      <xdr:spPr>
        <a:xfrm>
          <a:off x="1664970" y="342900"/>
          <a:ext cx="59563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119380</xdr:rowOff>
    </xdr:to>
    <xdr:sp>
      <xdr:nvSpPr>
        <xdr:cNvPr id="2039" name="图片 2"/>
        <xdr:cNvSpPr>
          <a:spLocks noChangeAspect="1"/>
        </xdr:cNvSpPr>
      </xdr:nvSpPr>
      <xdr:spPr>
        <a:xfrm>
          <a:off x="1664970" y="342900"/>
          <a:ext cx="59563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190500</xdr:rowOff>
    </xdr:to>
    <xdr:sp>
      <xdr:nvSpPr>
        <xdr:cNvPr id="2040" name="图片 2"/>
        <xdr:cNvSpPr>
          <a:spLocks noChangeAspect="1"/>
        </xdr:cNvSpPr>
      </xdr:nvSpPr>
      <xdr:spPr>
        <a:xfrm>
          <a:off x="1664970" y="342900"/>
          <a:ext cx="59563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2041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2042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043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04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045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04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2047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90170</xdr:rowOff>
    </xdr:to>
    <xdr:sp>
      <xdr:nvSpPr>
        <xdr:cNvPr id="2048" name="图片 2"/>
        <xdr:cNvSpPr>
          <a:spLocks noChangeAspect="1"/>
        </xdr:cNvSpPr>
      </xdr:nvSpPr>
      <xdr:spPr>
        <a:xfrm>
          <a:off x="1664970" y="342900"/>
          <a:ext cx="59563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04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2050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51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05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5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5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5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056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057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215265</xdr:rowOff>
    </xdr:to>
    <xdr:sp>
      <xdr:nvSpPr>
        <xdr:cNvPr id="2058" name="图片 2"/>
        <xdr:cNvSpPr>
          <a:spLocks noChangeAspect="1"/>
        </xdr:cNvSpPr>
      </xdr:nvSpPr>
      <xdr:spPr>
        <a:xfrm>
          <a:off x="1664970" y="342900"/>
          <a:ext cx="5956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059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060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061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062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06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064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6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06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6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6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6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2070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2071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072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073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074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075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07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2077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078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079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8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90805</xdr:rowOff>
    </xdr:to>
    <xdr:sp>
      <xdr:nvSpPr>
        <xdr:cNvPr id="2081" name="图片 2"/>
        <xdr:cNvSpPr>
          <a:spLocks noChangeAspect="1"/>
        </xdr:cNvSpPr>
      </xdr:nvSpPr>
      <xdr:spPr>
        <a:xfrm>
          <a:off x="1664970" y="342900"/>
          <a:ext cx="59563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8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8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8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8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8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08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08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08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90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09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92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93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94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95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09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97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98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215265</xdr:rowOff>
    </xdr:to>
    <xdr:sp>
      <xdr:nvSpPr>
        <xdr:cNvPr id="2099" name="图片 1"/>
        <xdr:cNvSpPr>
          <a:spLocks noChangeAspect="1"/>
        </xdr:cNvSpPr>
      </xdr:nvSpPr>
      <xdr:spPr>
        <a:xfrm>
          <a:off x="2057400" y="342900"/>
          <a:ext cx="9499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100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215900</xdr:rowOff>
    </xdr:to>
    <xdr:sp>
      <xdr:nvSpPr>
        <xdr:cNvPr id="2101" name="图片 2"/>
        <xdr:cNvSpPr>
          <a:spLocks noChangeAspect="1"/>
        </xdr:cNvSpPr>
      </xdr:nvSpPr>
      <xdr:spPr>
        <a:xfrm>
          <a:off x="1664970" y="342900"/>
          <a:ext cx="59563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52705</xdr:rowOff>
    </xdr:to>
    <xdr:sp>
      <xdr:nvSpPr>
        <xdr:cNvPr id="2102" name="图片 2"/>
        <xdr:cNvSpPr>
          <a:spLocks noChangeAspect="1"/>
        </xdr:cNvSpPr>
      </xdr:nvSpPr>
      <xdr:spPr>
        <a:xfrm>
          <a:off x="1664970" y="342900"/>
          <a:ext cx="59563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103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104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105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106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215900</xdr:rowOff>
    </xdr:to>
    <xdr:sp>
      <xdr:nvSpPr>
        <xdr:cNvPr id="2107" name="图片 1"/>
        <xdr:cNvSpPr>
          <a:spLocks noChangeAspect="1"/>
        </xdr:cNvSpPr>
      </xdr:nvSpPr>
      <xdr:spPr>
        <a:xfrm>
          <a:off x="2057400" y="342900"/>
          <a:ext cx="9880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3</xdr:row>
      <xdr:rowOff>33655</xdr:rowOff>
    </xdr:to>
    <xdr:sp>
      <xdr:nvSpPr>
        <xdr:cNvPr id="2108" name="图片 2"/>
        <xdr:cNvSpPr>
          <a:spLocks noChangeAspect="1"/>
        </xdr:cNvSpPr>
      </xdr:nvSpPr>
      <xdr:spPr>
        <a:xfrm>
          <a:off x="1664970" y="342900"/>
          <a:ext cx="59563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2109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889000</xdr:colOff>
      <xdr:row>2</xdr:row>
      <xdr:rowOff>219075</xdr:rowOff>
    </xdr:to>
    <xdr:sp>
      <xdr:nvSpPr>
        <xdr:cNvPr id="2110" name="图片 2"/>
        <xdr:cNvSpPr>
          <a:spLocks noChangeAspect="1"/>
        </xdr:cNvSpPr>
      </xdr:nvSpPr>
      <xdr:spPr>
        <a:xfrm>
          <a:off x="1664970" y="342900"/>
          <a:ext cx="59563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111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112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113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219075</xdr:rowOff>
    </xdr:to>
    <xdr:sp>
      <xdr:nvSpPr>
        <xdr:cNvPr id="2114" name="图片 1"/>
        <xdr:cNvSpPr>
          <a:spLocks noChangeAspect="1"/>
        </xdr:cNvSpPr>
      </xdr:nvSpPr>
      <xdr:spPr>
        <a:xfrm>
          <a:off x="2057400" y="342900"/>
          <a:ext cx="9880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1673860</xdr:colOff>
      <xdr:row>2</xdr:row>
      <xdr:rowOff>229235</xdr:rowOff>
    </xdr:to>
    <xdr:sp>
      <xdr:nvSpPr>
        <xdr:cNvPr id="2115" name="图片 1"/>
        <xdr:cNvSpPr>
          <a:spLocks noChangeAspect="1"/>
        </xdr:cNvSpPr>
      </xdr:nvSpPr>
      <xdr:spPr>
        <a:xfrm>
          <a:off x="2057400" y="342900"/>
          <a:ext cx="9880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1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11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11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1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2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2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2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2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2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212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212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2127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2128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2129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2130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2131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2132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2133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215900</xdr:rowOff>
    </xdr:to>
    <xdr:sp>
      <xdr:nvSpPr>
        <xdr:cNvPr id="2134" name="图片 2"/>
        <xdr:cNvSpPr>
          <a:spLocks noChangeAspect="1"/>
        </xdr:cNvSpPr>
      </xdr:nvSpPr>
      <xdr:spPr>
        <a:xfrm>
          <a:off x="1664970" y="342900"/>
          <a:ext cx="59753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2135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2136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2137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215900</xdr:rowOff>
    </xdr:to>
    <xdr:sp>
      <xdr:nvSpPr>
        <xdr:cNvPr id="2138" name="图片 1"/>
        <xdr:cNvSpPr>
          <a:spLocks noChangeAspect="1"/>
        </xdr:cNvSpPr>
      </xdr:nvSpPr>
      <xdr:spPr>
        <a:xfrm>
          <a:off x="2057400" y="342900"/>
          <a:ext cx="9899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215265</xdr:rowOff>
    </xdr:to>
    <xdr:sp>
      <xdr:nvSpPr>
        <xdr:cNvPr id="2139" name="图片 2"/>
        <xdr:cNvSpPr>
          <a:spLocks noChangeAspect="1"/>
        </xdr:cNvSpPr>
      </xdr:nvSpPr>
      <xdr:spPr>
        <a:xfrm>
          <a:off x="1664970" y="342900"/>
          <a:ext cx="59753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2140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2141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2142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1635760</xdr:colOff>
      <xdr:row>2</xdr:row>
      <xdr:rowOff>215900</xdr:rowOff>
    </xdr:to>
    <xdr:sp>
      <xdr:nvSpPr>
        <xdr:cNvPr id="2143" name="图片 1"/>
        <xdr:cNvSpPr>
          <a:spLocks noChangeAspect="1"/>
        </xdr:cNvSpPr>
      </xdr:nvSpPr>
      <xdr:spPr>
        <a:xfrm>
          <a:off x="2057400" y="342900"/>
          <a:ext cx="9499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2144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2145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220345</xdr:rowOff>
    </xdr:to>
    <xdr:sp>
      <xdr:nvSpPr>
        <xdr:cNvPr id="2146" name="图片 2"/>
        <xdr:cNvSpPr>
          <a:spLocks noChangeAspect="1"/>
        </xdr:cNvSpPr>
      </xdr:nvSpPr>
      <xdr:spPr>
        <a:xfrm>
          <a:off x="1664970" y="342900"/>
          <a:ext cx="59753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2147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2148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2149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220345</xdr:rowOff>
    </xdr:to>
    <xdr:sp>
      <xdr:nvSpPr>
        <xdr:cNvPr id="2150" name="图片 1"/>
        <xdr:cNvSpPr>
          <a:spLocks noChangeAspect="1"/>
        </xdr:cNvSpPr>
      </xdr:nvSpPr>
      <xdr:spPr>
        <a:xfrm>
          <a:off x="2057400" y="342900"/>
          <a:ext cx="9899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1675765</xdr:colOff>
      <xdr:row>2</xdr:row>
      <xdr:rowOff>214630</xdr:rowOff>
    </xdr:to>
    <xdr:sp>
      <xdr:nvSpPr>
        <xdr:cNvPr id="2151" name="图片 1"/>
        <xdr:cNvSpPr>
          <a:spLocks noChangeAspect="1"/>
        </xdr:cNvSpPr>
      </xdr:nvSpPr>
      <xdr:spPr>
        <a:xfrm>
          <a:off x="2057400" y="342900"/>
          <a:ext cx="9899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289560</xdr:rowOff>
    </xdr:to>
    <xdr:sp>
      <xdr:nvSpPr>
        <xdr:cNvPr id="2152" name="图片 2"/>
        <xdr:cNvSpPr>
          <a:spLocks noChangeAspect="1"/>
        </xdr:cNvSpPr>
      </xdr:nvSpPr>
      <xdr:spPr>
        <a:xfrm>
          <a:off x="1664970" y="342900"/>
          <a:ext cx="59753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15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154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2155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5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5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5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5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6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6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6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871855</xdr:colOff>
      <xdr:row>2</xdr:row>
      <xdr:rowOff>217805</xdr:rowOff>
    </xdr:to>
    <xdr:sp>
      <xdr:nvSpPr>
        <xdr:cNvPr id="2163" name="图片 2"/>
        <xdr:cNvSpPr>
          <a:spLocks noChangeAspect="1"/>
        </xdr:cNvSpPr>
      </xdr:nvSpPr>
      <xdr:spPr>
        <a:xfrm>
          <a:off x="1656080" y="342900"/>
          <a:ext cx="58737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6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2165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6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67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6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6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2170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7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7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7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7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17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7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2177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7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7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8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8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2182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8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84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85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86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2187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88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8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90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73025</xdr:rowOff>
    </xdr:to>
    <xdr:sp>
      <xdr:nvSpPr>
        <xdr:cNvPr id="2191" name="图片 2"/>
        <xdr:cNvSpPr>
          <a:spLocks noChangeAspect="1"/>
        </xdr:cNvSpPr>
      </xdr:nvSpPr>
      <xdr:spPr>
        <a:xfrm>
          <a:off x="1664970" y="342900"/>
          <a:ext cx="59753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73025</xdr:rowOff>
    </xdr:to>
    <xdr:sp>
      <xdr:nvSpPr>
        <xdr:cNvPr id="2192" name="图片 2"/>
        <xdr:cNvSpPr>
          <a:spLocks noChangeAspect="1"/>
        </xdr:cNvSpPr>
      </xdr:nvSpPr>
      <xdr:spPr>
        <a:xfrm>
          <a:off x="1664970" y="342900"/>
          <a:ext cx="59753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214630</xdr:rowOff>
    </xdr:to>
    <xdr:sp>
      <xdr:nvSpPr>
        <xdr:cNvPr id="2193" name="图片 2"/>
        <xdr:cNvSpPr>
          <a:spLocks noChangeAspect="1"/>
        </xdr:cNvSpPr>
      </xdr:nvSpPr>
      <xdr:spPr>
        <a:xfrm>
          <a:off x="1664970" y="342900"/>
          <a:ext cx="59753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73025</xdr:rowOff>
    </xdr:to>
    <xdr:sp>
      <xdr:nvSpPr>
        <xdr:cNvPr id="2194" name="图片 1"/>
        <xdr:cNvSpPr>
          <a:spLocks noChangeAspect="1"/>
        </xdr:cNvSpPr>
      </xdr:nvSpPr>
      <xdr:spPr>
        <a:xfrm>
          <a:off x="2056765" y="342900"/>
          <a:ext cx="99123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73025</xdr:rowOff>
    </xdr:to>
    <xdr:sp>
      <xdr:nvSpPr>
        <xdr:cNvPr id="2195" name="图片 1"/>
        <xdr:cNvSpPr>
          <a:spLocks noChangeAspect="1"/>
        </xdr:cNvSpPr>
      </xdr:nvSpPr>
      <xdr:spPr>
        <a:xfrm>
          <a:off x="2056765" y="342900"/>
          <a:ext cx="99123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73025</xdr:rowOff>
    </xdr:to>
    <xdr:sp>
      <xdr:nvSpPr>
        <xdr:cNvPr id="2196" name="图片 1"/>
        <xdr:cNvSpPr>
          <a:spLocks noChangeAspect="1"/>
        </xdr:cNvSpPr>
      </xdr:nvSpPr>
      <xdr:spPr>
        <a:xfrm>
          <a:off x="2056765" y="342900"/>
          <a:ext cx="99123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73025</xdr:rowOff>
    </xdr:to>
    <xdr:sp>
      <xdr:nvSpPr>
        <xdr:cNvPr id="2197" name="图片 1"/>
        <xdr:cNvSpPr>
          <a:spLocks noChangeAspect="1"/>
        </xdr:cNvSpPr>
      </xdr:nvSpPr>
      <xdr:spPr>
        <a:xfrm>
          <a:off x="2056765" y="342900"/>
          <a:ext cx="99123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73025</xdr:rowOff>
    </xdr:to>
    <xdr:sp>
      <xdr:nvSpPr>
        <xdr:cNvPr id="2198" name="图片 2"/>
        <xdr:cNvSpPr>
          <a:spLocks noChangeAspect="1"/>
        </xdr:cNvSpPr>
      </xdr:nvSpPr>
      <xdr:spPr>
        <a:xfrm>
          <a:off x="1664970" y="342900"/>
          <a:ext cx="59753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199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2200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201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202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1636395</xdr:colOff>
      <xdr:row>2</xdr:row>
      <xdr:rowOff>215265</xdr:rowOff>
    </xdr:to>
    <xdr:sp>
      <xdr:nvSpPr>
        <xdr:cNvPr id="2203" name="图片 1"/>
        <xdr:cNvSpPr>
          <a:spLocks noChangeAspect="1"/>
        </xdr:cNvSpPr>
      </xdr:nvSpPr>
      <xdr:spPr>
        <a:xfrm>
          <a:off x="2056765" y="342900"/>
          <a:ext cx="95123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2204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219075</xdr:rowOff>
    </xdr:to>
    <xdr:sp>
      <xdr:nvSpPr>
        <xdr:cNvPr id="2205" name="图片 2"/>
        <xdr:cNvSpPr>
          <a:spLocks noChangeAspect="1"/>
        </xdr:cNvSpPr>
      </xdr:nvSpPr>
      <xdr:spPr>
        <a:xfrm>
          <a:off x="1664970" y="342900"/>
          <a:ext cx="5975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2206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2207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2208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219075</xdr:rowOff>
    </xdr:to>
    <xdr:sp>
      <xdr:nvSpPr>
        <xdr:cNvPr id="2209" name="图片 1"/>
        <xdr:cNvSpPr>
          <a:spLocks noChangeAspect="1"/>
        </xdr:cNvSpPr>
      </xdr:nvSpPr>
      <xdr:spPr>
        <a:xfrm>
          <a:off x="2056765" y="342900"/>
          <a:ext cx="9912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1676400</xdr:colOff>
      <xdr:row>2</xdr:row>
      <xdr:rowOff>214630</xdr:rowOff>
    </xdr:to>
    <xdr:sp>
      <xdr:nvSpPr>
        <xdr:cNvPr id="2210" name="图片 1"/>
        <xdr:cNvSpPr>
          <a:spLocks noChangeAspect="1"/>
        </xdr:cNvSpPr>
      </xdr:nvSpPr>
      <xdr:spPr>
        <a:xfrm>
          <a:off x="2056765" y="342900"/>
          <a:ext cx="99123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890905</xdr:colOff>
      <xdr:row>2</xdr:row>
      <xdr:rowOff>288290</xdr:rowOff>
    </xdr:to>
    <xdr:sp>
      <xdr:nvSpPr>
        <xdr:cNvPr id="2211" name="图片 2"/>
        <xdr:cNvSpPr>
          <a:spLocks noChangeAspect="1"/>
        </xdr:cNvSpPr>
      </xdr:nvSpPr>
      <xdr:spPr>
        <a:xfrm>
          <a:off x="1664970" y="342900"/>
          <a:ext cx="59753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1760855</xdr:colOff>
      <xdr:row>2</xdr:row>
      <xdr:rowOff>104775</xdr:rowOff>
    </xdr:to>
    <xdr:sp>
      <xdr:nvSpPr>
        <xdr:cNvPr id="2212" name="图片 1"/>
        <xdr:cNvSpPr>
          <a:spLocks noChangeAspect="1"/>
        </xdr:cNvSpPr>
      </xdr:nvSpPr>
      <xdr:spPr>
        <a:xfrm>
          <a:off x="2057400" y="342900"/>
          <a:ext cx="107505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551815</xdr:colOff>
      <xdr:row>2</xdr:row>
      <xdr:rowOff>104775</xdr:rowOff>
    </xdr:to>
    <xdr:sp>
      <xdr:nvSpPr>
        <xdr:cNvPr id="2213" name="图片 2"/>
        <xdr:cNvSpPr>
          <a:spLocks noChangeAspect="1"/>
        </xdr:cNvSpPr>
      </xdr:nvSpPr>
      <xdr:spPr>
        <a:xfrm>
          <a:off x="3828415" y="342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</xdr:row>
      <xdr:rowOff>0</xdr:rowOff>
    </xdr:from>
    <xdr:to>
      <xdr:col>2</xdr:col>
      <xdr:colOff>1684655</xdr:colOff>
      <xdr:row>2</xdr:row>
      <xdr:rowOff>104775</xdr:rowOff>
    </xdr:to>
    <xdr:sp>
      <xdr:nvSpPr>
        <xdr:cNvPr id="2214" name="图片 1"/>
        <xdr:cNvSpPr>
          <a:spLocks noChangeAspect="1"/>
        </xdr:cNvSpPr>
      </xdr:nvSpPr>
      <xdr:spPr>
        <a:xfrm>
          <a:off x="2018665" y="342900"/>
          <a:ext cx="103759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15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16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17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2218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19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2220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</xdr:row>
      <xdr:rowOff>0</xdr:rowOff>
    </xdr:from>
    <xdr:to>
      <xdr:col>2</xdr:col>
      <xdr:colOff>932815</xdr:colOff>
      <xdr:row>2</xdr:row>
      <xdr:rowOff>114300</xdr:rowOff>
    </xdr:to>
    <xdr:sp>
      <xdr:nvSpPr>
        <xdr:cNvPr id="2221" name="图片 1"/>
        <xdr:cNvSpPr>
          <a:spLocks noChangeAspect="1"/>
        </xdr:cNvSpPr>
      </xdr:nvSpPr>
      <xdr:spPr>
        <a:xfrm>
          <a:off x="1694815" y="342900"/>
          <a:ext cx="6096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1760855</xdr:colOff>
      <xdr:row>2</xdr:row>
      <xdr:rowOff>104775</xdr:rowOff>
    </xdr:to>
    <xdr:sp>
      <xdr:nvSpPr>
        <xdr:cNvPr id="2222" name="图片 1"/>
        <xdr:cNvSpPr>
          <a:spLocks noChangeAspect="1"/>
        </xdr:cNvSpPr>
      </xdr:nvSpPr>
      <xdr:spPr>
        <a:xfrm>
          <a:off x="2057400" y="342900"/>
          <a:ext cx="107505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551815</xdr:colOff>
      <xdr:row>2</xdr:row>
      <xdr:rowOff>104775</xdr:rowOff>
    </xdr:to>
    <xdr:sp>
      <xdr:nvSpPr>
        <xdr:cNvPr id="2223" name="图片 2"/>
        <xdr:cNvSpPr>
          <a:spLocks noChangeAspect="1"/>
        </xdr:cNvSpPr>
      </xdr:nvSpPr>
      <xdr:spPr>
        <a:xfrm>
          <a:off x="3828415" y="342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</xdr:row>
      <xdr:rowOff>0</xdr:rowOff>
    </xdr:from>
    <xdr:to>
      <xdr:col>2</xdr:col>
      <xdr:colOff>1684655</xdr:colOff>
      <xdr:row>2</xdr:row>
      <xdr:rowOff>104775</xdr:rowOff>
    </xdr:to>
    <xdr:sp>
      <xdr:nvSpPr>
        <xdr:cNvPr id="2224" name="图片 1"/>
        <xdr:cNvSpPr>
          <a:spLocks noChangeAspect="1"/>
        </xdr:cNvSpPr>
      </xdr:nvSpPr>
      <xdr:spPr>
        <a:xfrm>
          <a:off x="2018665" y="342900"/>
          <a:ext cx="103759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25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26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27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2228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29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2230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</xdr:row>
      <xdr:rowOff>0</xdr:rowOff>
    </xdr:from>
    <xdr:to>
      <xdr:col>2</xdr:col>
      <xdr:colOff>932815</xdr:colOff>
      <xdr:row>2</xdr:row>
      <xdr:rowOff>114300</xdr:rowOff>
    </xdr:to>
    <xdr:sp>
      <xdr:nvSpPr>
        <xdr:cNvPr id="2231" name="图片 1"/>
        <xdr:cNvSpPr>
          <a:spLocks noChangeAspect="1"/>
        </xdr:cNvSpPr>
      </xdr:nvSpPr>
      <xdr:spPr>
        <a:xfrm>
          <a:off x="1694815" y="342900"/>
          <a:ext cx="6096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1760855</xdr:colOff>
      <xdr:row>2</xdr:row>
      <xdr:rowOff>104775</xdr:rowOff>
    </xdr:to>
    <xdr:sp>
      <xdr:nvSpPr>
        <xdr:cNvPr id="2232" name="图片 1"/>
        <xdr:cNvSpPr>
          <a:spLocks noChangeAspect="1"/>
        </xdr:cNvSpPr>
      </xdr:nvSpPr>
      <xdr:spPr>
        <a:xfrm>
          <a:off x="2057400" y="342900"/>
          <a:ext cx="107505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551815</xdr:colOff>
      <xdr:row>2</xdr:row>
      <xdr:rowOff>104775</xdr:rowOff>
    </xdr:to>
    <xdr:sp>
      <xdr:nvSpPr>
        <xdr:cNvPr id="2233" name="图片 2"/>
        <xdr:cNvSpPr>
          <a:spLocks noChangeAspect="1"/>
        </xdr:cNvSpPr>
      </xdr:nvSpPr>
      <xdr:spPr>
        <a:xfrm>
          <a:off x="3828415" y="342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</xdr:row>
      <xdr:rowOff>0</xdr:rowOff>
    </xdr:from>
    <xdr:to>
      <xdr:col>2</xdr:col>
      <xdr:colOff>1684655</xdr:colOff>
      <xdr:row>2</xdr:row>
      <xdr:rowOff>104775</xdr:rowOff>
    </xdr:to>
    <xdr:sp>
      <xdr:nvSpPr>
        <xdr:cNvPr id="2234" name="图片 1"/>
        <xdr:cNvSpPr>
          <a:spLocks noChangeAspect="1"/>
        </xdr:cNvSpPr>
      </xdr:nvSpPr>
      <xdr:spPr>
        <a:xfrm>
          <a:off x="2018665" y="342900"/>
          <a:ext cx="103759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35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36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37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2238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1676400</xdr:colOff>
      <xdr:row>2</xdr:row>
      <xdr:rowOff>104775</xdr:rowOff>
    </xdr:to>
    <xdr:sp>
      <xdr:nvSpPr>
        <xdr:cNvPr id="2239" name="图片 1"/>
        <xdr:cNvSpPr>
          <a:spLocks noChangeAspect="1"/>
        </xdr:cNvSpPr>
      </xdr:nvSpPr>
      <xdr:spPr>
        <a:xfrm>
          <a:off x="2057400" y="342900"/>
          <a:ext cx="9906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2240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</xdr:row>
      <xdr:rowOff>0</xdr:rowOff>
    </xdr:from>
    <xdr:to>
      <xdr:col>2</xdr:col>
      <xdr:colOff>932815</xdr:colOff>
      <xdr:row>2</xdr:row>
      <xdr:rowOff>114300</xdr:rowOff>
    </xdr:to>
    <xdr:sp>
      <xdr:nvSpPr>
        <xdr:cNvPr id="2241" name="图片 1"/>
        <xdr:cNvSpPr>
          <a:spLocks noChangeAspect="1"/>
        </xdr:cNvSpPr>
      </xdr:nvSpPr>
      <xdr:spPr>
        <a:xfrm>
          <a:off x="1694815" y="342900"/>
          <a:ext cx="6096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190500</xdr:rowOff>
    </xdr:to>
    <xdr:sp>
      <xdr:nvSpPr>
        <xdr:cNvPr id="2242" name="图片 2"/>
        <xdr:cNvSpPr>
          <a:spLocks noChangeAspect="1"/>
        </xdr:cNvSpPr>
      </xdr:nvSpPr>
      <xdr:spPr>
        <a:xfrm>
          <a:off x="3827145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190500</xdr:rowOff>
    </xdr:to>
    <xdr:sp>
      <xdr:nvSpPr>
        <xdr:cNvPr id="2243" name="图片 2"/>
        <xdr:cNvSpPr>
          <a:spLocks noChangeAspect="1"/>
        </xdr:cNvSpPr>
      </xdr:nvSpPr>
      <xdr:spPr>
        <a:xfrm>
          <a:off x="3827145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138430</xdr:rowOff>
    </xdr:to>
    <xdr:sp>
      <xdr:nvSpPr>
        <xdr:cNvPr id="2244" name="图片 2"/>
        <xdr:cNvSpPr>
          <a:spLocks noChangeAspect="1"/>
        </xdr:cNvSpPr>
      </xdr:nvSpPr>
      <xdr:spPr>
        <a:xfrm>
          <a:off x="3827145" y="3429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119380</xdr:rowOff>
    </xdr:to>
    <xdr:sp>
      <xdr:nvSpPr>
        <xdr:cNvPr id="2245" name="图片 2"/>
        <xdr:cNvSpPr>
          <a:spLocks noChangeAspect="1"/>
        </xdr:cNvSpPr>
      </xdr:nvSpPr>
      <xdr:spPr>
        <a:xfrm>
          <a:off x="3827145" y="3429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190500</xdr:rowOff>
    </xdr:to>
    <xdr:sp>
      <xdr:nvSpPr>
        <xdr:cNvPr id="2246" name="图片 2"/>
        <xdr:cNvSpPr>
          <a:spLocks noChangeAspect="1"/>
        </xdr:cNvSpPr>
      </xdr:nvSpPr>
      <xdr:spPr>
        <a:xfrm>
          <a:off x="3827145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596265</xdr:colOff>
      <xdr:row>2</xdr:row>
      <xdr:rowOff>129540</xdr:rowOff>
    </xdr:to>
    <xdr:sp>
      <xdr:nvSpPr>
        <xdr:cNvPr id="2247" name="图片 2"/>
        <xdr:cNvSpPr>
          <a:spLocks noChangeAspect="1"/>
        </xdr:cNvSpPr>
      </xdr:nvSpPr>
      <xdr:spPr>
        <a:xfrm>
          <a:off x="56197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596265</xdr:colOff>
      <xdr:row>2</xdr:row>
      <xdr:rowOff>129540</xdr:rowOff>
    </xdr:to>
    <xdr:sp>
      <xdr:nvSpPr>
        <xdr:cNvPr id="2248" name="图片 2"/>
        <xdr:cNvSpPr>
          <a:spLocks noChangeAspect="1"/>
        </xdr:cNvSpPr>
      </xdr:nvSpPr>
      <xdr:spPr>
        <a:xfrm>
          <a:off x="56197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190500</xdr:rowOff>
    </xdr:to>
    <xdr:sp>
      <xdr:nvSpPr>
        <xdr:cNvPr id="2249" name="图片 2"/>
        <xdr:cNvSpPr>
          <a:spLocks noChangeAspect="1"/>
        </xdr:cNvSpPr>
      </xdr:nvSpPr>
      <xdr:spPr>
        <a:xfrm>
          <a:off x="3827145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190500</xdr:rowOff>
    </xdr:to>
    <xdr:sp>
      <xdr:nvSpPr>
        <xdr:cNvPr id="2250" name="图片 2"/>
        <xdr:cNvSpPr>
          <a:spLocks noChangeAspect="1"/>
        </xdr:cNvSpPr>
      </xdr:nvSpPr>
      <xdr:spPr>
        <a:xfrm>
          <a:off x="3827145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597535</xdr:colOff>
      <xdr:row>2</xdr:row>
      <xdr:rowOff>73025</xdr:rowOff>
    </xdr:to>
    <xdr:sp>
      <xdr:nvSpPr>
        <xdr:cNvPr id="2251" name="图片 2"/>
        <xdr:cNvSpPr>
          <a:spLocks noChangeAspect="1"/>
        </xdr:cNvSpPr>
      </xdr:nvSpPr>
      <xdr:spPr>
        <a:xfrm>
          <a:off x="3827145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597535</xdr:colOff>
      <xdr:row>2</xdr:row>
      <xdr:rowOff>73025</xdr:rowOff>
    </xdr:to>
    <xdr:sp>
      <xdr:nvSpPr>
        <xdr:cNvPr id="2252" name="图片 2"/>
        <xdr:cNvSpPr>
          <a:spLocks noChangeAspect="1"/>
        </xdr:cNvSpPr>
      </xdr:nvSpPr>
      <xdr:spPr>
        <a:xfrm>
          <a:off x="3827145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</xdr:row>
      <xdr:rowOff>0</xdr:rowOff>
    </xdr:from>
    <xdr:to>
      <xdr:col>3</xdr:col>
      <xdr:colOff>991235</xdr:colOff>
      <xdr:row>2</xdr:row>
      <xdr:rowOff>73025</xdr:rowOff>
    </xdr:to>
    <xdr:sp>
      <xdr:nvSpPr>
        <xdr:cNvPr id="2253" name="图片 1"/>
        <xdr:cNvSpPr>
          <a:spLocks noChangeAspect="1"/>
        </xdr:cNvSpPr>
      </xdr:nvSpPr>
      <xdr:spPr>
        <a:xfrm>
          <a:off x="4218940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</xdr:row>
      <xdr:rowOff>0</xdr:rowOff>
    </xdr:from>
    <xdr:to>
      <xdr:col>3</xdr:col>
      <xdr:colOff>991235</xdr:colOff>
      <xdr:row>2</xdr:row>
      <xdr:rowOff>73025</xdr:rowOff>
    </xdr:to>
    <xdr:sp>
      <xdr:nvSpPr>
        <xdr:cNvPr id="2254" name="图片 1"/>
        <xdr:cNvSpPr>
          <a:spLocks noChangeAspect="1"/>
        </xdr:cNvSpPr>
      </xdr:nvSpPr>
      <xdr:spPr>
        <a:xfrm>
          <a:off x="4218940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</xdr:row>
      <xdr:rowOff>0</xdr:rowOff>
    </xdr:from>
    <xdr:to>
      <xdr:col>3</xdr:col>
      <xdr:colOff>991235</xdr:colOff>
      <xdr:row>2</xdr:row>
      <xdr:rowOff>73025</xdr:rowOff>
    </xdr:to>
    <xdr:sp>
      <xdr:nvSpPr>
        <xdr:cNvPr id="2255" name="图片 1"/>
        <xdr:cNvSpPr>
          <a:spLocks noChangeAspect="1"/>
        </xdr:cNvSpPr>
      </xdr:nvSpPr>
      <xdr:spPr>
        <a:xfrm>
          <a:off x="4218940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</xdr:row>
      <xdr:rowOff>0</xdr:rowOff>
    </xdr:from>
    <xdr:to>
      <xdr:col>3</xdr:col>
      <xdr:colOff>991235</xdr:colOff>
      <xdr:row>2</xdr:row>
      <xdr:rowOff>73025</xdr:rowOff>
    </xdr:to>
    <xdr:sp>
      <xdr:nvSpPr>
        <xdr:cNvPr id="2256" name="图片 1"/>
        <xdr:cNvSpPr>
          <a:spLocks noChangeAspect="1"/>
        </xdr:cNvSpPr>
      </xdr:nvSpPr>
      <xdr:spPr>
        <a:xfrm>
          <a:off x="4218940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597535</xdr:colOff>
      <xdr:row>2</xdr:row>
      <xdr:rowOff>73025</xdr:rowOff>
    </xdr:to>
    <xdr:sp>
      <xdr:nvSpPr>
        <xdr:cNvPr id="2257" name="图片 2"/>
        <xdr:cNvSpPr>
          <a:spLocks noChangeAspect="1"/>
        </xdr:cNvSpPr>
      </xdr:nvSpPr>
      <xdr:spPr>
        <a:xfrm>
          <a:off x="3827145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1159510</xdr:colOff>
      <xdr:row>2</xdr:row>
      <xdr:rowOff>162560</xdr:rowOff>
    </xdr:to>
    <xdr:sp>
      <xdr:nvSpPr>
        <xdr:cNvPr id="2258" name="图片 2"/>
        <xdr:cNvSpPr>
          <a:spLocks noChangeAspect="1"/>
        </xdr:cNvSpPr>
      </xdr:nvSpPr>
      <xdr:spPr>
        <a:xfrm>
          <a:off x="3533775" y="3429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</xdr:row>
      <xdr:rowOff>0</xdr:rowOff>
    </xdr:from>
    <xdr:to>
      <xdr:col>3</xdr:col>
      <xdr:colOff>1074420</xdr:colOff>
      <xdr:row>2</xdr:row>
      <xdr:rowOff>104775</xdr:rowOff>
    </xdr:to>
    <xdr:sp>
      <xdr:nvSpPr>
        <xdr:cNvPr id="2259" name="图片 1"/>
        <xdr:cNvSpPr>
          <a:spLocks noChangeAspect="1"/>
        </xdr:cNvSpPr>
      </xdr:nvSpPr>
      <xdr:spPr>
        <a:xfrm>
          <a:off x="4219575" y="342900"/>
          <a:ext cx="3886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</xdr:row>
      <xdr:rowOff>0</xdr:rowOff>
    </xdr:from>
    <xdr:to>
      <xdr:col>4</xdr:col>
      <xdr:colOff>551815</xdr:colOff>
      <xdr:row>2</xdr:row>
      <xdr:rowOff>104775</xdr:rowOff>
    </xdr:to>
    <xdr:sp>
      <xdr:nvSpPr>
        <xdr:cNvPr id="2260" name="图片 2"/>
        <xdr:cNvSpPr>
          <a:spLocks noChangeAspect="1"/>
        </xdr:cNvSpPr>
      </xdr:nvSpPr>
      <xdr:spPr>
        <a:xfrm>
          <a:off x="5619115" y="342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647065</xdr:colOff>
      <xdr:row>1</xdr:row>
      <xdr:rowOff>0</xdr:rowOff>
    </xdr:from>
    <xdr:to>
      <xdr:col>3</xdr:col>
      <xdr:colOff>1037590</xdr:colOff>
      <xdr:row>2</xdr:row>
      <xdr:rowOff>104775</xdr:rowOff>
    </xdr:to>
    <xdr:sp>
      <xdr:nvSpPr>
        <xdr:cNvPr id="2261" name="图片 1"/>
        <xdr:cNvSpPr>
          <a:spLocks noChangeAspect="1"/>
        </xdr:cNvSpPr>
      </xdr:nvSpPr>
      <xdr:spPr>
        <a:xfrm>
          <a:off x="4180840" y="3429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</xdr:row>
      <xdr:rowOff>0</xdr:rowOff>
    </xdr:from>
    <xdr:to>
      <xdr:col>3</xdr:col>
      <xdr:colOff>989965</xdr:colOff>
      <xdr:row>2</xdr:row>
      <xdr:rowOff>104775</xdr:rowOff>
    </xdr:to>
    <xdr:sp>
      <xdr:nvSpPr>
        <xdr:cNvPr id="2262" name="图片 1"/>
        <xdr:cNvSpPr>
          <a:spLocks noChangeAspect="1"/>
        </xdr:cNvSpPr>
      </xdr:nvSpPr>
      <xdr:spPr>
        <a:xfrm>
          <a:off x="42195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</xdr:row>
      <xdr:rowOff>0</xdr:rowOff>
    </xdr:from>
    <xdr:to>
      <xdr:col>3</xdr:col>
      <xdr:colOff>989965</xdr:colOff>
      <xdr:row>2</xdr:row>
      <xdr:rowOff>104775</xdr:rowOff>
    </xdr:to>
    <xdr:sp>
      <xdr:nvSpPr>
        <xdr:cNvPr id="2263" name="图片 1"/>
        <xdr:cNvSpPr>
          <a:spLocks noChangeAspect="1"/>
        </xdr:cNvSpPr>
      </xdr:nvSpPr>
      <xdr:spPr>
        <a:xfrm>
          <a:off x="42195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</xdr:row>
      <xdr:rowOff>0</xdr:rowOff>
    </xdr:from>
    <xdr:to>
      <xdr:col>3</xdr:col>
      <xdr:colOff>989965</xdr:colOff>
      <xdr:row>2</xdr:row>
      <xdr:rowOff>104775</xdr:rowOff>
    </xdr:to>
    <xdr:sp>
      <xdr:nvSpPr>
        <xdr:cNvPr id="2264" name="图片 1"/>
        <xdr:cNvSpPr>
          <a:spLocks noChangeAspect="1"/>
        </xdr:cNvSpPr>
      </xdr:nvSpPr>
      <xdr:spPr>
        <a:xfrm>
          <a:off x="42195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</xdr:row>
      <xdr:rowOff>0</xdr:rowOff>
    </xdr:from>
    <xdr:to>
      <xdr:col>4</xdr:col>
      <xdr:colOff>638175</xdr:colOff>
      <xdr:row>2</xdr:row>
      <xdr:rowOff>114300</xdr:rowOff>
    </xdr:to>
    <xdr:sp>
      <xdr:nvSpPr>
        <xdr:cNvPr id="2265" name="图片 1"/>
        <xdr:cNvSpPr>
          <a:spLocks noChangeAspect="1"/>
        </xdr:cNvSpPr>
      </xdr:nvSpPr>
      <xdr:spPr>
        <a:xfrm>
          <a:off x="56476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</xdr:row>
      <xdr:rowOff>0</xdr:rowOff>
    </xdr:from>
    <xdr:to>
      <xdr:col>3</xdr:col>
      <xdr:colOff>989965</xdr:colOff>
      <xdr:row>2</xdr:row>
      <xdr:rowOff>104775</xdr:rowOff>
    </xdr:to>
    <xdr:sp>
      <xdr:nvSpPr>
        <xdr:cNvPr id="2266" name="图片 1"/>
        <xdr:cNvSpPr>
          <a:spLocks noChangeAspect="1"/>
        </xdr:cNvSpPr>
      </xdr:nvSpPr>
      <xdr:spPr>
        <a:xfrm>
          <a:off x="42195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</xdr:row>
      <xdr:rowOff>0</xdr:rowOff>
    </xdr:from>
    <xdr:to>
      <xdr:col>4</xdr:col>
      <xdr:colOff>638175</xdr:colOff>
      <xdr:row>2</xdr:row>
      <xdr:rowOff>114300</xdr:rowOff>
    </xdr:to>
    <xdr:sp>
      <xdr:nvSpPr>
        <xdr:cNvPr id="2267" name="图片 1"/>
        <xdr:cNvSpPr>
          <a:spLocks noChangeAspect="1"/>
        </xdr:cNvSpPr>
      </xdr:nvSpPr>
      <xdr:spPr>
        <a:xfrm>
          <a:off x="56476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609600</xdr:colOff>
      <xdr:row>2</xdr:row>
      <xdr:rowOff>114300</xdr:rowOff>
    </xdr:to>
    <xdr:sp>
      <xdr:nvSpPr>
        <xdr:cNvPr id="2268" name="图片 1"/>
        <xdr:cNvSpPr>
          <a:spLocks noChangeAspect="1"/>
        </xdr:cNvSpPr>
      </xdr:nvSpPr>
      <xdr:spPr>
        <a:xfrm>
          <a:off x="3856990" y="3429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</xdr:row>
      <xdr:rowOff>0</xdr:rowOff>
    </xdr:from>
    <xdr:to>
      <xdr:col>3</xdr:col>
      <xdr:colOff>1074420</xdr:colOff>
      <xdr:row>2</xdr:row>
      <xdr:rowOff>104775</xdr:rowOff>
    </xdr:to>
    <xdr:sp>
      <xdr:nvSpPr>
        <xdr:cNvPr id="2269" name="图片 1"/>
        <xdr:cNvSpPr>
          <a:spLocks noChangeAspect="1"/>
        </xdr:cNvSpPr>
      </xdr:nvSpPr>
      <xdr:spPr>
        <a:xfrm>
          <a:off x="4219575" y="342900"/>
          <a:ext cx="3886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</xdr:row>
      <xdr:rowOff>0</xdr:rowOff>
    </xdr:from>
    <xdr:to>
      <xdr:col>4</xdr:col>
      <xdr:colOff>551815</xdr:colOff>
      <xdr:row>2</xdr:row>
      <xdr:rowOff>104775</xdr:rowOff>
    </xdr:to>
    <xdr:sp>
      <xdr:nvSpPr>
        <xdr:cNvPr id="2270" name="图片 2"/>
        <xdr:cNvSpPr>
          <a:spLocks noChangeAspect="1"/>
        </xdr:cNvSpPr>
      </xdr:nvSpPr>
      <xdr:spPr>
        <a:xfrm>
          <a:off x="5619115" y="342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647065</xdr:colOff>
      <xdr:row>1</xdr:row>
      <xdr:rowOff>0</xdr:rowOff>
    </xdr:from>
    <xdr:to>
      <xdr:col>3</xdr:col>
      <xdr:colOff>1037590</xdr:colOff>
      <xdr:row>2</xdr:row>
      <xdr:rowOff>104775</xdr:rowOff>
    </xdr:to>
    <xdr:sp>
      <xdr:nvSpPr>
        <xdr:cNvPr id="2271" name="图片 1"/>
        <xdr:cNvSpPr>
          <a:spLocks noChangeAspect="1"/>
        </xdr:cNvSpPr>
      </xdr:nvSpPr>
      <xdr:spPr>
        <a:xfrm>
          <a:off x="4180840" y="3429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</xdr:row>
      <xdr:rowOff>0</xdr:rowOff>
    </xdr:from>
    <xdr:to>
      <xdr:col>3</xdr:col>
      <xdr:colOff>989965</xdr:colOff>
      <xdr:row>2</xdr:row>
      <xdr:rowOff>104775</xdr:rowOff>
    </xdr:to>
    <xdr:sp>
      <xdr:nvSpPr>
        <xdr:cNvPr id="2272" name="图片 1"/>
        <xdr:cNvSpPr>
          <a:spLocks noChangeAspect="1"/>
        </xdr:cNvSpPr>
      </xdr:nvSpPr>
      <xdr:spPr>
        <a:xfrm>
          <a:off x="42195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</xdr:row>
      <xdr:rowOff>0</xdr:rowOff>
    </xdr:from>
    <xdr:to>
      <xdr:col>3</xdr:col>
      <xdr:colOff>989965</xdr:colOff>
      <xdr:row>2</xdr:row>
      <xdr:rowOff>104775</xdr:rowOff>
    </xdr:to>
    <xdr:sp>
      <xdr:nvSpPr>
        <xdr:cNvPr id="2273" name="图片 1"/>
        <xdr:cNvSpPr>
          <a:spLocks noChangeAspect="1"/>
        </xdr:cNvSpPr>
      </xdr:nvSpPr>
      <xdr:spPr>
        <a:xfrm>
          <a:off x="42195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</xdr:row>
      <xdr:rowOff>0</xdr:rowOff>
    </xdr:from>
    <xdr:to>
      <xdr:col>3</xdr:col>
      <xdr:colOff>989965</xdr:colOff>
      <xdr:row>2</xdr:row>
      <xdr:rowOff>104775</xdr:rowOff>
    </xdr:to>
    <xdr:sp>
      <xdr:nvSpPr>
        <xdr:cNvPr id="2274" name="图片 1"/>
        <xdr:cNvSpPr>
          <a:spLocks noChangeAspect="1"/>
        </xdr:cNvSpPr>
      </xdr:nvSpPr>
      <xdr:spPr>
        <a:xfrm>
          <a:off x="42195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</xdr:row>
      <xdr:rowOff>0</xdr:rowOff>
    </xdr:from>
    <xdr:to>
      <xdr:col>4</xdr:col>
      <xdr:colOff>638175</xdr:colOff>
      <xdr:row>2</xdr:row>
      <xdr:rowOff>114300</xdr:rowOff>
    </xdr:to>
    <xdr:sp>
      <xdr:nvSpPr>
        <xdr:cNvPr id="2275" name="图片 1"/>
        <xdr:cNvSpPr>
          <a:spLocks noChangeAspect="1"/>
        </xdr:cNvSpPr>
      </xdr:nvSpPr>
      <xdr:spPr>
        <a:xfrm>
          <a:off x="56476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</xdr:row>
      <xdr:rowOff>0</xdr:rowOff>
    </xdr:from>
    <xdr:to>
      <xdr:col>3</xdr:col>
      <xdr:colOff>989965</xdr:colOff>
      <xdr:row>2</xdr:row>
      <xdr:rowOff>104775</xdr:rowOff>
    </xdr:to>
    <xdr:sp>
      <xdr:nvSpPr>
        <xdr:cNvPr id="2276" name="图片 1"/>
        <xdr:cNvSpPr>
          <a:spLocks noChangeAspect="1"/>
        </xdr:cNvSpPr>
      </xdr:nvSpPr>
      <xdr:spPr>
        <a:xfrm>
          <a:off x="42195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</xdr:row>
      <xdr:rowOff>0</xdr:rowOff>
    </xdr:from>
    <xdr:to>
      <xdr:col>4</xdr:col>
      <xdr:colOff>638175</xdr:colOff>
      <xdr:row>2</xdr:row>
      <xdr:rowOff>114300</xdr:rowOff>
    </xdr:to>
    <xdr:sp>
      <xdr:nvSpPr>
        <xdr:cNvPr id="2277" name="图片 1"/>
        <xdr:cNvSpPr>
          <a:spLocks noChangeAspect="1"/>
        </xdr:cNvSpPr>
      </xdr:nvSpPr>
      <xdr:spPr>
        <a:xfrm>
          <a:off x="56476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609600</xdr:colOff>
      <xdr:row>2</xdr:row>
      <xdr:rowOff>114300</xdr:rowOff>
    </xdr:to>
    <xdr:sp>
      <xdr:nvSpPr>
        <xdr:cNvPr id="2278" name="图片 1"/>
        <xdr:cNvSpPr>
          <a:spLocks noChangeAspect="1"/>
        </xdr:cNvSpPr>
      </xdr:nvSpPr>
      <xdr:spPr>
        <a:xfrm>
          <a:off x="3856990" y="3429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</xdr:row>
      <xdr:rowOff>0</xdr:rowOff>
    </xdr:from>
    <xdr:to>
      <xdr:col>3</xdr:col>
      <xdr:colOff>591185</xdr:colOff>
      <xdr:row>2</xdr:row>
      <xdr:rowOff>114300</xdr:rowOff>
    </xdr:to>
    <xdr:sp>
      <xdr:nvSpPr>
        <xdr:cNvPr id="2279" name="图片 1"/>
        <xdr:cNvSpPr>
          <a:spLocks noChangeAspect="1"/>
        </xdr:cNvSpPr>
      </xdr:nvSpPr>
      <xdr:spPr>
        <a:xfrm>
          <a:off x="3856355" y="3429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</xdr:row>
      <xdr:rowOff>0</xdr:rowOff>
    </xdr:from>
    <xdr:to>
      <xdr:col>3</xdr:col>
      <xdr:colOff>591185</xdr:colOff>
      <xdr:row>2</xdr:row>
      <xdr:rowOff>114300</xdr:rowOff>
    </xdr:to>
    <xdr:sp>
      <xdr:nvSpPr>
        <xdr:cNvPr id="2280" name="图片 1"/>
        <xdr:cNvSpPr>
          <a:spLocks noChangeAspect="1"/>
        </xdr:cNvSpPr>
      </xdr:nvSpPr>
      <xdr:spPr>
        <a:xfrm>
          <a:off x="3856355" y="3429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591185</xdr:colOff>
      <xdr:row>2</xdr:row>
      <xdr:rowOff>116205</xdr:rowOff>
    </xdr:to>
    <xdr:sp>
      <xdr:nvSpPr>
        <xdr:cNvPr id="2281" name="图片 2"/>
        <xdr:cNvSpPr>
          <a:spLocks noChangeAspect="1"/>
        </xdr:cNvSpPr>
      </xdr:nvSpPr>
      <xdr:spPr>
        <a:xfrm>
          <a:off x="3828415" y="342900"/>
          <a:ext cx="29654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601345</xdr:colOff>
      <xdr:row>2</xdr:row>
      <xdr:rowOff>116205</xdr:rowOff>
    </xdr:to>
    <xdr:sp>
      <xdr:nvSpPr>
        <xdr:cNvPr id="2282" name="图片 2"/>
        <xdr:cNvSpPr>
          <a:spLocks noChangeAspect="1"/>
        </xdr:cNvSpPr>
      </xdr:nvSpPr>
      <xdr:spPr>
        <a:xfrm>
          <a:off x="5619750" y="3429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138430</xdr:rowOff>
    </xdr:to>
    <xdr:sp>
      <xdr:nvSpPr>
        <xdr:cNvPr id="2283" name="图片 2"/>
        <xdr:cNvSpPr>
          <a:spLocks noChangeAspect="1"/>
        </xdr:cNvSpPr>
      </xdr:nvSpPr>
      <xdr:spPr>
        <a:xfrm>
          <a:off x="3827145" y="3429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119380</xdr:rowOff>
    </xdr:to>
    <xdr:sp>
      <xdr:nvSpPr>
        <xdr:cNvPr id="2284" name="图片 2"/>
        <xdr:cNvSpPr>
          <a:spLocks noChangeAspect="1"/>
        </xdr:cNvSpPr>
      </xdr:nvSpPr>
      <xdr:spPr>
        <a:xfrm>
          <a:off x="3827145" y="3429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190500</xdr:rowOff>
    </xdr:to>
    <xdr:sp>
      <xdr:nvSpPr>
        <xdr:cNvPr id="2285" name="图片 2"/>
        <xdr:cNvSpPr>
          <a:spLocks noChangeAspect="1"/>
        </xdr:cNvSpPr>
      </xdr:nvSpPr>
      <xdr:spPr>
        <a:xfrm>
          <a:off x="3827145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596265</xdr:colOff>
      <xdr:row>2</xdr:row>
      <xdr:rowOff>129540</xdr:rowOff>
    </xdr:to>
    <xdr:sp>
      <xdr:nvSpPr>
        <xdr:cNvPr id="2286" name="图片 2"/>
        <xdr:cNvSpPr>
          <a:spLocks noChangeAspect="1"/>
        </xdr:cNvSpPr>
      </xdr:nvSpPr>
      <xdr:spPr>
        <a:xfrm>
          <a:off x="56197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596265</xdr:colOff>
      <xdr:row>2</xdr:row>
      <xdr:rowOff>129540</xdr:rowOff>
    </xdr:to>
    <xdr:sp>
      <xdr:nvSpPr>
        <xdr:cNvPr id="2287" name="图片 2"/>
        <xdr:cNvSpPr>
          <a:spLocks noChangeAspect="1"/>
        </xdr:cNvSpPr>
      </xdr:nvSpPr>
      <xdr:spPr>
        <a:xfrm>
          <a:off x="56197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138430</xdr:rowOff>
    </xdr:to>
    <xdr:sp>
      <xdr:nvSpPr>
        <xdr:cNvPr id="2288" name="图片 2"/>
        <xdr:cNvSpPr>
          <a:spLocks noChangeAspect="1"/>
        </xdr:cNvSpPr>
      </xdr:nvSpPr>
      <xdr:spPr>
        <a:xfrm>
          <a:off x="3827145" y="3429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119380</xdr:rowOff>
    </xdr:to>
    <xdr:sp>
      <xdr:nvSpPr>
        <xdr:cNvPr id="2289" name="图片 2"/>
        <xdr:cNvSpPr>
          <a:spLocks noChangeAspect="1"/>
        </xdr:cNvSpPr>
      </xdr:nvSpPr>
      <xdr:spPr>
        <a:xfrm>
          <a:off x="3827145" y="3429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190500</xdr:rowOff>
    </xdr:to>
    <xdr:sp>
      <xdr:nvSpPr>
        <xdr:cNvPr id="2290" name="图片 2"/>
        <xdr:cNvSpPr>
          <a:spLocks noChangeAspect="1"/>
        </xdr:cNvSpPr>
      </xdr:nvSpPr>
      <xdr:spPr>
        <a:xfrm>
          <a:off x="3827145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596265</xdr:colOff>
      <xdr:row>2</xdr:row>
      <xdr:rowOff>129540</xdr:rowOff>
    </xdr:to>
    <xdr:sp>
      <xdr:nvSpPr>
        <xdr:cNvPr id="2291" name="图片 2"/>
        <xdr:cNvSpPr>
          <a:spLocks noChangeAspect="1"/>
        </xdr:cNvSpPr>
      </xdr:nvSpPr>
      <xdr:spPr>
        <a:xfrm>
          <a:off x="56197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596265</xdr:colOff>
      <xdr:row>2</xdr:row>
      <xdr:rowOff>129540</xdr:rowOff>
    </xdr:to>
    <xdr:sp>
      <xdr:nvSpPr>
        <xdr:cNvPr id="2292" name="图片 2"/>
        <xdr:cNvSpPr>
          <a:spLocks noChangeAspect="1"/>
        </xdr:cNvSpPr>
      </xdr:nvSpPr>
      <xdr:spPr>
        <a:xfrm>
          <a:off x="56197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120015</xdr:rowOff>
    </xdr:to>
    <xdr:sp>
      <xdr:nvSpPr>
        <xdr:cNvPr id="2293" name="图片 2"/>
        <xdr:cNvSpPr>
          <a:spLocks noChangeAspect="1"/>
        </xdr:cNvSpPr>
      </xdr:nvSpPr>
      <xdr:spPr>
        <a:xfrm>
          <a:off x="3827145" y="3429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138430</xdr:rowOff>
    </xdr:to>
    <xdr:sp>
      <xdr:nvSpPr>
        <xdr:cNvPr id="2294" name="图片 2"/>
        <xdr:cNvSpPr>
          <a:spLocks noChangeAspect="1"/>
        </xdr:cNvSpPr>
      </xdr:nvSpPr>
      <xdr:spPr>
        <a:xfrm>
          <a:off x="3827145" y="3429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119380</xdr:rowOff>
    </xdr:to>
    <xdr:sp>
      <xdr:nvSpPr>
        <xdr:cNvPr id="2295" name="图片 2"/>
        <xdr:cNvSpPr>
          <a:spLocks noChangeAspect="1"/>
        </xdr:cNvSpPr>
      </xdr:nvSpPr>
      <xdr:spPr>
        <a:xfrm>
          <a:off x="3827145" y="3429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190500</xdr:rowOff>
    </xdr:to>
    <xdr:sp>
      <xdr:nvSpPr>
        <xdr:cNvPr id="2296" name="图片 2"/>
        <xdr:cNvSpPr>
          <a:spLocks noChangeAspect="1"/>
        </xdr:cNvSpPr>
      </xdr:nvSpPr>
      <xdr:spPr>
        <a:xfrm>
          <a:off x="3827145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596265</xdr:colOff>
      <xdr:row>2</xdr:row>
      <xdr:rowOff>129540</xdr:rowOff>
    </xdr:to>
    <xdr:sp>
      <xdr:nvSpPr>
        <xdr:cNvPr id="2297" name="图片 2"/>
        <xdr:cNvSpPr>
          <a:spLocks noChangeAspect="1"/>
        </xdr:cNvSpPr>
      </xdr:nvSpPr>
      <xdr:spPr>
        <a:xfrm>
          <a:off x="56197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596265</xdr:colOff>
      <xdr:row>2</xdr:row>
      <xdr:rowOff>129540</xdr:rowOff>
    </xdr:to>
    <xdr:sp>
      <xdr:nvSpPr>
        <xdr:cNvPr id="2298" name="图片 2"/>
        <xdr:cNvSpPr>
          <a:spLocks noChangeAspect="1"/>
        </xdr:cNvSpPr>
      </xdr:nvSpPr>
      <xdr:spPr>
        <a:xfrm>
          <a:off x="56197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190500</xdr:rowOff>
    </xdr:to>
    <xdr:sp>
      <xdr:nvSpPr>
        <xdr:cNvPr id="2299" name="图片 2"/>
        <xdr:cNvSpPr>
          <a:spLocks noChangeAspect="1"/>
        </xdr:cNvSpPr>
      </xdr:nvSpPr>
      <xdr:spPr>
        <a:xfrm>
          <a:off x="3827145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</xdr:row>
      <xdr:rowOff>0</xdr:rowOff>
    </xdr:from>
    <xdr:to>
      <xdr:col>3</xdr:col>
      <xdr:colOff>595630</xdr:colOff>
      <xdr:row>2</xdr:row>
      <xdr:rowOff>190500</xdr:rowOff>
    </xdr:to>
    <xdr:sp>
      <xdr:nvSpPr>
        <xdr:cNvPr id="2300" name="图片 2"/>
        <xdr:cNvSpPr>
          <a:spLocks noChangeAspect="1"/>
        </xdr:cNvSpPr>
      </xdr:nvSpPr>
      <xdr:spPr>
        <a:xfrm>
          <a:off x="3827145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2301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2302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138430</xdr:rowOff>
    </xdr:to>
    <xdr:sp>
      <xdr:nvSpPr>
        <xdr:cNvPr id="2303" name="图片 2"/>
        <xdr:cNvSpPr>
          <a:spLocks noChangeAspect="1"/>
        </xdr:cNvSpPr>
      </xdr:nvSpPr>
      <xdr:spPr>
        <a:xfrm>
          <a:off x="1664970" y="3429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119380</xdr:rowOff>
    </xdr:to>
    <xdr:sp>
      <xdr:nvSpPr>
        <xdr:cNvPr id="2304" name="图片 2"/>
        <xdr:cNvSpPr>
          <a:spLocks noChangeAspect="1"/>
        </xdr:cNvSpPr>
      </xdr:nvSpPr>
      <xdr:spPr>
        <a:xfrm>
          <a:off x="1664970" y="3429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2305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2306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2307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2308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2309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1160145</xdr:colOff>
      <xdr:row>2</xdr:row>
      <xdr:rowOff>162560</xdr:rowOff>
    </xdr:to>
    <xdr:sp>
      <xdr:nvSpPr>
        <xdr:cNvPr id="2310" name="图片 2"/>
        <xdr:cNvSpPr>
          <a:spLocks noChangeAspect="1"/>
        </xdr:cNvSpPr>
      </xdr:nvSpPr>
      <xdr:spPr>
        <a:xfrm>
          <a:off x="1371600" y="342900"/>
          <a:ext cx="116014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311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1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313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2314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1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16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1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1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1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320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675005</xdr:colOff>
      <xdr:row>1</xdr:row>
      <xdr:rowOff>0</xdr:rowOff>
    </xdr:from>
    <xdr:to>
      <xdr:col>2</xdr:col>
      <xdr:colOff>981075</xdr:colOff>
      <xdr:row>2</xdr:row>
      <xdr:rowOff>217170</xdr:rowOff>
    </xdr:to>
    <xdr:sp>
      <xdr:nvSpPr>
        <xdr:cNvPr id="2321" name="图片 1"/>
        <xdr:cNvSpPr>
          <a:spLocks noChangeAspect="1"/>
        </xdr:cNvSpPr>
      </xdr:nvSpPr>
      <xdr:spPr>
        <a:xfrm>
          <a:off x="204660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2322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2323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220345</xdr:rowOff>
    </xdr:to>
    <xdr:sp>
      <xdr:nvSpPr>
        <xdr:cNvPr id="2324" name="图片 1"/>
        <xdr:cNvSpPr>
          <a:spLocks noChangeAspect="1"/>
        </xdr:cNvSpPr>
      </xdr:nvSpPr>
      <xdr:spPr>
        <a:xfrm>
          <a:off x="2020570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2325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2326" name="图片 1"/>
        <xdr:cNvSpPr>
          <a:spLocks noChangeAspect="1"/>
        </xdr:cNvSpPr>
      </xdr:nvSpPr>
      <xdr:spPr>
        <a:xfrm>
          <a:off x="205676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2327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2328" name="图片 1"/>
        <xdr:cNvSpPr>
          <a:spLocks noChangeAspect="1"/>
        </xdr:cNvSpPr>
      </xdr:nvSpPr>
      <xdr:spPr>
        <a:xfrm>
          <a:off x="2020570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2329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2330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116840</xdr:rowOff>
    </xdr:to>
    <xdr:sp>
      <xdr:nvSpPr>
        <xdr:cNvPr id="2331" name="图片 1"/>
        <xdr:cNvSpPr>
          <a:spLocks noChangeAspect="1"/>
        </xdr:cNvSpPr>
      </xdr:nvSpPr>
      <xdr:spPr>
        <a:xfrm>
          <a:off x="2020570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217170</xdr:rowOff>
    </xdr:to>
    <xdr:sp>
      <xdr:nvSpPr>
        <xdr:cNvPr id="2332" name="图片 1"/>
        <xdr:cNvSpPr>
          <a:spLocks noChangeAspect="1"/>
        </xdr:cNvSpPr>
      </xdr:nvSpPr>
      <xdr:spPr>
        <a:xfrm>
          <a:off x="205676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2333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2334" name="图片 1"/>
        <xdr:cNvSpPr>
          <a:spLocks noChangeAspect="1"/>
        </xdr:cNvSpPr>
      </xdr:nvSpPr>
      <xdr:spPr>
        <a:xfrm>
          <a:off x="205676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124460</xdr:rowOff>
    </xdr:to>
    <xdr:sp>
      <xdr:nvSpPr>
        <xdr:cNvPr id="2335" name="图片 1"/>
        <xdr:cNvSpPr>
          <a:spLocks noChangeAspect="1"/>
        </xdr:cNvSpPr>
      </xdr:nvSpPr>
      <xdr:spPr>
        <a:xfrm>
          <a:off x="1694180" y="342900"/>
          <a:ext cx="26860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2336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3</xdr:row>
      <xdr:rowOff>30480</xdr:rowOff>
    </xdr:to>
    <xdr:sp>
      <xdr:nvSpPr>
        <xdr:cNvPr id="2337" name="图片 2"/>
        <xdr:cNvSpPr>
          <a:spLocks noChangeAspect="1"/>
        </xdr:cNvSpPr>
      </xdr:nvSpPr>
      <xdr:spPr>
        <a:xfrm>
          <a:off x="1666240" y="342900"/>
          <a:ext cx="29654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219075</xdr:rowOff>
    </xdr:to>
    <xdr:sp>
      <xdr:nvSpPr>
        <xdr:cNvPr id="2338" name="图片 2"/>
        <xdr:cNvSpPr>
          <a:spLocks noChangeAspect="1"/>
        </xdr:cNvSpPr>
      </xdr:nvSpPr>
      <xdr:spPr>
        <a:xfrm>
          <a:off x="1666240" y="342900"/>
          <a:ext cx="29654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2339" name="图片 1"/>
        <xdr:cNvSpPr>
          <a:spLocks noChangeAspect="1"/>
        </xdr:cNvSpPr>
      </xdr:nvSpPr>
      <xdr:spPr>
        <a:xfrm>
          <a:off x="2020570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116840</xdr:rowOff>
    </xdr:to>
    <xdr:sp>
      <xdr:nvSpPr>
        <xdr:cNvPr id="2340" name="图片 1"/>
        <xdr:cNvSpPr>
          <a:spLocks noChangeAspect="1"/>
        </xdr:cNvSpPr>
      </xdr:nvSpPr>
      <xdr:spPr>
        <a:xfrm>
          <a:off x="2020570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219075</xdr:rowOff>
    </xdr:to>
    <xdr:sp>
      <xdr:nvSpPr>
        <xdr:cNvPr id="2341" name="图片 1"/>
        <xdr:cNvSpPr>
          <a:spLocks noChangeAspect="1"/>
        </xdr:cNvSpPr>
      </xdr:nvSpPr>
      <xdr:spPr>
        <a:xfrm>
          <a:off x="2020570" y="342900"/>
          <a:ext cx="44640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2342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2343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2344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220345</xdr:rowOff>
    </xdr:to>
    <xdr:sp>
      <xdr:nvSpPr>
        <xdr:cNvPr id="2345" name="图片 1"/>
        <xdr:cNvSpPr>
          <a:spLocks noChangeAspect="1"/>
        </xdr:cNvSpPr>
      </xdr:nvSpPr>
      <xdr:spPr>
        <a:xfrm>
          <a:off x="2020570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2346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2347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217170</xdr:rowOff>
    </xdr:to>
    <xdr:sp>
      <xdr:nvSpPr>
        <xdr:cNvPr id="2348" name="图片 1"/>
        <xdr:cNvSpPr>
          <a:spLocks noChangeAspect="1"/>
        </xdr:cNvSpPr>
      </xdr:nvSpPr>
      <xdr:spPr>
        <a:xfrm>
          <a:off x="205676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2349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2350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5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2352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2353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5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5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56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5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5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5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360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361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362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363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364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105410</xdr:rowOff>
    </xdr:to>
    <xdr:sp>
      <xdr:nvSpPr>
        <xdr:cNvPr id="2365" name="图片 1"/>
        <xdr:cNvSpPr>
          <a:spLocks noChangeAspect="1"/>
        </xdr:cNvSpPr>
      </xdr:nvSpPr>
      <xdr:spPr>
        <a:xfrm>
          <a:off x="2056765" y="342900"/>
          <a:ext cx="30607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117475</xdr:rowOff>
    </xdr:to>
    <xdr:sp>
      <xdr:nvSpPr>
        <xdr:cNvPr id="2366" name="图片 2"/>
        <xdr:cNvSpPr>
          <a:spLocks noChangeAspect="1"/>
        </xdr:cNvSpPr>
      </xdr:nvSpPr>
      <xdr:spPr>
        <a:xfrm>
          <a:off x="1666240" y="342900"/>
          <a:ext cx="29654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6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6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6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70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7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7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73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7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7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76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7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7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218440</xdr:rowOff>
    </xdr:to>
    <xdr:sp>
      <xdr:nvSpPr>
        <xdr:cNvPr id="2379" name="图片 1"/>
        <xdr:cNvSpPr>
          <a:spLocks noChangeAspect="1"/>
        </xdr:cNvSpPr>
      </xdr:nvSpPr>
      <xdr:spPr>
        <a:xfrm>
          <a:off x="2056765" y="342900"/>
          <a:ext cx="30607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599440</xdr:colOff>
      <xdr:row>2</xdr:row>
      <xdr:rowOff>196850</xdr:rowOff>
    </xdr:to>
    <xdr:sp>
      <xdr:nvSpPr>
        <xdr:cNvPr id="2380" name="图片 2"/>
        <xdr:cNvSpPr>
          <a:spLocks noChangeAspect="1"/>
        </xdr:cNvSpPr>
      </xdr:nvSpPr>
      <xdr:spPr>
        <a:xfrm>
          <a:off x="1666240" y="342900"/>
          <a:ext cx="30480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607695</xdr:colOff>
      <xdr:row>2</xdr:row>
      <xdr:rowOff>229235</xdr:rowOff>
    </xdr:to>
    <xdr:sp>
      <xdr:nvSpPr>
        <xdr:cNvPr id="2381" name="图片 1"/>
        <xdr:cNvSpPr>
          <a:spLocks noChangeAspect="1"/>
        </xdr:cNvSpPr>
      </xdr:nvSpPr>
      <xdr:spPr>
        <a:xfrm>
          <a:off x="1694180" y="342900"/>
          <a:ext cx="28511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8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83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8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38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123825</xdr:rowOff>
    </xdr:to>
    <xdr:sp>
      <xdr:nvSpPr>
        <xdr:cNvPr id="2386" name="图片 1"/>
        <xdr:cNvSpPr>
          <a:spLocks noChangeAspect="1"/>
        </xdr:cNvSpPr>
      </xdr:nvSpPr>
      <xdr:spPr>
        <a:xfrm>
          <a:off x="1694180" y="342900"/>
          <a:ext cx="2686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571500</xdr:colOff>
      <xdr:row>2</xdr:row>
      <xdr:rowOff>123825</xdr:rowOff>
    </xdr:to>
    <xdr:sp>
      <xdr:nvSpPr>
        <xdr:cNvPr id="2387" name="图片 1"/>
        <xdr:cNvSpPr>
          <a:spLocks noChangeAspect="1"/>
        </xdr:cNvSpPr>
      </xdr:nvSpPr>
      <xdr:spPr>
        <a:xfrm>
          <a:off x="1677670" y="342900"/>
          <a:ext cx="26543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114300</xdr:rowOff>
    </xdr:to>
    <xdr:sp>
      <xdr:nvSpPr>
        <xdr:cNvPr id="2388" name="图片 1"/>
        <xdr:cNvSpPr>
          <a:spLocks noChangeAspect="1"/>
        </xdr:cNvSpPr>
      </xdr:nvSpPr>
      <xdr:spPr>
        <a:xfrm>
          <a:off x="2056765" y="342900"/>
          <a:ext cx="4102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114300</xdr:rowOff>
    </xdr:to>
    <xdr:sp>
      <xdr:nvSpPr>
        <xdr:cNvPr id="2389" name="图片 1"/>
        <xdr:cNvSpPr>
          <a:spLocks noChangeAspect="1"/>
        </xdr:cNvSpPr>
      </xdr:nvSpPr>
      <xdr:spPr>
        <a:xfrm>
          <a:off x="2020570" y="342900"/>
          <a:ext cx="4464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923925</xdr:colOff>
      <xdr:row>2</xdr:row>
      <xdr:rowOff>110490</xdr:rowOff>
    </xdr:to>
    <xdr:sp>
      <xdr:nvSpPr>
        <xdr:cNvPr id="2390" name="图片 1"/>
        <xdr:cNvSpPr>
          <a:spLocks noChangeAspect="1"/>
        </xdr:cNvSpPr>
      </xdr:nvSpPr>
      <xdr:spPr>
        <a:xfrm>
          <a:off x="202882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2391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2392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2393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3</xdr:row>
      <xdr:rowOff>30480</xdr:rowOff>
    </xdr:to>
    <xdr:sp>
      <xdr:nvSpPr>
        <xdr:cNvPr id="2394" name="图片 2"/>
        <xdr:cNvSpPr>
          <a:spLocks noChangeAspect="1"/>
        </xdr:cNvSpPr>
      </xdr:nvSpPr>
      <xdr:spPr>
        <a:xfrm>
          <a:off x="3829050" y="342900"/>
          <a:ext cx="306070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2395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2396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2397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398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399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2400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2401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2402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2403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2404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2405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2406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407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408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2409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2410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2411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412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2413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414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41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2416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417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41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419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42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42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2422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2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2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2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2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427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428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429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430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431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432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43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2434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43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436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43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43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2439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2440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44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2442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4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444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4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4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4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44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44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5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5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5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5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5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45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5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457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5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5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6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6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2462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463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464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46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2466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46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46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46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47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47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47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473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474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7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476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7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7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7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8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481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8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8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48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48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48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2487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8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8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9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9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49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2493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228600</xdr:rowOff>
    </xdr:to>
    <xdr:sp>
      <xdr:nvSpPr>
        <xdr:cNvPr id="2494" name="图片 1"/>
        <xdr:cNvSpPr>
          <a:spLocks noChangeAspect="1"/>
        </xdr:cNvSpPr>
      </xdr:nvSpPr>
      <xdr:spPr>
        <a:xfrm>
          <a:off x="2057400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49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496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497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2498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249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500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501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50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503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504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505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506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2507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2508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2509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510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511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512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513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2514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2515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516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2517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1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1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2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2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2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2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2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2525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52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527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52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52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2530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2531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53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2533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3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535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3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3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3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53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54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2541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54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54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54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54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54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54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4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549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5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5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5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553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554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555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556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557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558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55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2560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561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562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6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2564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6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6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6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6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6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7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571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572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7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574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7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7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7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7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579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8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8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58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58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58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2585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58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58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58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58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59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2591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592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593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594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595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596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597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228600</xdr:rowOff>
    </xdr:to>
    <xdr:sp>
      <xdr:nvSpPr>
        <xdr:cNvPr id="2598" name="图片 1"/>
        <xdr:cNvSpPr>
          <a:spLocks noChangeAspect="1"/>
        </xdr:cNvSpPr>
      </xdr:nvSpPr>
      <xdr:spPr>
        <a:xfrm>
          <a:off x="2057400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59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600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601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0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0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0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0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0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0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2608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260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2610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2611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2612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2613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2614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615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61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61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618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619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620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621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2622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2623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2624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2625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2626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2627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2628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2629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630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631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632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633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2634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2635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636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637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2638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3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4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4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4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4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4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4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64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647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34290</xdr:rowOff>
    </xdr:to>
    <xdr:sp>
      <xdr:nvSpPr>
        <xdr:cNvPr id="2648" name="图片 2"/>
        <xdr:cNvSpPr>
          <a:spLocks noChangeAspect="1"/>
        </xdr:cNvSpPr>
      </xdr:nvSpPr>
      <xdr:spPr>
        <a:xfrm>
          <a:off x="1664970" y="342900"/>
          <a:ext cx="30226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2649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2650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65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2652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653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2654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5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2656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5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5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5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6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2661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6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6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6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6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66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6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2668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6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7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7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7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2673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7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7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7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7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2678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7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8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8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68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68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214630</xdr:rowOff>
    </xdr:to>
    <xdr:sp>
      <xdr:nvSpPr>
        <xdr:cNvPr id="2684" name="图片 2"/>
        <xdr:cNvSpPr>
          <a:spLocks noChangeAspect="1"/>
        </xdr:cNvSpPr>
      </xdr:nvSpPr>
      <xdr:spPr>
        <a:xfrm>
          <a:off x="166497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2685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2686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2687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2688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68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9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2691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9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9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269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2695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2696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697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698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699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700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214630</xdr:rowOff>
    </xdr:to>
    <xdr:sp>
      <xdr:nvSpPr>
        <xdr:cNvPr id="2701" name="图片 1"/>
        <xdr:cNvSpPr>
          <a:spLocks noChangeAspect="1"/>
        </xdr:cNvSpPr>
      </xdr:nvSpPr>
      <xdr:spPr>
        <a:xfrm>
          <a:off x="205676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288290</xdr:rowOff>
    </xdr:to>
    <xdr:sp>
      <xdr:nvSpPr>
        <xdr:cNvPr id="2702" name="图片 2"/>
        <xdr:cNvSpPr>
          <a:spLocks noChangeAspect="1"/>
        </xdr:cNvSpPr>
      </xdr:nvSpPr>
      <xdr:spPr>
        <a:xfrm>
          <a:off x="1664970" y="342900"/>
          <a:ext cx="30416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703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2704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70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2706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707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708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0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10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1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1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13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714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675005</xdr:colOff>
      <xdr:row>1</xdr:row>
      <xdr:rowOff>0</xdr:rowOff>
    </xdr:from>
    <xdr:to>
      <xdr:col>2</xdr:col>
      <xdr:colOff>981075</xdr:colOff>
      <xdr:row>2</xdr:row>
      <xdr:rowOff>217170</xdr:rowOff>
    </xdr:to>
    <xdr:sp>
      <xdr:nvSpPr>
        <xdr:cNvPr id="2715" name="图片 1"/>
        <xdr:cNvSpPr>
          <a:spLocks noChangeAspect="1"/>
        </xdr:cNvSpPr>
      </xdr:nvSpPr>
      <xdr:spPr>
        <a:xfrm>
          <a:off x="204660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2716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2717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220345</xdr:rowOff>
    </xdr:to>
    <xdr:sp>
      <xdr:nvSpPr>
        <xdr:cNvPr id="2718" name="图片 1"/>
        <xdr:cNvSpPr>
          <a:spLocks noChangeAspect="1"/>
        </xdr:cNvSpPr>
      </xdr:nvSpPr>
      <xdr:spPr>
        <a:xfrm>
          <a:off x="2020570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2719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2720" name="图片 1"/>
        <xdr:cNvSpPr>
          <a:spLocks noChangeAspect="1"/>
        </xdr:cNvSpPr>
      </xdr:nvSpPr>
      <xdr:spPr>
        <a:xfrm>
          <a:off x="205676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2721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2722" name="图片 1"/>
        <xdr:cNvSpPr>
          <a:spLocks noChangeAspect="1"/>
        </xdr:cNvSpPr>
      </xdr:nvSpPr>
      <xdr:spPr>
        <a:xfrm>
          <a:off x="2020570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2723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2724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116840</xdr:rowOff>
    </xdr:to>
    <xdr:sp>
      <xdr:nvSpPr>
        <xdr:cNvPr id="2725" name="图片 1"/>
        <xdr:cNvSpPr>
          <a:spLocks noChangeAspect="1"/>
        </xdr:cNvSpPr>
      </xdr:nvSpPr>
      <xdr:spPr>
        <a:xfrm>
          <a:off x="2020570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217170</xdr:rowOff>
    </xdr:to>
    <xdr:sp>
      <xdr:nvSpPr>
        <xdr:cNvPr id="2726" name="图片 1"/>
        <xdr:cNvSpPr>
          <a:spLocks noChangeAspect="1"/>
        </xdr:cNvSpPr>
      </xdr:nvSpPr>
      <xdr:spPr>
        <a:xfrm>
          <a:off x="205676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2727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2728" name="图片 1"/>
        <xdr:cNvSpPr>
          <a:spLocks noChangeAspect="1"/>
        </xdr:cNvSpPr>
      </xdr:nvSpPr>
      <xdr:spPr>
        <a:xfrm>
          <a:off x="205676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124460</xdr:rowOff>
    </xdr:to>
    <xdr:sp>
      <xdr:nvSpPr>
        <xdr:cNvPr id="2729" name="图片 1"/>
        <xdr:cNvSpPr>
          <a:spLocks noChangeAspect="1"/>
        </xdr:cNvSpPr>
      </xdr:nvSpPr>
      <xdr:spPr>
        <a:xfrm>
          <a:off x="1694180" y="342900"/>
          <a:ext cx="26860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228600</xdr:rowOff>
    </xdr:to>
    <xdr:sp>
      <xdr:nvSpPr>
        <xdr:cNvPr id="2730" name="图片 1"/>
        <xdr:cNvSpPr>
          <a:spLocks noChangeAspect="1"/>
        </xdr:cNvSpPr>
      </xdr:nvSpPr>
      <xdr:spPr>
        <a:xfrm>
          <a:off x="1694180" y="342900"/>
          <a:ext cx="26860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249555</xdr:rowOff>
    </xdr:to>
    <xdr:sp>
      <xdr:nvSpPr>
        <xdr:cNvPr id="2731" name="图片 2"/>
        <xdr:cNvSpPr>
          <a:spLocks noChangeAspect="1"/>
        </xdr:cNvSpPr>
      </xdr:nvSpPr>
      <xdr:spPr>
        <a:xfrm>
          <a:off x="1666240" y="342900"/>
          <a:ext cx="29654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219075</xdr:rowOff>
    </xdr:to>
    <xdr:sp>
      <xdr:nvSpPr>
        <xdr:cNvPr id="2732" name="图片 2"/>
        <xdr:cNvSpPr>
          <a:spLocks noChangeAspect="1"/>
        </xdr:cNvSpPr>
      </xdr:nvSpPr>
      <xdr:spPr>
        <a:xfrm>
          <a:off x="1666240" y="342900"/>
          <a:ext cx="29654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2733" name="图片 1"/>
        <xdr:cNvSpPr>
          <a:spLocks noChangeAspect="1"/>
        </xdr:cNvSpPr>
      </xdr:nvSpPr>
      <xdr:spPr>
        <a:xfrm>
          <a:off x="2020570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116840</xdr:rowOff>
    </xdr:to>
    <xdr:sp>
      <xdr:nvSpPr>
        <xdr:cNvPr id="2734" name="图片 1"/>
        <xdr:cNvSpPr>
          <a:spLocks noChangeAspect="1"/>
        </xdr:cNvSpPr>
      </xdr:nvSpPr>
      <xdr:spPr>
        <a:xfrm>
          <a:off x="2020570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219075</xdr:rowOff>
    </xdr:to>
    <xdr:sp>
      <xdr:nvSpPr>
        <xdr:cNvPr id="2735" name="图片 1"/>
        <xdr:cNvSpPr>
          <a:spLocks noChangeAspect="1"/>
        </xdr:cNvSpPr>
      </xdr:nvSpPr>
      <xdr:spPr>
        <a:xfrm>
          <a:off x="2020570" y="342900"/>
          <a:ext cx="44640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2736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2737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2738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220345</xdr:rowOff>
    </xdr:to>
    <xdr:sp>
      <xdr:nvSpPr>
        <xdr:cNvPr id="2739" name="图片 1"/>
        <xdr:cNvSpPr>
          <a:spLocks noChangeAspect="1"/>
        </xdr:cNvSpPr>
      </xdr:nvSpPr>
      <xdr:spPr>
        <a:xfrm>
          <a:off x="2020570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2740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2741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217170</xdr:rowOff>
    </xdr:to>
    <xdr:sp>
      <xdr:nvSpPr>
        <xdr:cNvPr id="2742" name="图片 1"/>
        <xdr:cNvSpPr>
          <a:spLocks noChangeAspect="1"/>
        </xdr:cNvSpPr>
      </xdr:nvSpPr>
      <xdr:spPr>
        <a:xfrm>
          <a:off x="205676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2743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2744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4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2746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2747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4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4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50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5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5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53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754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755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756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757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2758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105410</xdr:rowOff>
    </xdr:to>
    <xdr:sp>
      <xdr:nvSpPr>
        <xdr:cNvPr id="2759" name="图片 1"/>
        <xdr:cNvSpPr>
          <a:spLocks noChangeAspect="1"/>
        </xdr:cNvSpPr>
      </xdr:nvSpPr>
      <xdr:spPr>
        <a:xfrm>
          <a:off x="2056765" y="342900"/>
          <a:ext cx="30607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117475</xdr:rowOff>
    </xdr:to>
    <xdr:sp>
      <xdr:nvSpPr>
        <xdr:cNvPr id="2760" name="图片 2"/>
        <xdr:cNvSpPr>
          <a:spLocks noChangeAspect="1"/>
        </xdr:cNvSpPr>
      </xdr:nvSpPr>
      <xdr:spPr>
        <a:xfrm>
          <a:off x="1666240" y="342900"/>
          <a:ext cx="29654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6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6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63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6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6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66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6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6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6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70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7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7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218440</xdr:rowOff>
    </xdr:to>
    <xdr:sp>
      <xdr:nvSpPr>
        <xdr:cNvPr id="2773" name="图片 1"/>
        <xdr:cNvSpPr>
          <a:spLocks noChangeAspect="1"/>
        </xdr:cNvSpPr>
      </xdr:nvSpPr>
      <xdr:spPr>
        <a:xfrm>
          <a:off x="2056765" y="342900"/>
          <a:ext cx="30607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599440</xdr:colOff>
      <xdr:row>2</xdr:row>
      <xdr:rowOff>196850</xdr:rowOff>
    </xdr:to>
    <xdr:sp>
      <xdr:nvSpPr>
        <xdr:cNvPr id="2774" name="图片 2"/>
        <xdr:cNvSpPr>
          <a:spLocks noChangeAspect="1"/>
        </xdr:cNvSpPr>
      </xdr:nvSpPr>
      <xdr:spPr>
        <a:xfrm>
          <a:off x="1666240" y="342900"/>
          <a:ext cx="30480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607695</xdr:colOff>
      <xdr:row>2</xdr:row>
      <xdr:rowOff>229235</xdr:rowOff>
    </xdr:to>
    <xdr:sp>
      <xdr:nvSpPr>
        <xdr:cNvPr id="2775" name="图片 1"/>
        <xdr:cNvSpPr>
          <a:spLocks noChangeAspect="1"/>
        </xdr:cNvSpPr>
      </xdr:nvSpPr>
      <xdr:spPr>
        <a:xfrm>
          <a:off x="1694180" y="342900"/>
          <a:ext cx="28511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76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7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7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277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123825</xdr:rowOff>
    </xdr:to>
    <xdr:sp>
      <xdr:nvSpPr>
        <xdr:cNvPr id="2780" name="图片 1"/>
        <xdr:cNvSpPr>
          <a:spLocks noChangeAspect="1"/>
        </xdr:cNvSpPr>
      </xdr:nvSpPr>
      <xdr:spPr>
        <a:xfrm>
          <a:off x="1694180" y="342900"/>
          <a:ext cx="2686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571500</xdr:colOff>
      <xdr:row>2</xdr:row>
      <xdr:rowOff>123825</xdr:rowOff>
    </xdr:to>
    <xdr:sp>
      <xdr:nvSpPr>
        <xdr:cNvPr id="2781" name="图片 1"/>
        <xdr:cNvSpPr>
          <a:spLocks noChangeAspect="1"/>
        </xdr:cNvSpPr>
      </xdr:nvSpPr>
      <xdr:spPr>
        <a:xfrm>
          <a:off x="1677670" y="342900"/>
          <a:ext cx="26543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114300</xdr:rowOff>
    </xdr:to>
    <xdr:sp>
      <xdr:nvSpPr>
        <xdr:cNvPr id="2782" name="图片 1"/>
        <xdr:cNvSpPr>
          <a:spLocks noChangeAspect="1"/>
        </xdr:cNvSpPr>
      </xdr:nvSpPr>
      <xdr:spPr>
        <a:xfrm>
          <a:off x="2056765" y="342900"/>
          <a:ext cx="4102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114300</xdr:rowOff>
    </xdr:to>
    <xdr:sp>
      <xdr:nvSpPr>
        <xdr:cNvPr id="2783" name="图片 1"/>
        <xdr:cNvSpPr>
          <a:spLocks noChangeAspect="1"/>
        </xdr:cNvSpPr>
      </xdr:nvSpPr>
      <xdr:spPr>
        <a:xfrm>
          <a:off x="2020570" y="342900"/>
          <a:ext cx="4464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923925</xdr:colOff>
      <xdr:row>2</xdr:row>
      <xdr:rowOff>110490</xdr:rowOff>
    </xdr:to>
    <xdr:sp>
      <xdr:nvSpPr>
        <xdr:cNvPr id="2784" name="图片 1"/>
        <xdr:cNvSpPr>
          <a:spLocks noChangeAspect="1"/>
        </xdr:cNvSpPr>
      </xdr:nvSpPr>
      <xdr:spPr>
        <a:xfrm>
          <a:off x="202882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2785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2786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2787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230505</xdr:rowOff>
    </xdr:to>
    <xdr:sp>
      <xdr:nvSpPr>
        <xdr:cNvPr id="2788" name="图片 2"/>
        <xdr:cNvSpPr>
          <a:spLocks noChangeAspect="1"/>
        </xdr:cNvSpPr>
      </xdr:nvSpPr>
      <xdr:spPr>
        <a:xfrm>
          <a:off x="3829050" y="342900"/>
          <a:ext cx="30607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2789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2790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2791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792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793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2794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2795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2796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2797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2798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2799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2800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801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2802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2803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2804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2805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806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2807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80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80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2810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811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81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813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81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81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2816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1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1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1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2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821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822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823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824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825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826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82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2828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82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830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83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83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2833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2834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83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2836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3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838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3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4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4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84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84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4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4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4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4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4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84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5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851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5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5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5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5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2856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85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85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85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2860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86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86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86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86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86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86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867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86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6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870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7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7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7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7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875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7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7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87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87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88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252730</xdr:rowOff>
    </xdr:to>
    <xdr:sp>
      <xdr:nvSpPr>
        <xdr:cNvPr id="2881" name="图片 2"/>
        <xdr:cNvSpPr>
          <a:spLocks noChangeAspect="1"/>
        </xdr:cNvSpPr>
      </xdr:nvSpPr>
      <xdr:spPr>
        <a:xfrm>
          <a:off x="1664970" y="342900"/>
          <a:ext cx="3022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8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8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8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8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88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233680</xdr:rowOff>
    </xdr:to>
    <xdr:sp>
      <xdr:nvSpPr>
        <xdr:cNvPr id="2887" name="图片 2"/>
        <xdr:cNvSpPr>
          <a:spLocks noChangeAspect="1"/>
        </xdr:cNvSpPr>
      </xdr:nvSpPr>
      <xdr:spPr>
        <a:xfrm>
          <a:off x="1664970" y="342900"/>
          <a:ext cx="302260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228600</xdr:rowOff>
    </xdr:to>
    <xdr:sp>
      <xdr:nvSpPr>
        <xdr:cNvPr id="2888" name="图片 1"/>
        <xdr:cNvSpPr>
          <a:spLocks noChangeAspect="1"/>
        </xdr:cNvSpPr>
      </xdr:nvSpPr>
      <xdr:spPr>
        <a:xfrm>
          <a:off x="2057400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304800</xdr:rowOff>
    </xdr:to>
    <xdr:sp>
      <xdr:nvSpPr>
        <xdr:cNvPr id="2889" name="图片 2"/>
        <xdr:cNvSpPr>
          <a:spLocks noChangeAspect="1"/>
        </xdr:cNvSpPr>
      </xdr:nvSpPr>
      <xdr:spPr>
        <a:xfrm>
          <a:off x="1664970" y="342900"/>
          <a:ext cx="30226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89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891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892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2893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2894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895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89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289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898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899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900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2901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2902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2903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2904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905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906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907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2908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2909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2910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911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2912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1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1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1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1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1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1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1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2920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92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2922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92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924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2925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2926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2927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2928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2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930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3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3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3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93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93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2936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93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93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93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94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94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94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4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944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4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4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4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948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94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950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951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952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953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95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2955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956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957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5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2959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6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6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6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6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6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6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966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2967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6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2969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7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7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7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7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2974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7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7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297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97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297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252730</xdr:rowOff>
    </xdr:to>
    <xdr:sp>
      <xdr:nvSpPr>
        <xdr:cNvPr id="2980" name="图片 2"/>
        <xdr:cNvSpPr>
          <a:spLocks noChangeAspect="1"/>
        </xdr:cNvSpPr>
      </xdr:nvSpPr>
      <xdr:spPr>
        <a:xfrm>
          <a:off x="1664970" y="342900"/>
          <a:ext cx="3022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98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98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98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98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298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233680</xdr:rowOff>
    </xdr:to>
    <xdr:sp>
      <xdr:nvSpPr>
        <xdr:cNvPr id="2986" name="图片 2"/>
        <xdr:cNvSpPr>
          <a:spLocks noChangeAspect="1"/>
        </xdr:cNvSpPr>
      </xdr:nvSpPr>
      <xdr:spPr>
        <a:xfrm>
          <a:off x="1664970" y="342900"/>
          <a:ext cx="302260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987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2988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989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990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991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2992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228600</xdr:rowOff>
    </xdr:to>
    <xdr:sp>
      <xdr:nvSpPr>
        <xdr:cNvPr id="2993" name="图片 1"/>
        <xdr:cNvSpPr>
          <a:spLocks noChangeAspect="1"/>
        </xdr:cNvSpPr>
      </xdr:nvSpPr>
      <xdr:spPr>
        <a:xfrm>
          <a:off x="2057400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304800</xdr:rowOff>
    </xdr:to>
    <xdr:sp>
      <xdr:nvSpPr>
        <xdr:cNvPr id="2994" name="图片 2"/>
        <xdr:cNvSpPr>
          <a:spLocks noChangeAspect="1"/>
        </xdr:cNvSpPr>
      </xdr:nvSpPr>
      <xdr:spPr>
        <a:xfrm>
          <a:off x="1664970" y="342900"/>
          <a:ext cx="30226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9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2996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2997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9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299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0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0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0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0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3004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3005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006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007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008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009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010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011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01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01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014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015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016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017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3018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019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3020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021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022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3023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024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02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026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027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028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029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3030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3031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032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03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3034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3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3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3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3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3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4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4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04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043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234315</xdr:rowOff>
    </xdr:to>
    <xdr:sp>
      <xdr:nvSpPr>
        <xdr:cNvPr id="3044" name="图片 2"/>
        <xdr:cNvSpPr>
          <a:spLocks noChangeAspect="1"/>
        </xdr:cNvSpPr>
      </xdr:nvSpPr>
      <xdr:spPr>
        <a:xfrm>
          <a:off x="1664970" y="342900"/>
          <a:ext cx="30226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3045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3046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047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3048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04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3050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5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052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5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5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5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5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3057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5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5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6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6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6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6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064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6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6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6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6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3069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7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7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7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7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074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7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7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7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078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07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214630</xdr:rowOff>
    </xdr:to>
    <xdr:sp>
      <xdr:nvSpPr>
        <xdr:cNvPr id="3080" name="图片 2"/>
        <xdr:cNvSpPr>
          <a:spLocks noChangeAspect="1"/>
        </xdr:cNvSpPr>
      </xdr:nvSpPr>
      <xdr:spPr>
        <a:xfrm>
          <a:off x="166497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081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082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083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084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085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8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3087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8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8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09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3091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3092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093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094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095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096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214630</xdr:rowOff>
    </xdr:to>
    <xdr:sp>
      <xdr:nvSpPr>
        <xdr:cNvPr id="3097" name="图片 1"/>
        <xdr:cNvSpPr>
          <a:spLocks noChangeAspect="1"/>
        </xdr:cNvSpPr>
      </xdr:nvSpPr>
      <xdr:spPr>
        <a:xfrm>
          <a:off x="205676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288290</xdr:rowOff>
    </xdr:to>
    <xdr:sp>
      <xdr:nvSpPr>
        <xdr:cNvPr id="3098" name="图片 2"/>
        <xdr:cNvSpPr>
          <a:spLocks noChangeAspect="1"/>
        </xdr:cNvSpPr>
      </xdr:nvSpPr>
      <xdr:spPr>
        <a:xfrm>
          <a:off x="1664970" y="342900"/>
          <a:ext cx="30416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099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3100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0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3102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103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104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10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106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10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10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10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3110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11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3112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113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11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923925</xdr:colOff>
      <xdr:row>2</xdr:row>
      <xdr:rowOff>110490</xdr:rowOff>
    </xdr:to>
    <xdr:sp>
      <xdr:nvSpPr>
        <xdr:cNvPr id="3115" name="图片 1"/>
        <xdr:cNvSpPr>
          <a:spLocks noChangeAspect="1"/>
        </xdr:cNvSpPr>
      </xdr:nvSpPr>
      <xdr:spPr>
        <a:xfrm>
          <a:off x="202882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217170</xdr:rowOff>
    </xdr:to>
    <xdr:sp>
      <xdr:nvSpPr>
        <xdr:cNvPr id="3116" name="图片 1"/>
        <xdr:cNvSpPr>
          <a:spLocks noChangeAspect="1"/>
        </xdr:cNvSpPr>
      </xdr:nvSpPr>
      <xdr:spPr>
        <a:xfrm>
          <a:off x="205676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11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11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11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12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3121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122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2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124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2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2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3127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2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2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3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3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132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133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134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135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136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137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3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3139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4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141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4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143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3144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3145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14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3147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4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3149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5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5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5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5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5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5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5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5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5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5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6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6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3162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6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6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6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6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3167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3168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169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17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3171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17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17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17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17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17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17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317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317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8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318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8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8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8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8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318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8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8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18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9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19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3192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9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9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9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9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19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3198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229235</xdr:rowOff>
    </xdr:to>
    <xdr:sp>
      <xdr:nvSpPr>
        <xdr:cNvPr id="3199" name="图片 1"/>
        <xdr:cNvSpPr>
          <a:spLocks noChangeAspect="1"/>
        </xdr:cNvSpPr>
      </xdr:nvSpPr>
      <xdr:spPr>
        <a:xfrm>
          <a:off x="2057400" y="342900"/>
          <a:ext cx="3022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20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3201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202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3203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3204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205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20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20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208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209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210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211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3212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213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214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215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216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217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218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3219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3220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221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3222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22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22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22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22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22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22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22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3230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23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34290</xdr:rowOff>
    </xdr:to>
    <xdr:sp>
      <xdr:nvSpPr>
        <xdr:cNvPr id="3232" name="图片 2"/>
        <xdr:cNvSpPr>
          <a:spLocks noChangeAspect="1"/>
        </xdr:cNvSpPr>
      </xdr:nvSpPr>
      <xdr:spPr>
        <a:xfrm>
          <a:off x="1664970" y="342900"/>
          <a:ext cx="30226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3233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234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3235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23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3237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238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23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240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241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242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243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244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245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3246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24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675005</xdr:colOff>
      <xdr:row>1</xdr:row>
      <xdr:rowOff>0</xdr:rowOff>
    </xdr:from>
    <xdr:to>
      <xdr:col>2</xdr:col>
      <xdr:colOff>981075</xdr:colOff>
      <xdr:row>2</xdr:row>
      <xdr:rowOff>217170</xdr:rowOff>
    </xdr:to>
    <xdr:sp>
      <xdr:nvSpPr>
        <xdr:cNvPr id="3248" name="图片 1"/>
        <xdr:cNvSpPr>
          <a:spLocks noChangeAspect="1"/>
        </xdr:cNvSpPr>
      </xdr:nvSpPr>
      <xdr:spPr>
        <a:xfrm>
          <a:off x="204660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3249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3250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220345</xdr:rowOff>
    </xdr:to>
    <xdr:sp>
      <xdr:nvSpPr>
        <xdr:cNvPr id="3251" name="图片 1"/>
        <xdr:cNvSpPr>
          <a:spLocks noChangeAspect="1"/>
        </xdr:cNvSpPr>
      </xdr:nvSpPr>
      <xdr:spPr>
        <a:xfrm>
          <a:off x="2020570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3252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3253" name="图片 1"/>
        <xdr:cNvSpPr>
          <a:spLocks noChangeAspect="1"/>
        </xdr:cNvSpPr>
      </xdr:nvSpPr>
      <xdr:spPr>
        <a:xfrm>
          <a:off x="205676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3254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3255" name="图片 1"/>
        <xdr:cNvSpPr>
          <a:spLocks noChangeAspect="1"/>
        </xdr:cNvSpPr>
      </xdr:nvSpPr>
      <xdr:spPr>
        <a:xfrm>
          <a:off x="2020570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3256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3257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116840</xdr:rowOff>
    </xdr:to>
    <xdr:sp>
      <xdr:nvSpPr>
        <xdr:cNvPr id="3258" name="图片 1"/>
        <xdr:cNvSpPr>
          <a:spLocks noChangeAspect="1"/>
        </xdr:cNvSpPr>
      </xdr:nvSpPr>
      <xdr:spPr>
        <a:xfrm>
          <a:off x="2020570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217170</xdr:rowOff>
    </xdr:to>
    <xdr:sp>
      <xdr:nvSpPr>
        <xdr:cNvPr id="3259" name="图片 1"/>
        <xdr:cNvSpPr>
          <a:spLocks noChangeAspect="1"/>
        </xdr:cNvSpPr>
      </xdr:nvSpPr>
      <xdr:spPr>
        <a:xfrm>
          <a:off x="205676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3260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3261" name="图片 1"/>
        <xdr:cNvSpPr>
          <a:spLocks noChangeAspect="1"/>
        </xdr:cNvSpPr>
      </xdr:nvSpPr>
      <xdr:spPr>
        <a:xfrm>
          <a:off x="205676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124460</xdr:rowOff>
    </xdr:to>
    <xdr:sp>
      <xdr:nvSpPr>
        <xdr:cNvPr id="3262" name="图片 1"/>
        <xdr:cNvSpPr>
          <a:spLocks noChangeAspect="1"/>
        </xdr:cNvSpPr>
      </xdr:nvSpPr>
      <xdr:spPr>
        <a:xfrm>
          <a:off x="1694180" y="342900"/>
          <a:ext cx="26860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3263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3</xdr:row>
      <xdr:rowOff>30480</xdr:rowOff>
    </xdr:to>
    <xdr:sp>
      <xdr:nvSpPr>
        <xdr:cNvPr id="3264" name="图片 2"/>
        <xdr:cNvSpPr>
          <a:spLocks noChangeAspect="1"/>
        </xdr:cNvSpPr>
      </xdr:nvSpPr>
      <xdr:spPr>
        <a:xfrm>
          <a:off x="1666240" y="342900"/>
          <a:ext cx="29654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219075</xdr:rowOff>
    </xdr:to>
    <xdr:sp>
      <xdr:nvSpPr>
        <xdr:cNvPr id="3265" name="图片 2"/>
        <xdr:cNvSpPr>
          <a:spLocks noChangeAspect="1"/>
        </xdr:cNvSpPr>
      </xdr:nvSpPr>
      <xdr:spPr>
        <a:xfrm>
          <a:off x="1666240" y="342900"/>
          <a:ext cx="29654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3266" name="图片 1"/>
        <xdr:cNvSpPr>
          <a:spLocks noChangeAspect="1"/>
        </xdr:cNvSpPr>
      </xdr:nvSpPr>
      <xdr:spPr>
        <a:xfrm>
          <a:off x="2020570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116840</xdr:rowOff>
    </xdr:to>
    <xdr:sp>
      <xdr:nvSpPr>
        <xdr:cNvPr id="3267" name="图片 1"/>
        <xdr:cNvSpPr>
          <a:spLocks noChangeAspect="1"/>
        </xdr:cNvSpPr>
      </xdr:nvSpPr>
      <xdr:spPr>
        <a:xfrm>
          <a:off x="2020570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219075</xdr:rowOff>
    </xdr:to>
    <xdr:sp>
      <xdr:nvSpPr>
        <xdr:cNvPr id="3268" name="图片 1"/>
        <xdr:cNvSpPr>
          <a:spLocks noChangeAspect="1"/>
        </xdr:cNvSpPr>
      </xdr:nvSpPr>
      <xdr:spPr>
        <a:xfrm>
          <a:off x="2020570" y="342900"/>
          <a:ext cx="44640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3269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3270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3271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220345</xdr:rowOff>
    </xdr:to>
    <xdr:sp>
      <xdr:nvSpPr>
        <xdr:cNvPr id="3272" name="图片 1"/>
        <xdr:cNvSpPr>
          <a:spLocks noChangeAspect="1"/>
        </xdr:cNvSpPr>
      </xdr:nvSpPr>
      <xdr:spPr>
        <a:xfrm>
          <a:off x="2020570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3273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3274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217170</xdr:rowOff>
    </xdr:to>
    <xdr:sp>
      <xdr:nvSpPr>
        <xdr:cNvPr id="3275" name="图片 1"/>
        <xdr:cNvSpPr>
          <a:spLocks noChangeAspect="1"/>
        </xdr:cNvSpPr>
      </xdr:nvSpPr>
      <xdr:spPr>
        <a:xfrm>
          <a:off x="205676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3276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3277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7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3279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3280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8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8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83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8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8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86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287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288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289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290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291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105410</xdr:rowOff>
    </xdr:to>
    <xdr:sp>
      <xdr:nvSpPr>
        <xdr:cNvPr id="3292" name="图片 1"/>
        <xdr:cNvSpPr>
          <a:spLocks noChangeAspect="1"/>
        </xdr:cNvSpPr>
      </xdr:nvSpPr>
      <xdr:spPr>
        <a:xfrm>
          <a:off x="2056765" y="342900"/>
          <a:ext cx="30607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117475</xdr:rowOff>
    </xdr:to>
    <xdr:sp>
      <xdr:nvSpPr>
        <xdr:cNvPr id="3293" name="图片 2"/>
        <xdr:cNvSpPr>
          <a:spLocks noChangeAspect="1"/>
        </xdr:cNvSpPr>
      </xdr:nvSpPr>
      <xdr:spPr>
        <a:xfrm>
          <a:off x="1666240" y="342900"/>
          <a:ext cx="29654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9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9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96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9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9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29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300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30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30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303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30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30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218440</xdr:rowOff>
    </xdr:to>
    <xdr:sp>
      <xdr:nvSpPr>
        <xdr:cNvPr id="3306" name="图片 1"/>
        <xdr:cNvSpPr>
          <a:spLocks noChangeAspect="1"/>
        </xdr:cNvSpPr>
      </xdr:nvSpPr>
      <xdr:spPr>
        <a:xfrm>
          <a:off x="2056765" y="342900"/>
          <a:ext cx="30607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599440</xdr:colOff>
      <xdr:row>2</xdr:row>
      <xdr:rowOff>196850</xdr:rowOff>
    </xdr:to>
    <xdr:sp>
      <xdr:nvSpPr>
        <xdr:cNvPr id="3307" name="图片 2"/>
        <xdr:cNvSpPr>
          <a:spLocks noChangeAspect="1"/>
        </xdr:cNvSpPr>
      </xdr:nvSpPr>
      <xdr:spPr>
        <a:xfrm>
          <a:off x="1666240" y="342900"/>
          <a:ext cx="30480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607695</xdr:colOff>
      <xdr:row>2</xdr:row>
      <xdr:rowOff>229235</xdr:rowOff>
    </xdr:to>
    <xdr:sp>
      <xdr:nvSpPr>
        <xdr:cNvPr id="3308" name="图片 1"/>
        <xdr:cNvSpPr>
          <a:spLocks noChangeAspect="1"/>
        </xdr:cNvSpPr>
      </xdr:nvSpPr>
      <xdr:spPr>
        <a:xfrm>
          <a:off x="1694180" y="342900"/>
          <a:ext cx="28511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30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310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31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31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123825</xdr:rowOff>
    </xdr:to>
    <xdr:sp>
      <xdr:nvSpPr>
        <xdr:cNvPr id="3313" name="图片 1"/>
        <xdr:cNvSpPr>
          <a:spLocks noChangeAspect="1"/>
        </xdr:cNvSpPr>
      </xdr:nvSpPr>
      <xdr:spPr>
        <a:xfrm>
          <a:off x="1694180" y="342900"/>
          <a:ext cx="2686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571500</xdr:colOff>
      <xdr:row>2</xdr:row>
      <xdr:rowOff>123825</xdr:rowOff>
    </xdr:to>
    <xdr:sp>
      <xdr:nvSpPr>
        <xdr:cNvPr id="3314" name="图片 1"/>
        <xdr:cNvSpPr>
          <a:spLocks noChangeAspect="1"/>
        </xdr:cNvSpPr>
      </xdr:nvSpPr>
      <xdr:spPr>
        <a:xfrm>
          <a:off x="1677670" y="342900"/>
          <a:ext cx="26543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114300</xdr:rowOff>
    </xdr:to>
    <xdr:sp>
      <xdr:nvSpPr>
        <xdr:cNvPr id="3315" name="图片 1"/>
        <xdr:cNvSpPr>
          <a:spLocks noChangeAspect="1"/>
        </xdr:cNvSpPr>
      </xdr:nvSpPr>
      <xdr:spPr>
        <a:xfrm>
          <a:off x="2056765" y="342900"/>
          <a:ext cx="4102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114300</xdr:rowOff>
    </xdr:to>
    <xdr:sp>
      <xdr:nvSpPr>
        <xdr:cNvPr id="3316" name="图片 1"/>
        <xdr:cNvSpPr>
          <a:spLocks noChangeAspect="1"/>
        </xdr:cNvSpPr>
      </xdr:nvSpPr>
      <xdr:spPr>
        <a:xfrm>
          <a:off x="2020570" y="342900"/>
          <a:ext cx="4464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923925</xdr:colOff>
      <xdr:row>2</xdr:row>
      <xdr:rowOff>110490</xdr:rowOff>
    </xdr:to>
    <xdr:sp>
      <xdr:nvSpPr>
        <xdr:cNvPr id="3317" name="图片 1"/>
        <xdr:cNvSpPr>
          <a:spLocks noChangeAspect="1"/>
        </xdr:cNvSpPr>
      </xdr:nvSpPr>
      <xdr:spPr>
        <a:xfrm>
          <a:off x="202882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3318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3319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3320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3</xdr:row>
      <xdr:rowOff>30480</xdr:rowOff>
    </xdr:to>
    <xdr:sp>
      <xdr:nvSpPr>
        <xdr:cNvPr id="3321" name="图片 2"/>
        <xdr:cNvSpPr>
          <a:spLocks noChangeAspect="1"/>
        </xdr:cNvSpPr>
      </xdr:nvSpPr>
      <xdr:spPr>
        <a:xfrm>
          <a:off x="3829050" y="342900"/>
          <a:ext cx="306070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3322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3323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3324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3325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3326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3327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3328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3329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3330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3331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3332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3333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3334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3335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3336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3337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3338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39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3340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34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34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3343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344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34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346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34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34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3349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35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35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35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35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354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355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356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357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358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359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36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3361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36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363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36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36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3366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3367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36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3369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37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337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37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37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37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37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37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37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37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37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38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38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38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38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3384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38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38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38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38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3389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3390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391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3393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9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9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9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9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9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39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3400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3401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0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3403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0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0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0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0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3408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0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1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1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41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41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3414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41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41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41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41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41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3420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228600</xdr:rowOff>
    </xdr:to>
    <xdr:sp>
      <xdr:nvSpPr>
        <xdr:cNvPr id="3421" name="图片 1"/>
        <xdr:cNvSpPr>
          <a:spLocks noChangeAspect="1"/>
        </xdr:cNvSpPr>
      </xdr:nvSpPr>
      <xdr:spPr>
        <a:xfrm>
          <a:off x="2057400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2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3423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424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342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342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42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428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42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430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431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432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433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3434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43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436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437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438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439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440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3441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3442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44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3444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4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4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4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4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4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5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5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3452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45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45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45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45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3457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3458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45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3460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6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346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6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6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6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46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46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3468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46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47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47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47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47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47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7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347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7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7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47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480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481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482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483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484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485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48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3487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3488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489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9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3491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9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9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9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9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49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349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349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50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350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50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50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50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50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350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50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50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50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51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51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3512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51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51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51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51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51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3518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51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520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521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522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523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524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228600</xdr:rowOff>
    </xdr:to>
    <xdr:sp>
      <xdr:nvSpPr>
        <xdr:cNvPr id="3525" name="图片 1"/>
        <xdr:cNvSpPr>
          <a:spLocks noChangeAspect="1"/>
        </xdr:cNvSpPr>
      </xdr:nvSpPr>
      <xdr:spPr>
        <a:xfrm>
          <a:off x="2057400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2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352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52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2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3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3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3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3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3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353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353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537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538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539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540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541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54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54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544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545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546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547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548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3549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550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3551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552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553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3554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55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556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557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558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559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560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3561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3562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56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564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3565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6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6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6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6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7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7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7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57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57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34290</xdr:rowOff>
    </xdr:to>
    <xdr:sp>
      <xdr:nvSpPr>
        <xdr:cNvPr id="3575" name="图片 2"/>
        <xdr:cNvSpPr>
          <a:spLocks noChangeAspect="1"/>
        </xdr:cNvSpPr>
      </xdr:nvSpPr>
      <xdr:spPr>
        <a:xfrm>
          <a:off x="1664970" y="342900"/>
          <a:ext cx="30226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3576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3577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57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3579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58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3581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8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583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8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8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8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8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3588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8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9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9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59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9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595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9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9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9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59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3600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60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60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60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60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605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60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60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60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60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610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214630</xdr:rowOff>
    </xdr:to>
    <xdr:sp>
      <xdr:nvSpPr>
        <xdr:cNvPr id="3611" name="图片 2"/>
        <xdr:cNvSpPr>
          <a:spLocks noChangeAspect="1"/>
        </xdr:cNvSpPr>
      </xdr:nvSpPr>
      <xdr:spPr>
        <a:xfrm>
          <a:off x="166497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612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613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614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615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61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61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3618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61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62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62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3622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3623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624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625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626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627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214630</xdr:rowOff>
    </xdr:to>
    <xdr:sp>
      <xdr:nvSpPr>
        <xdr:cNvPr id="3628" name="图片 1"/>
        <xdr:cNvSpPr>
          <a:spLocks noChangeAspect="1"/>
        </xdr:cNvSpPr>
      </xdr:nvSpPr>
      <xdr:spPr>
        <a:xfrm>
          <a:off x="205676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288290</xdr:rowOff>
    </xdr:to>
    <xdr:sp>
      <xdr:nvSpPr>
        <xdr:cNvPr id="3629" name="图片 2"/>
        <xdr:cNvSpPr>
          <a:spLocks noChangeAspect="1"/>
        </xdr:cNvSpPr>
      </xdr:nvSpPr>
      <xdr:spPr>
        <a:xfrm>
          <a:off x="1664970" y="342900"/>
          <a:ext cx="30416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630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3631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63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3633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634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635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636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63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63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63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640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3641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64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3643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64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64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923925</xdr:colOff>
      <xdr:row>2</xdr:row>
      <xdr:rowOff>110490</xdr:rowOff>
    </xdr:to>
    <xdr:sp>
      <xdr:nvSpPr>
        <xdr:cNvPr id="3646" name="图片 1"/>
        <xdr:cNvSpPr>
          <a:spLocks noChangeAspect="1"/>
        </xdr:cNvSpPr>
      </xdr:nvSpPr>
      <xdr:spPr>
        <a:xfrm>
          <a:off x="202882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217170</xdr:rowOff>
    </xdr:to>
    <xdr:sp>
      <xdr:nvSpPr>
        <xdr:cNvPr id="3647" name="图片 1"/>
        <xdr:cNvSpPr>
          <a:spLocks noChangeAspect="1"/>
        </xdr:cNvSpPr>
      </xdr:nvSpPr>
      <xdr:spPr>
        <a:xfrm>
          <a:off x="205676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64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64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65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65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3652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653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65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655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65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65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3658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65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66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66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66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663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664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665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666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667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668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66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3670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67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672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67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674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3675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3676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677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3678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67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3680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68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68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68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68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68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68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68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68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68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69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69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69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3693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69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69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69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69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3698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3699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700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0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3702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0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0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0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0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0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0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370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3710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1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371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1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1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1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1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3717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1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1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2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72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72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3723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72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72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72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72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72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3729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229235</xdr:rowOff>
    </xdr:to>
    <xdr:sp>
      <xdr:nvSpPr>
        <xdr:cNvPr id="3730" name="图片 1"/>
        <xdr:cNvSpPr>
          <a:spLocks noChangeAspect="1"/>
        </xdr:cNvSpPr>
      </xdr:nvSpPr>
      <xdr:spPr>
        <a:xfrm>
          <a:off x="2057400" y="342900"/>
          <a:ext cx="3022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3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3732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733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3734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373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73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73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738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739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740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741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742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3743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744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74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746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747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748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749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3750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3751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752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3753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5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5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5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5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5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5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6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3761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76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763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76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76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3766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3767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76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3769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7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377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7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7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7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77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77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3777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77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77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78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78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78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78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8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3785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8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8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78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78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790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791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792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793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794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79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3796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379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79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79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3800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0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0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0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0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0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0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3807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380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80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3810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81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81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81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81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3815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81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81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381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81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82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3821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82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82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82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82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382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3827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828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382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830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831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832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3833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229235</xdr:rowOff>
    </xdr:to>
    <xdr:sp>
      <xdr:nvSpPr>
        <xdr:cNvPr id="3834" name="图片 1"/>
        <xdr:cNvSpPr>
          <a:spLocks noChangeAspect="1"/>
        </xdr:cNvSpPr>
      </xdr:nvSpPr>
      <xdr:spPr>
        <a:xfrm>
          <a:off x="2057400" y="342900"/>
          <a:ext cx="3022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3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3836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837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3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3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4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4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4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4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3844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384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846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3847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848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849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850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851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85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85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854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855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856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3857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3858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859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3860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861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3862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3863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864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386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866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867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868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3869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3870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3871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872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387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3874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7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7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7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7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7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8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88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388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3883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34290</xdr:rowOff>
    </xdr:to>
    <xdr:sp>
      <xdr:nvSpPr>
        <xdr:cNvPr id="3884" name="图片 2"/>
        <xdr:cNvSpPr>
          <a:spLocks noChangeAspect="1"/>
        </xdr:cNvSpPr>
      </xdr:nvSpPr>
      <xdr:spPr>
        <a:xfrm>
          <a:off x="1664970" y="342900"/>
          <a:ext cx="30226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3885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3886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887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3888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388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3890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89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892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89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89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89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89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3897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89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89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0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90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90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0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3904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0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0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0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0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3909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1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1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1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1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3914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1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1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1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918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91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119380</xdr:rowOff>
    </xdr:to>
    <xdr:sp>
      <xdr:nvSpPr>
        <xdr:cNvPr id="3920" name="图片 2"/>
        <xdr:cNvSpPr>
          <a:spLocks noChangeAspect="1"/>
        </xdr:cNvSpPr>
      </xdr:nvSpPr>
      <xdr:spPr>
        <a:xfrm>
          <a:off x="1664970" y="342900"/>
          <a:ext cx="304165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921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922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923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3924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3925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2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3927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2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2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393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3931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3932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933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934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935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936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214630</xdr:rowOff>
    </xdr:to>
    <xdr:sp>
      <xdr:nvSpPr>
        <xdr:cNvPr id="3937" name="图片 1"/>
        <xdr:cNvSpPr>
          <a:spLocks noChangeAspect="1"/>
        </xdr:cNvSpPr>
      </xdr:nvSpPr>
      <xdr:spPr>
        <a:xfrm>
          <a:off x="205676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193040</xdr:rowOff>
    </xdr:to>
    <xdr:sp>
      <xdr:nvSpPr>
        <xdr:cNvPr id="3938" name="图片 2"/>
        <xdr:cNvSpPr>
          <a:spLocks noChangeAspect="1"/>
        </xdr:cNvSpPr>
      </xdr:nvSpPr>
      <xdr:spPr>
        <a:xfrm>
          <a:off x="1664970" y="342900"/>
          <a:ext cx="304165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3939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3940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675005</xdr:colOff>
      <xdr:row>1</xdr:row>
      <xdr:rowOff>0</xdr:rowOff>
    </xdr:from>
    <xdr:to>
      <xdr:col>2</xdr:col>
      <xdr:colOff>981075</xdr:colOff>
      <xdr:row>2</xdr:row>
      <xdr:rowOff>217170</xdr:rowOff>
    </xdr:to>
    <xdr:sp>
      <xdr:nvSpPr>
        <xdr:cNvPr id="3941" name="图片 1"/>
        <xdr:cNvSpPr>
          <a:spLocks noChangeAspect="1"/>
        </xdr:cNvSpPr>
      </xdr:nvSpPr>
      <xdr:spPr>
        <a:xfrm>
          <a:off x="204660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3942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3943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220345</xdr:rowOff>
    </xdr:to>
    <xdr:sp>
      <xdr:nvSpPr>
        <xdr:cNvPr id="3944" name="图片 1"/>
        <xdr:cNvSpPr>
          <a:spLocks noChangeAspect="1"/>
        </xdr:cNvSpPr>
      </xdr:nvSpPr>
      <xdr:spPr>
        <a:xfrm>
          <a:off x="2020570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3945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3946" name="图片 1"/>
        <xdr:cNvSpPr>
          <a:spLocks noChangeAspect="1"/>
        </xdr:cNvSpPr>
      </xdr:nvSpPr>
      <xdr:spPr>
        <a:xfrm>
          <a:off x="205676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3947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3948" name="图片 1"/>
        <xdr:cNvSpPr>
          <a:spLocks noChangeAspect="1"/>
        </xdr:cNvSpPr>
      </xdr:nvSpPr>
      <xdr:spPr>
        <a:xfrm>
          <a:off x="2020570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3949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3950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116840</xdr:rowOff>
    </xdr:to>
    <xdr:sp>
      <xdr:nvSpPr>
        <xdr:cNvPr id="3951" name="图片 1"/>
        <xdr:cNvSpPr>
          <a:spLocks noChangeAspect="1"/>
        </xdr:cNvSpPr>
      </xdr:nvSpPr>
      <xdr:spPr>
        <a:xfrm>
          <a:off x="2020570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217170</xdr:rowOff>
    </xdr:to>
    <xdr:sp>
      <xdr:nvSpPr>
        <xdr:cNvPr id="3952" name="图片 1"/>
        <xdr:cNvSpPr>
          <a:spLocks noChangeAspect="1"/>
        </xdr:cNvSpPr>
      </xdr:nvSpPr>
      <xdr:spPr>
        <a:xfrm>
          <a:off x="205676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3953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3954" name="图片 1"/>
        <xdr:cNvSpPr>
          <a:spLocks noChangeAspect="1"/>
        </xdr:cNvSpPr>
      </xdr:nvSpPr>
      <xdr:spPr>
        <a:xfrm>
          <a:off x="205676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124460</xdr:rowOff>
    </xdr:to>
    <xdr:sp>
      <xdr:nvSpPr>
        <xdr:cNvPr id="3955" name="图片 1"/>
        <xdr:cNvSpPr>
          <a:spLocks noChangeAspect="1"/>
        </xdr:cNvSpPr>
      </xdr:nvSpPr>
      <xdr:spPr>
        <a:xfrm>
          <a:off x="1694180" y="342900"/>
          <a:ext cx="26860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3956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3</xdr:row>
      <xdr:rowOff>30480</xdr:rowOff>
    </xdr:to>
    <xdr:sp>
      <xdr:nvSpPr>
        <xdr:cNvPr id="3957" name="图片 2"/>
        <xdr:cNvSpPr>
          <a:spLocks noChangeAspect="1"/>
        </xdr:cNvSpPr>
      </xdr:nvSpPr>
      <xdr:spPr>
        <a:xfrm>
          <a:off x="1666240" y="342900"/>
          <a:ext cx="29654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219075</xdr:rowOff>
    </xdr:to>
    <xdr:sp>
      <xdr:nvSpPr>
        <xdr:cNvPr id="3958" name="图片 2"/>
        <xdr:cNvSpPr>
          <a:spLocks noChangeAspect="1"/>
        </xdr:cNvSpPr>
      </xdr:nvSpPr>
      <xdr:spPr>
        <a:xfrm>
          <a:off x="1666240" y="342900"/>
          <a:ext cx="29654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115570</xdr:rowOff>
    </xdr:to>
    <xdr:sp>
      <xdr:nvSpPr>
        <xdr:cNvPr id="3959" name="图片 1"/>
        <xdr:cNvSpPr>
          <a:spLocks noChangeAspect="1"/>
        </xdr:cNvSpPr>
      </xdr:nvSpPr>
      <xdr:spPr>
        <a:xfrm>
          <a:off x="2020570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116840</xdr:rowOff>
    </xdr:to>
    <xdr:sp>
      <xdr:nvSpPr>
        <xdr:cNvPr id="3960" name="图片 1"/>
        <xdr:cNvSpPr>
          <a:spLocks noChangeAspect="1"/>
        </xdr:cNvSpPr>
      </xdr:nvSpPr>
      <xdr:spPr>
        <a:xfrm>
          <a:off x="2020570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219075</xdr:rowOff>
    </xdr:to>
    <xdr:sp>
      <xdr:nvSpPr>
        <xdr:cNvPr id="3961" name="图片 1"/>
        <xdr:cNvSpPr>
          <a:spLocks noChangeAspect="1"/>
        </xdr:cNvSpPr>
      </xdr:nvSpPr>
      <xdr:spPr>
        <a:xfrm>
          <a:off x="2020570" y="342900"/>
          <a:ext cx="44640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3962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3963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217805</xdr:rowOff>
    </xdr:to>
    <xdr:sp>
      <xdr:nvSpPr>
        <xdr:cNvPr id="3964" name="图片 1"/>
        <xdr:cNvSpPr>
          <a:spLocks noChangeAspect="1"/>
        </xdr:cNvSpPr>
      </xdr:nvSpPr>
      <xdr:spPr>
        <a:xfrm>
          <a:off x="2020570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220345</xdr:rowOff>
    </xdr:to>
    <xdr:sp>
      <xdr:nvSpPr>
        <xdr:cNvPr id="3965" name="图片 1"/>
        <xdr:cNvSpPr>
          <a:spLocks noChangeAspect="1"/>
        </xdr:cNvSpPr>
      </xdr:nvSpPr>
      <xdr:spPr>
        <a:xfrm>
          <a:off x="2020570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3966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3967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217170</xdr:rowOff>
    </xdr:to>
    <xdr:sp>
      <xdr:nvSpPr>
        <xdr:cNvPr id="3968" name="图片 1"/>
        <xdr:cNvSpPr>
          <a:spLocks noChangeAspect="1"/>
        </xdr:cNvSpPr>
      </xdr:nvSpPr>
      <xdr:spPr>
        <a:xfrm>
          <a:off x="205676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3969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3970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7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220345</xdr:rowOff>
    </xdr:to>
    <xdr:sp>
      <xdr:nvSpPr>
        <xdr:cNvPr id="3972" name="图片 1"/>
        <xdr:cNvSpPr>
          <a:spLocks noChangeAspect="1"/>
        </xdr:cNvSpPr>
      </xdr:nvSpPr>
      <xdr:spPr>
        <a:xfrm>
          <a:off x="205676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115570</xdr:rowOff>
    </xdr:to>
    <xdr:sp>
      <xdr:nvSpPr>
        <xdr:cNvPr id="3973" name="图片 1"/>
        <xdr:cNvSpPr>
          <a:spLocks noChangeAspect="1"/>
        </xdr:cNvSpPr>
      </xdr:nvSpPr>
      <xdr:spPr>
        <a:xfrm>
          <a:off x="205676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7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7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76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7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7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7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980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981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982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983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3984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105410</xdr:rowOff>
    </xdr:to>
    <xdr:sp>
      <xdr:nvSpPr>
        <xdr:cNvPr id="3985" name="图片 1"/>
        <xdr:cNvSpPr>
          <a:spLocks noChangeAspect="1"/>
        </xdr:cNvSpPr>
      </xdr:nvSpPr>
      <xdr:spPr>
        <a:xfrm>
          <a:off x="2056765" y="342900"/>
          <a:ext cx="30607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117475</xdr:rowOff>
    </xdr:to>
    <xdr:sp>
      <xdr:nvSpPr>
        <xdr:cNvPr id="3986" name="图片 2"/>
        <xdr:cNvSpPr>
          <a:spLocks noChangeAspect="1"/>
        </xdr:cNvSpPr>
      </xdr:nvSpPr>
      <xdr:spPr>
        <a:xfrm>
          <a:off x="1666240" y="342900"/>
          <a:ext cx="29654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8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8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8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90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9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9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93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9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9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96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9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399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218440</xdr:rowOff>
    </xdr:to>
    <xdr:sp>
      <xdr:nvSpPr>
        <xdr:cNvPr id="3999" name="图片 1"/>
        <xdr:cNvSpPr>
          <a:spLocks noChangeAspect="1"/>
        </xdr:cNvSpPr>
      </xdr:nvSpPr>
      <xdr:spPr>
        <a:xfrm>
          <a:off x="2056765" y="342900"/>
          <a:ext cx="30607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599440</xdr:colOff>
      <xdr:row>2</xdr:row>
      <xdr:rowOff>196850</xdr:rowOff>
    </xdr:to>
    <xdr:sp>
      <xdr:nvSpPr>
        <xdr:cNvPr id="4000" name="图片 2"/>
        <xdr:cNvSpPr>
          <a:spLocks noChangeAspect="1"/>
        </xdr:cNvSpPr>
      </xdr:nvSpPr>
      <xdr:spPr>
        <a:xfrm>
          <a:off x="1666240" y="342900"/>
          <a:ext cx="30480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607695</xdr:colOff>
      <xdr:row>2</xdr:row>
      <xdr:rowOff>229235</xdr:rowOff>
    </xdr:to>
    <xdr:sp>
      <xdr:nvSpPr>
        <xdr:cNvPr id="4001" name="图片 1"/>
        <xdr:cNvSpPr>
          <a:spLocks noChangeAspect="1"/>
        </xdr:cNvSpPr>
      </xdr:nvSpPr>
      <xdr:spPr>
        <a:xfrm>
          <a:off x="1694180" y="342900"/>
          <a:ext cx="28511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00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003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004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00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123825</xdr:rowOff>
    </xdr:to>
    <xdr:sp>
      <xdr:nvSpPr>
        <xdr:cNvPr id="4006" name="图片 1"/>
        <xdr:cNvSpPr>
          <a:spLocks noChangeAspect="1"/>
        </xdr:cNvSpPr>
      </xdr:nvSpPr>
      <xdr:spPr>
        <a:xfrm>
          <a:off x="1694180" y="342900"/>
          <a:ext cx="2686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571500</xdr:colOff>
      <xdr:row>2</xdr:row>
      <xdr:rowOff>123825</xdr:rowOff>
    </xdr:to>
    <xdr:sp>
      <xdr:nvSpPr>
        <xdr:cNvPr id="4007" name="图片 1"/>
        <xdr:cNvSpPr>
          <a:spLocks noChangeAspect="1"/>
        </xdr:cNvSpPr>
      </xdr:nvSpPr>
      <xdr:spPr>
        <a:xfrm>
          <a:off x="1677670" y="342900"/>
          <a:ext cx="26543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1095375</xdr:colOff>
      <xdr:row>2</xdr:row>
      <xdr:rowOff>114300</xdr:rowOff>
    </xdr:to>
    <xdr:sp>
      <xdr:nvSpPr>
        <xdr:cNvPr id="4008" name="图片 1"/>
        <xdr:cNvSpPr>
          <a:spLocks noChangeAspect="1"/>
        </xdr:cNvSpPr>
      </xdr:nvSpPr>
      <xdr:spPr>
        <a:xfrm>
          <a:off x="2056765" y="342900"/>
          <a:ext cx="4102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</xdr:row>
      <xdr:rowOff>0</xdr:rowOff>
    </xdr:from>
    <xdr:to>
      <xdr:col>2</xdr:col>
      <xdr:colOff>1095375</xdr:colOff>
      <xdr:row>2</xdr:row>
      <xdr:rowOff>114300</xdr:rowOff>
    </xdr:to>
    <xdr:sp>
      <xdr:nvSpPr>
        <xdr:cNvPr id="4009" name="图片 1"/>
        <xdr:cNvSpPr>
          <a:spLocks noChangeAspect="1"/>
        </xdr:cNvSpPr>
      </xdr:nvSpPr>
      <xdr:spPr>
        <a:xfrm>
          <a:off x="2020570" y="342900"/>
          <a:ext cx="4464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923925</xdr:colOff>
      <xdr:row>2</xdr:row>
      <xdr:rowOff>110490</xdr:rowOff>
    </xdr:to>
    <xdr:sp>
      <xdr:nvSpPr>
        <xdr:cNvPr id="4010" name="图片 1"/>
        <xdr:cNvSpPr>
          <a:spLocks noChangeAspect="1"/>
        </xdr:cNvSpPr>
      </xdr:nvSpPr>
      <xdr:spPr>
        <a:xfrm>
          <a:off x="202882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4011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4012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4013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3</xdr:row>
      <xdr:rowOff>30480</xdr:rowOff>
    </xdr:to>
    <xdr:sp>
      <xdr:nvSpPr>
        <xdr:cNvPr id="4014" name="图片 2"/>
        <xdr:cNvSpPr>
          <a:spLocks noChangeAspect="1"/>
        </xdr:cNvSpPr>
      </xdr:nvSpPr>
      <xdr:spPr>
        <a:xfrm>
          <a:off x="3829050" y="342900"/>
          <a:ext cx="306070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4015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4016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017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018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019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4020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4021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4022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4023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4024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4025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026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027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028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029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030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4031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032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4033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034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03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4036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037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03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039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04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04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4042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04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04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04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04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047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048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049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050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051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052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05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4054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05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056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05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05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4059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4060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06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4062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6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4064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6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6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6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06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06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07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07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07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07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07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07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7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4077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7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7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8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08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4082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4083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084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08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4086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08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08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08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09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09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0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4093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4094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9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4096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9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9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09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0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4101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0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0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0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10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10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4107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10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10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11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11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11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4113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228600</xdr:rowOff>
    </xdr:to>
    <xdr:sp>
      <xdr:nvSpPr>
        <xdr:cNvPr id="4114" name="图片 1"/>
        <xdr:cNvSpPr>
          <a:spLocks noChangeAspect="1"/>
        </xdr:cNvSpPr>
      </xdr:nvSpPr>
      <xdr:spPr>
        <a:xfrm>
          <a:off x="2057400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1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4116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117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4118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411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120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121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12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123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124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125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126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4127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4128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4129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130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131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132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133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4134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4135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136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4137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3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3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4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4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4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4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4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4145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14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147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14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14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4150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4151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15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4153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5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4155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5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5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5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15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16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4161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16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16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16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16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16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16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6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4169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7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7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7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173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174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175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176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177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178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17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4180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4181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182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8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4184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8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8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8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8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8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19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4191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4192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9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4194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95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9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9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19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4199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20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20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20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20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20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4205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20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207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20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20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21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4211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212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213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214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215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216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217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228600</xdr:rowOff>
    </xdr:to>
    <xdr:sp>
      <xdr:nvSpPr>
        <xdr:cNvPr id="4218" name="图片 1"/>
        <xdr:cNvSpPr>
          <a:spLocks noChangeAspect="1"/>
        </xdr:cNvSpPr>
      </xdr:nvSpPr>
      <xdr:spPr>
        <a:xfrm>
          <a:off x="2057400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1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4220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221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2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2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2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2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2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2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4228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422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230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4231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232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233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234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235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23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23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238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239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240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241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4242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243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4244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245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246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4247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4248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4249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250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251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252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253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4254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4255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256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257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4258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5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6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6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6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6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6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6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26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267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34290</xdr:rowOff>
    </xdr:to>
    <xdr:sp>
      <xdr:nvSpPr>
        <xdr:cNvPr id="4268" name="图片 2"/>
        <xdr:cNvSpPr>
          <a:spLocks noChangeAspect="1"/>
        </xdr:cNvSpPr>
      </xdr:nvSpPr>
      <xdr:spPr>
        <a:xfrm>
          <a:off x="1664970" y="342900"/>
          <a:ext cx="30226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4269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4270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27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4272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273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4274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7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4276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7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7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7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8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4281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8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8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8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8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28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8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4288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8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9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9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9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4293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9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9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9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9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4298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29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30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30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30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30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214630</xdr:rowOff>
    </xdr:to>
    <xdr:sp>
      <xdr:nvSpPr>
        <xdr:cNvPr id="4304" name="图片 2"/>
        <xdr:cNvSpPr>
          <a:spLocks noChangeAspect="1"/>
        </xdr:cNvSpPr>
      </xdr:nvSpPr>
      <xdr:spPr>
        <a:xfrm>
          <a:off x="166497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4305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4306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4307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215900</xdr:rowOff>
    </xdr:to>
    <xdr:sp>
      <xdr:nvSpPr>
        <xdr:cNvPr id="4308" name="图片 1"/>
        <xdr:cNvSpPr>
          <a:spLocks noChangeAspect="1"/>
        </xdr:cNvSpPr>
      </xdr:nvSpPr>
      <xdr:spPr>
        <a:xfrm>
          <a:off x="205676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30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31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4311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31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31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31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4315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4316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4317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4318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4319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4320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214630</xdr:rowOff>
    </xdr:to>
    <xdr:sp>
      <xdr:nvSpPr>
        <xdr:cNvPr id="4321" name="图片 1"/>
        <xdr:cNvSpPr>
          <a:spLocks noChangeAspect="1"/>
        </xdr:cNvSpPr>
      </xdr:nvSpPr>
      <xdr:spPr>
        <a:xfrm>
          <a:off x="205676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288290</xdr:rowOff>
    </xdr:to>
    <xdr:sp>
      <xdr:nvSpPr>
        <xdr:cNvPr id="4322" name="图片 2"/>
        <xdr:cNvSpPr>
          <a:spLocks noChangeAspect="1"/>
        </xdr:cNvSpPr>
      </xdr:nvSpPr>
      <xdr:spPr>
        <a:xfrm>
          <a:off x="1664970" y="342900"/>
          <a:ext cx="30416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23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4324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32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4326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27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28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329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330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331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332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333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334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335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4336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337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117475</xdr:rowOff>
    </xdr:to>
    <xdr:sp>
      <xdr:nvSpPr>
        <xdr:cNvPr id="4338" name="图片 1"/>
        <xdr:cNvSpPr>
          <a:spLocks noChangeAspect="1"/>
        </xdr:cNvSpPr>
      </xdr:nvSpPr>
      <xdr:spPr>
        <a:xfrm>
          <a:off x="205676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</xdr:row>
      <xdr:rowOff>0</xdr:rowOff>
    </xdr:from>
    <xdr:to>
      <xdr:col>2</xdr:col>
      <xdr:colOff>923925</xdr:colOff>
      <xdr:row>2</xdr:row>
      <xdr:rowOff>110490</xdr:rowOff>
    </xdr:to>
    <xdr:sp>
      <xdr:nvSpPr>
        <xdr:cNvPr id="4339" name="图片 1"/>
        <xdr:cNvSpPr>
          <a:spLocks noChangeAspect="1"/>
        </xdr:cNvSpPr>
      </xdr:nvSpPr>
      <xdr:spPr>
        <a:xfrm>
          <a:off x="202882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217170</xdr:rowOff>
    </xdr:to>
    <xdr:sp>
      <xdr:nvSpPr>
        <xdr:cNvPr id="4340" name="图片 1"/>
        <xdr:cNvSpPr>
          <a:spLocks noChangeAspect="1"/>
        </xdr:cNvSpPr>
      </xdr:nvSpPr>
      <xdr:spPr>
        <a:xfrm>
          <a:off x="205676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4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4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113665</xdr:rowOff>
    </xdr:to>
    <xdr:sp>
      <xdr:nvSpPr>
        <xdr:cNvPr id="4343" name="图片 1"/>
        <xdr:cNvSpPr>
          <a:spLocks noChangeAspect="1"/>
        </xdr:cNvSpPr>
      </xdr:nvSpPr>
      <xdr:spPr>
        <a:xfrm>
          <a:off x="3855720" y="342900"/>
          <a:ext cx="28003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113665</xdr:rowOff>
    </xdr:to>
    <xdr:sp>
      <xdr:nvSpPr>
        <xdr:cNvPr id="4344" name="图片 1"/>
        <xdr:cNvSpPr>
          <a:spLocks noChangeAspect="1"/>
        </xdr:cNvSpPr>
      </xdr:nvSpPr>
      <xdr:spPr>
        <a:xfrm>
          <a:off x="3855720" y="342900"/>
          <a:ext cx="28003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345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34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138430</xdr:rowOff>
    </xdr:to>
    <xdr:sp>
      <xdr:nvSpPr>
        <xdr:cNvPr id="4347" name="图片 2"/>
        <xdr:cNvSpPr>
          <a:spLocks noChangeAspect="1"/>
        </xdr:cNvSpPr>
      </xdr:nvSpPr>
      <xdr:spPr>
        <a:xfrm>
          <a:off x="1664970" y="3429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119380</xdr:rowOff>
    </xdr:to>
    <xdr:sp>
      <xdr:nvSpPr>
        <xdr:cNvPr id="4348" name="图片 2"/>
        <xdr:cNvSpPr>
          <a:spLocks noChangeAspect="1"/>
        </xdr:cNvSpPr>
      </xdr:nvSpPr>
      <xdr:spPr>
        <a:xfrm>
          <a:off x="1664970" y="3429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4349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4350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4351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35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353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35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35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4356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4357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35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4359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360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436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36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36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36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36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36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4367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368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369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370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371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37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37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37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4375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37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37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37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37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380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381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382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383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384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38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4386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438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38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8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4390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9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9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9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9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39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4397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439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399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4400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401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402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403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404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4405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406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407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215265</xdr:rowOff>
    </xdr:to>
    <xdr:sp>
      <xdr:nvSpPr>
        <xdr:cNvPr id="4408" name="图片 1"/>
        <xdr:cNvSpPr>
          <a:spLocks noChangeAspect="1"/>
        </xdr:cNvSpPr>
      </xdr:nvSpPr>
      <xdr:spPr>
        <a:xfrm>
          <a:off x="2057400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40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41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4411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412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413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414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415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215900</xdr:rowOff>
    </xdr:to>
    <xdr:sp>
      <xdr:nvSpPr>
        <xdr:cNvPr id="4416" name="图片 1"/>
        <xdr:cNvSpPr>
          <a:spLocks noChangeAspect="1"/>
        </xdr:cNvSpPr>
      </xdr:nvSpPr>
      <xdr:spPr>
        <a:xfrm>
          <a:off x="205740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4417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418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41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420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421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422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219075</xdr:rowOff>
    </xdr:to>
    <xdr:sp>
      <xdr:nvSpPr>
        <xdr:cNvPr id="4423" name="图片 1"/>
        <xdr:cNvSpPr>
          <a:spLocks noChangeAspect="1"/>
        </xdr:cNvSpPr>
      </xdr:nvSpPr>
      <xdr:spPr>
        <a:xfrm>
          <a:off x="205740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988060</xdr:colOff>
      <xdr:row>2</xdr:row>
      <xdr:rowOff>229235</xdr:rowOff>
    </xdr:to>
    <xdr:sp>
      <xdr:nvSpPr>
        <xdr:cNvPr id="4424" name="图片 1"/>
        <xdr:cNvSpPr>
          <a:spLocks noChangeAspect="1"/>
        </xdr:cNvSpPr>
      </xdr:nvSpPr>
      <xdr:spPr>
        <a:xfrm>
          <a:off x="2057400" y="342900"/>
          <a:ext cx="3022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2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4426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427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2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2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3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3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3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3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4434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443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436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4437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438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439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440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441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44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44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444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445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446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215900</xdr:rowOff>
    </xdr:to>
    <xdr:sp>
      <xdr:nvSpPr>
        <xdr:cNvPr id="4447" name="图片 1"/>
        <xdr:cNvSpPr>
          <a:spLocks noChangeAspect="1"/>
        </xdr:cNvSpPr>
      </xdr:nvSpPr>
      <xdr:spPr>
        <a:xfrm>
          <a:off x="205740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4448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449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4450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451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949960</xdr:colOff>
      <xdr:row>2</xdr:row>
      <xdr:rowOff>215900</xdr:rowOff>
    </xdr:to>
    <xdr:sp>
      <xdr:nvSpPr>
        <xdr:cNvPr id="4452" name="图片 1"/>
        <xdr:cNvSpPr>
          <a:spLocks noChangeAspect="1"/>
        </xdr:cNvSpPr>
      </xdr:nvSpPr>
      <xdr:spPr>
        <a:xfrm>
          <a:off x="2057400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4453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4454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445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456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457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458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220345</xdr:rowOff>
    </xdr:to>
    <xdr:sp>
      <xdr:nvSpPr>
        <xdr:cNvPr id="4459" name="图片 1"/>
        <xdr:cNvSpPr>
          <a:spLocks noChangeAspect="1"/>
        </xdr:cNvSpPr>
      </xdr:nvSpPr>
      <xdr:spPr>
        <a:xfrm>
          <a:off x="205740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214630</xdr:rowOff>
    </xdr:to>
    <xdr:sp>
      <xdr:nvSpPr>
        <xdr:cNvPr id="4460" name="图片 1"/>
        <xdr:cNvSpPr>
          <a:spLocks noChangeAspect="1"/>
        </xdr:cNvSpPr>
      </xdr:nvSpPr>
      <xdr:spPr>
        <a:xfrm>
          <a:off x="205740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4461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462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46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4464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6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6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6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6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6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7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7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4472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7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4474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7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76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7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7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4479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8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8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8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8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48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8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4486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8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8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8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9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4491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9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93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94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95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4496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97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9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499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73025</xdr:rowOff>
    </xdr:to>
    <xdr:sp>
      <xdr:nvSpPr>
        <xdr:cNvPr id="4500" name="图片 2"/>
        <xdr:cNvSpPr>
          <a:spLocks noChangeAspect="1"/>
        </xdr:cNvSpPr>
      </xdr:nvSpPr>
      <xdr:spPr>
        <a:xfrm>
          <a:off x="1664970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73025</xdr:rowOff>
    </xdr:to>
    <xdr:sp>
      <xdr:nvSpPr>
        <xdr:cNvPr id="4501" name="图片 2"/>
        <xdr:cNvSpPr>
          <a:spLocks noChangeAspect="1"/>
        </xdr:cNvSpPr>
      </xdr:nvSpPr>
      <xdr:spPr>
        <a:xfrm>
          <a:off x="1664970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214630</xdr:rowOff>
    </xdr:to>
    <xdr:sp>
      <xdr:nvSpPr>
        <xdr:cNvPr id="4502" name="图片 2"/>
        <xdr:cNvSpPr>
          <a:spLocks noChangeAspect="1"/>
        </xdr:cNvSpPr>
      </xdr:nvSpPr>
      <xdr:spPr>
        <a:xfrm>
          <a:off x="166497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73025</xdr:rowOff>
    </xdr:to>
    <xdr:sp>
      <xdr:nvSpPr>
        <xdr:cNvPr id="4503" name="图片 1"/>
        <xdr:cNvSpPr>
          <a:spLocks noChangeAspect="1"/>
        </xdr:cNvSpPr>
      </xdr:nvSpPr>
      <xdr:spPr>
        <a:xfrm>
          <a:off x="2056765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73025</xdr:rowOff>
    </xdr:to>
    <xdr:sp>
      <xdr:nvSpPr>
        <xdr:cNvPr id="4504" name="图片 1"/>
        <xdr:cNvSpPr>
          <a:spLocks noChangeAspect="1"/>
        </xdr:cNvSpPr>
      </xdr:nvSpPr>
      <xdr:spPr>
        <a:xfrm>
          <a:off x="2056765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73025</xdr:rowOff>
    </xdr:to>
    <xdr:sp>
      <xdr:nvSpPr>
        <xdr:cNvPr id="4505" name="图片 1"/>
        <xdr:cNvSpPr>
          <a:spLocks noChangeAspect="1"/>
        </xdr:cNvSpPr>
      </xdr:nvSpPr>
      <xdr:spPr>
        <a:xfrm>
          <a:off x="2056765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73025</xdr:rowOff>
    </xdr:to>
    <xdr:sp>
      <xdr:nvSpPr>
        <xdr:cNvPr id="4506" name="图片 1"/>
        <xdr:cNvSpPr>
          <a:spLocks noChangeAspect="1"/>
        </xdr:cNvSpPr>
      </xdr:nvSpPr>
      <xdr:spPr>
        <a:xfrm>
          <a:off x="2056765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73025</xdr:rowOff>
    </xdr:to>
    <xdr:sp>
      <xdr:nvSpPr>
        <xdr:cNvPr id="4507" name="图片 2"/>
        <xdr:cNvSpPr>
          <a:spLocks noChangeAspect="1"/>
        </xdr:cNvSpPr>
      </xdr:nvSpPr>
      <xdr:spPr>
        <a:xfrm>
          <a:off x="1664970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508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4509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510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511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951230</xdr:colOff>
      <xdr:row>2</xdr:row>
      <xdr:rowOff>215265</xdr:rowOff>
    </xdr:to>
    <xdr:sp>
      <xdr:nvSpPr>
        <xdr:cNvPr id="4512" name="图片 1"/>
        <xdr:cNvSpPr>
          <a:spLocks noChangeAspect="1"/>
        </xdr:cNvSpPr>
      </xdr:nvSpPr>
      <xdr:spPr>
        <a:xfrm>
          <a:off x="205676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4513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4514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4515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4516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4517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219075</xdr:rowOff>
    </xdr:to>
    <xdr:sp>
      <xdr:nvSpPr>
        <xdr:cNvPr id="4518" name="图片 1"/>
        <xdr:cNvSpPr>
          <a:spLocks noChangeAspect="1"/>
        </xdr:cNvSpPr>
      </xdr:nvSpPr>
      <xdr:spPr>
        <a:xfrm>
          <a:off x="205676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</xdr:row>
      <xdr:rowOff>0</xdr:rowOff>
    </xdr:from>
    <xdr:to>
      <xdr:col>2</xdr:col>
      <xdr:colOff>991235</xdr:colOff>
      <xdr:row>2</xdr:row>
      <xdr:rowOff>214630</xdr:rowOff>
    </xdr:to>
    <xdr:sp>
      <xdr:nvSpPr>
        <xdr:cNvPr id="4519" name="图片 1"/>
        <xdr:cNvSpPr>
          <a:spLocks noChangeAspect="1"/>
        </xdr:cNvSpPr>
      </xdr:nvSpPr>
      <xdr:spPr>
        <a:xfrm>
          <a:off x="205676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288290</xdr:rowOff>
    </xdr:to>
    <xdr:sp>
      <xdr:nvSpPr>
        <xdr:cNvPr id="4520" name="图片 2"/>
        <xdr:cNvSpPr>
          <a:spLocks noChangeAspect="1"/>
        </xdr:cNvSpPr>
      </xdr:nvSpPr>
      <xdr:spPr>
        <a:xfrm>
          <a:off x="1664970" y="342900"/>
          <a:ext cx="30416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1094740</xdr:colOff>
      <xdr:row>2</xdr:row>
      <xdr:rowOff>104775</xdr:rowOff>
    </xdr:to>
    <xdr:sp>
      <xdr:nvSpPr>
        <xdr:cNvPr id="4521" name="图片 1"/>
        <xdr:cNvSpPr>
          <a:spLocks noChangeAspect="1"/>
        </xdr:cNvSpPr>
      </xdr:nvSpPr>
      <xdr:spPr>
        <a:xfrm>
          <a:off x="2057400" y="342900"/>
          <a:ext cx="40894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551815</xdr:colOff>
      <xdr:row>2</xdr:row>
      <xdr:rowOff>104775</xdr:rowOff>
    </xdr:to>
    <xdr:sp>
      <xdr:nvSpPr>
        <xdr:cNvPr id="4522" name="图片 2"/>
        <xdr:cNvSpPr>
          <a:spLocks noChangeAspect="1"/>
        </xdr:cNvSpPr>
      </xdr:nvSpPr>
      <xdr:spPr>
        <a:xfrm>
          <a:off x="3828415" y="342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</xdr:row>
      <xdr:rowOff>0</xdr:rowOff>
    </xdr:from>
    <xdr:to>
      <xdr:col>2</xdr:col>
      <xdr:colOff>1095375</xdr:colOff>
      <xdr:row>2</xdr:row>
      <xdr:rowOff>104775</xdr:rowOff>
    </xdr:to>
    <xdr:sp>
      <xdr:nvSpPr>
        <xdr:cNvPr id="4523" name="图片 1"/>
        <xdr:cNvSpPr>
          <a:spLocks noChangeAspect="1"/>
        </xdr:cNvSpPr>
      </xdr:nvSpPr>
      <xdr:spPr>
        <a:xfrm>
          <a:off x="2018665" y="342900"/>
          <a:ext cx="44831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104775</xdr:rowOff>
    </xdr:to>
    <xdr:sp>
      <xdr:nvSpPr>
        <xdr:cNvPr id="4524" name="图片 1"/>
        <xdr:cNvSpPr>
          <a:spLocks noChangeAspect="1"/>
        </xdr:cNvSpPr>
      </xdr:nvSpPr>
      <xdr:spPr>
        <a:xfrm>
          <a:off x="2057400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104775</xdr:rowOff>
    </xdr:to>
    <xdr:sp>
      <xdr:nvSpPr>
        <xdr:cNvPr id="4525" name="图片 1"/>
        <xdr:cNvSpPr>
          <a:spLocks noChangeAspect="1"/>
        </xdr:cNvSpPr>
      </xdr:nvSpPr>
      <xdr:spPr>
        <a:xfrm>
          <a:off x="2057400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104775</xdr:rowOff>
    </xdr:to>
    <xdr:sp>
      <xdr:nvSpPr>
        <xdr:cNvPr id="4526" name="图片 1"/>
        <xdr:cNvSpPr>
          <a:spLocks noChangeAspect="1"/>
        </xdr:cNvSpPr>
      </xdr:nvSpPr>
      <xdr:spPr>
        <a:xfrm>
          <a:off x="2057400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4527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104775</xdr:rowOff>
    </xdr:to>
    <xdr:sp>
      <xdr:nvSpPr>
        <xdr:cNvPr id="4528" name="图片 1"/>
        <xdr:cNvSpPr>
          <a:spLocks noChangeAspect="1"/>
        </xdr:cNvSpPr>
      </xdr:nvSpPr>
      <xdr:spPr>
        <a:xfrm>
          <a:off x="2057400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4529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</xdr:row>
      <xdr:rowOff>0</xdr:rowOff>
    </xdr:from>
    <xdr:to>
      <xdr:col>2</xdr:col>
      <xdr:colOff>609600</xdr:colOff>
      <xdr:row>2</xdr:row>
      <xdr:rowOff>114300</xdr:rowOff>
    </xdr:to>
    <xdr:sp>
      <xdr:nvSpPr>
        <xdr:cNvPr id="4530" name="图片 1"/>
        <xdr:cNvSpPr>
          <a:spLocks noChangeAspect="1"/>
        </xdr:cNvSpPr>
      </xdr:nvSpPr>
      <xdr:spPr>
        <a:xfrm>
          <a:off x="1694815" y="3429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1094740</xdr:colOff>
      <xdr:row>2</xdr:row>
      <xdr:rowOff>104775</xdr:rowOff>
    </xdr:to>
    <xdr:sp>
      <xdr:nvSpPr>
        <xdr:cNvPr id="4531" name="图片 1"/>
        <xdr:cNvSpPr>
          <a:spLocks noChangeAspect="1"/>
        </xdr:cNvSpPr>
      </xdr:nvSpPr>
      <xdr:spPr>
        <a:xfrm>
          <a:off x="2057400" y="342900"/>
          <a:ext cx="40894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551815</xdr:colOff>
      <xdr:row>2</xdr:row>
      <xdr:rowOff>104775</xdr:rowOff>
    </xdr:to>
    <xdr:sp>
      <xdr:nvSpPr>
        <xdr:cNvPr id="4532" name="图片 2"/>
        <xdr:cNvSpPr>
          <a:spLocks noChangeAspect="1"/>
        </xdr:cNvSpPr>
      </xdr:nvSpPr>
      <xdr:spPr>
        <a:xfrm>
          <a:off x="3828415" y="342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</xdr:row>
      <xdr:rowOff>0</xdr:rowOff>
    </xdr:from>
    <xdr:to>
      <xdr:col>2</xdr:col>
      <xdr:colOff>1095375</xdr:colOff>
      <xdr:row>2</xdr:row>
      <xdr:rowOff>104775</xdr:rowOff>
    </xdr:to>
    <xdr:sp>
      <xdr:nvSpPr>
        <xdr:cNvPr id="4533" name="图片 1"/>
        <xdr:cNvSpPr>
          <a:spLocks noChangeAspect="1"/>
        </xdr:cNvSpPr>
      </xdr:nvSpPr>
      <xdr:spPr>
        <a:xfrm>
          <a:off x="2018665" y="342900"/>
          <a:ext cx="44831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104775</xdr:rowOff>
    </xdr:to>
    <xdr:sp>
      <xdr:nvSpPr>
        <xdr:cNvPr id="4534" name="图片 1"/>
        <xdr:cNvSpPr>
          <a:spLocks noChangeAspect="1"/>
        </xdr:cNvSpPr>
      </xdr:nvSpPr>
      <xdr:spPr>
        <a:xfrm>
          <a:off x="2057400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104775</xdr:rowOff>
    </xdr:to>
    <xdr:sp>
      <xdr:nvSpPr>
        <xdr:cNvPr id="4535" name="图片 1"/>
        <xdr:cNvSpPr>
          <a:spLocks noChangeAspect="1"/>
        </xdr:cNvSpPr>
      </xdr:nvSpPr>
      <xdr:spPr>
        <a:xfrm>
          <a:off x="2057400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104775</xdr:rowOff>
    </xdr:to>
    <xdr:sp>
      <xdr:nvSpPr>
        <xdr:cNvPr id="4536" name="图片 1"/>
        <xdr:cNvSpPr>
          <a:spLocks noChangeAspect="1"/>
        </xdr:cNvSpPr>
      </xdr:nvSpPr>
      <xdr:spPr>
        <a:xfrm>
          <a:off x="2057400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4537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989965</xdr:colOff>
      <xdr:row>2</xdr:row>
      <xdr:rowOff>104775</xdr:rowOff>
    </xdr:to>
    <xdr:sp>
      <xdr:nvSpPr>
        <xdr:cNvPr id="4538" name="图片 1"/>
        <xdr:cNvSpPr>
          <a:spLocks noChangeAspect="1"/>
        </xdr:cNvSpPr>
      </xdr:nvSpPr>
      <xdr:spPr>
        <a:xfrm>
          <a:off x="2057400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4539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</xdr:row>
      <xdr:rowOff>0</xdr:rowOff>
    </xdr:from>
    <xdr:to>
      <xdr:col>2</xdr:col>
      <xdr:colOff>609600</xdr:colOff>
      <xdr:row>2</xdr:row>
      <xdr:rowOff>114300</xdr:rowOff>
    </xdr:to>
    <xdr:sp>
      <xdr:nvSpPr>
        <xdr:cNvPr id="4540" name="图片 1"/>
        <xdr:cNvSpPr>
          <a:spLocks noChangeAspect="1"/>
        </xdr:cNvSpPr>
      </xdr:nvSpPr>
      <xdr:spPr>
        <a:xfrm>
          <a:off x="1694815" y="3429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1159510</xdr:colOff>
      <xdr:row>2</xdr:row>
      <xdr:rowOff>162560</xdr:rowOff>
    </xdr:to>
    <xdr:sp>
      <xdr:nvSpPr>
        <xdr:cNvPr id="4541" name="图片 2"/>
        <xdr:cNvSpPr>
          <a:spLocks noChangeAspect="1"/>
        </xdr:cNvSpPr>
      </xdr:nvSpPr>
      <xdr:spPr>
        <a:xfrm>
          <a:off x="1371600" y="3429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542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4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544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4545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4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47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4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4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5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551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4552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4553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4554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220345</xdr:rowOff>
    </xdr:to>
    <xdr:sp>
      <xdr:nvSpPr>
        <xdr:cNvPr id="4555" name="图片 1"/>
        <xdr:cNvSpPr>
          <a:spLocks noChangeAspect="1"/>
        </xdr:cNvSpPr>
      </xdr:nvSpPr>
      <xdr:spPr>
        <a:xfrm>
          <a:off x="1895475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4556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115570</xdr:rowOff>
    </xdr:to>
    <xdr:sp>
      <xdr:nvSpPr>
        <xdr:cNvPr id="4557" name="图片 1"/>
        <xdr:cNvSpPr>
          <a:spLocks noChangeAspect="1"/>
        </xdr:cNvSpPr>
      </xdr:nvSpPr>
      <xdr:spPr>
        <a:xfrm>
          <a:off x="189547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4558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115570</xdr:rowOff>
    </xdr:to>
    <xdr:sp>
      <xdr:nvSpPr>
        <xdr:cNvPr id="4559" name="图片 1"/>
        <xdr:cNvSpPr>
          <a:spLocks noChangeAspect="1"/>
        </xdr:cNvSpPr>
      </xdr:nvSpPr>
      <xdr:spPr>
        <a:xfrm>
          <a:off x="1895475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4560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561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116840</xdr:rowOff>
    </xdr:to>
    <xdr:sp>
      <xdr:nvSpPr>
        <xdr:cNvPr id="4562" name="图片 1"/>
        <xdr:cNvSpPr>
          <a:spLocks noChangeAspect="1"/>
        </xdr:cNvSpPr>
      </xdr:nvSpPr>
      <xdr:spPr>
        <a:xfrm>
          <a:off x="1895475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4563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4564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115570</xdr:rowOff>
    </xdr:to>
    <xdr:sp>
      <xdr:nvSpPr>
        <xdr:cNvPr id="4565" name="图片 1"/>
        <xdr:cNvSpPr>
          <a:spLocks noChangeAspect="1"/>
        </xdr:cNvSpPr>
      </xdr:nvSpPr>
      <xdr:spPr>
        <a:xfrm>
          <a:off x="189547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124460</xdr:rowOff>
    </xdr:to>
    <xdr:sp>
      <xdr:nvSpPr>
        <xdr:cNvPr id="4566" name="图片 1"/>
        <xdr:cNvSpPr>
          <a:spLocks noChangeAspect="1"/>
        </xdr:cNvSpPr>
      </xdr:nvSpPr>
      <xdr:spPr>
        <a:xfrm>
          <a:off x="1694180" y="342900"/>
          <a:ext cx="26860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4567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3</xdr:row>
      <xdr:rowOff>30480</xdr:rowOff>
    </xdr:to>
    <xdr:sp>
      <xdr:nvSpPr>
        <xdr:cNvPr id="4568" name="图片 2"/>
        <xdr:cNvSpPr>
          <a:spLocks noChangeAspect="1"/>
        </xdr:cNvSpPr>
      </xdr:nvSpPr>
      <xdr:spPr>
        <a:xfrm>
          <a:off x="1666240" y="342900"/>
          <a:ext cx="29654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219075</xdr:rowOff>
    </xdr:to>
    <xdr:sp>
      <xdr:nvSpPr>
        <xdr:cNvPr id="4569" name="图片 2"/>
        <xdr:cNvSpPr>
          <a:spLocks noChangeAspect="1"/>
        </xdr:cNvSpPr>
      </xdr:nvSpPr>
      <xdr:spPr>
        <a:xfrm>
          <a:off x="1666240" y="342900"/>
          <a:ext cx="29654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115570</xdr:rowOff>
    </xdr:to>
    <xdr:sp>
      <xdr:nvSpPr>
        <xdr:cNvPr id="4570" name="图片 1"/>
        <xdr:cNvSpPr>
          <a:spLocks noChangeAspect="1"/>
        </xdr:cNvSpPr>
      </xdr:nvSpPr>
      <xdr:spPr>
        <a:xfrm>
          <a:off x="1895475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116840</xdr:rowOff>
    </xdr:to>
    <xdr:sp>
      <xdr:nvSpPr>
        <xdr:cNvPr id="4571" name="图片 1"/>
        <xdr:cNvSpPr>
          <a:spLocks noChangeAspect="1"/>
        </xdr:cNvSpPr>
      </xdr:nvSpPr>
      <xdr:spPr>
        <a:xfrm>
          <a:off x="1895475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219075</xdr:rowOff>
    </xdr:to>
    <xdr:sp>
      <xdr:nvSpPr>
        <xdr:cNvPr id="4572" name="图片 1"/>
        <xdr:cNvSpPr>
          <a:spLocks noChangeAspect="1"/>
        </xdr:cNvSpPr>
      </xdr:nvSpPr>
      <xdr:spPr>
        <a:xfrm>
          <a:off x="1895475" y="342900"/>
          <a:ext cx="44640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4573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4574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4575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220345</xdr:rowOff>
    </xdr:to>
    <xdr:sp>
      <xdr:nvSpPr>
        <xdr:cNvPr id="4576" name="图片 1"/>
        <xdr:cNvSpPr>
          <a:spLocks noChangeAspect="1"/>
        </xdr:cNvSpPr>
      </xdr:nvSpPr>
      <xdr:spPr>
        <a:xfrm>
          <a:off x="1895475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4577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4578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4579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4580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4581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8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4583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4584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8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8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87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8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8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9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591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592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593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594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595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105410</xdr:rowOff>
    </xdr:to>
    <xdr:sp>
      <xdr:nvSpPr>
        <xdr:cNvPr id="4596" name="图片 1"/>
        <xdr:cNvSpPr>
          <a:spLocks noChangeAspect="1"/>
        </xdr:cNvSpPr>
      </xdr:nvSpPr>
      <xdr:spPr>
        <a:xfrm>
          <a:off x="1895475" y="342900"/>
          <a:ext cx="30607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117475</xdr:rowOff>
    </xdr:to>
    <xdr:sp>
      <xdr:nvSpPr>
        <xdr:cNvPr id="4597" name="图片 2"/>
        <xdr:cNvSpPr>
          <a:spLocks noChangeAspect="1"/>
        </xdr:cNvSpPr>
      </xdr:nvSpPr>
      <xdr:spPr>
        <a:xfrm>
          <a:off x="1666240" y="342900"/>
          <a:ext cx="29654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9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59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0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01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0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0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04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0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0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07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0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0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218440</xdr:rowOff>
    </xdr:to>
    <xdr:sp>
      <xdr:nvSpPr>
        <xdr:cNvPr id="4610" name="图片 1"/>
        <xdr:cNvSpPr>
          <a:spLocks noChangeAspect="1"/>
        </xdr:cNvSpPr>
      </xdr:nvSpPr>
      <xdr:spPr>
        <a:xfrm>
          <a:off x="1895475" y="342900"/>
          <a:ext cx="30607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599440</xdr:colOff>
      <xdr:row>2</xdr:row>
      <xdr:rowOff>196850</xdr:rowOff>
    </xdr:to>
    <xdr:sp>
      <xdr:nvSpPr>
        <xdr:cNvPr id="4611" name="图片 2"/>
        <xdr:cNvSpPr>
          <a:spLocks noChangeAspect="1"/>
        </xdr:cNvSpPr>
      </xdr:nvSpPr>
      <xdr:spPr>
        <a:xfrm>
          <a:off x="1666240" y="342900"/>
          <a:ext cx="30480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607695</xdr:colOff>
      <xdr:row>2</xdr:row>
      <xdr:rowOff>229235</xdr:rowOff>
    </xdr:to>
    <xdr:sp>
      <xdr:nvSpPr>
        <xdr:cNvPr id="4612" name="图片 1"/>
        <xdr:cNvSpPr>
          <a:spLocks noChangeAspect="1"/>
        </xdr:cNvSpPr>
      </xdr:nvSpPr>
      <xdr:spPr>
        <a:xfrm>
          <a:off x="1694180" y="342900"/>
          <a:ext cx="28511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1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14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1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61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123825</xdr:rowOff>
    </xdr:to>
    <xdr:sp>
      <xdr:nvSpPr>
        <xdr:cNvPr id="4617" name="图片 1"/>
        <xdr:cNvSpPr>
          <a:spLocks noChangeAspect="1"/>
        </xdr:cNvSpPr>
      </xdr:nvSpPr>
      <xdr:spPr>
        <a:xfrm>
          <a:off x="1694180" y="342900"/>
          <a:ext cx="2686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571500</xdr:colOff>
      <xdr:row>2</xdr:row>
      <xdr:rowOff>123825</xdr:rowOff>
    </xdr:to>
    <xdr:sp>
      <xdr:nvSpPr>
        <xdr:cNvPr id="4618" name="图片 1"/>
        <xdr:cNvSpPr>
          <a:spLocks noChangeAspect="1"/>
        </xdr:cNvSpPr>
      </xdr:nvSpPr>
      <xdr:spPr>
        <a:xfrm>
          <a:off x="1677670" y="342900"/>
          <a:ext cx="26543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114300</xdr:rowOff>
    </xdr:to>
    <xdr:sp>
      <xdr:nvSpPr>
        <xdr:cNvPr id="4619" name="图片 1"/>
        <xdr:cNvSpPr>
          <a:spLocks noChangeAspect="1"/>
        </xdr:cNvSpPr>
      </xdr:nvSpPr>
      <xdr:spPr>
        <a:xfrm>
          <a:off x="1895475" y="342900"/>
          <a:ext cx="4102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114300</xdr:rowOff>
    </xdr:to>
    <xdr:sp>
      <xdr:nvSpPr>
        <xdr:cNvPr id="4620" name="图片 1"/>
        <xdr:cNvSpPr>
          <a:spLocks noChangeAspect="1"/>
        </xdr:cNvSpPr>
      </xdr:nvSpPr>
      <xdr:spPr>
        <a:xfrm>
          <a:off x="1895475" y="342900"/>
          <a:ext cx="4464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790575</xdr:colOff>
      <xdr:row>2</xdr:row>
      <xdr:rowOff>110490</xdr:rowOff>
    </xdr:to>
    <xdr:sp>
      <xdr:nvSpPr>
        <xdr:cNvPr id="4621" name="图片 1"/>
        <xdr:cNvSpPr>
          <a:spLocks noChangeAspect="1"/>
        </xdr:cNvSpPr>
      </xdr:nvSpPr>
      <xdr:spPr>
        <a:xfrm>
          <a:off x="189547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4622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4623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4624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3</xdr:row>
      <xdr:rowOff>30480</xdr:rowOff>
    </xdr:to>
    <xdr:sp>
      <xdr:nvSpPr>
        <xdr:cNvPr id="4625" name="图片 2"/>
        <xdr:cNvSpPr>
          <a:spLocks noChangeAspect="1"/>
        </xdr:cNvSpPr>
      </xdr:nvSpPr>
      <xdr:spPr>
        <a:xfrm>
          <a:off x="3829050" y="342900"/>
          <a:ext cx="306070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4626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4627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628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629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630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4631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4632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4633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4634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4635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4636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637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638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639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640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641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4642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643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4644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64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64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4647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648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64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650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65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65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4653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65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65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65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65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658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65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660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661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662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663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66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4665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66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667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66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66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4670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4671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67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4673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67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4675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67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67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67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67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68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68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68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68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68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68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68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68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4688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68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69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69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69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4693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4694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695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69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4697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69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69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0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0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0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0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4704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4705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0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4707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0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0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1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1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4712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1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1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1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71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71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4718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71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72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72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72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72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4724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228600</xdr:rowOff>
    </xdr:to>
    <xdr:sp>
      <xdr:nvSpPr>
        <xdr:cNvPr id="4725" name="图片 1"/>
        <xdr:cNvSpPr>
          <a:spLocks noChangeAspect="1"/>
        </xdr:cNvSpPr>
      </xdr:nvSpPr>
      <xdr:spPr>
        <a:xfrm>
          <a:off x="1895475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2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472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72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472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4730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731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73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73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4734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4735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4736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4737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4738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4739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4740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4741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4742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4743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4744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4745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4746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747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4748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4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5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5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5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5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5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5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4756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75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758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75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76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4761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4762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763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4764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6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4766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6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6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6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77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77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4772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77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77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77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77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77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77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7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4780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8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8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78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784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785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786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787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788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789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79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4791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4792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793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9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4795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9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9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9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79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0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0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4802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4803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80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4805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80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80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80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80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4810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81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81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481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81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81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4816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81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81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81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82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482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4822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823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4824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825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826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827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4828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228600</xdr:rowOff>
    </xdr:to>
    <xdr:sp>
      <xdr:nvSpPr>
        <xdr:cNvPr id="4829" name="图片 1"/>
        <xdr:cNvSpPr>
          <a:spLocks noChangeAspect="1"/>
        </xdr:cNvSpPr>
      </xdr:nvSpPr>
      <xdr:spPr>
        <a:xfrm>
          <a:off x="1895475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3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4831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832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3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3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3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3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3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3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483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4840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4841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4842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4843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4844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4845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84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84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848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4849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4850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4851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4852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4853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4854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4855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4856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4857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4858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4859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4860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4861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4862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4863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4864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4865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4866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867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4868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4869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7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7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7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7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7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7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7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87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4878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34290</xdr:rowOff>
    </xdr:to>
    <xdr:sp>
      <xdr:nvSpPr>
        <xdr:cNvPr id="4879" name="图片 2"/>
        <xdr:cNvSpPr>
          <a:spLocks noChangeAspect="1"/>
        </xdr:cNvSpPr>
      </xdr:nvSpPr>
      <xdr:spPr>
        <a:xfrm>
          <a:off x="1664970" y="342900"/>
          <a:ext cx="30226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4880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4881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88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4883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4884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4885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88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4887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88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88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89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89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4892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89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89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89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9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89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89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4899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0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0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0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0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4904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0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0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0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0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4909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1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1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1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91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914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214630</xdr:rowOff>
    </xdr:to>
    <xdr:sp>
      <xdr:nvSpPr>
        <xdr:cNvPr id="4915" name="图片 2"/>
        <xdr:cNvSpPr>
          <a:spLocks noChangeAspect="1"/>
        </xdr:cNvSpPr>
      </xdr:nvSpPr>
      <xdr:spPr>
        <a:xfrm>
          <a:off x="166497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4916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4917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4918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4919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4920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2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4922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2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2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492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4926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4927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928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929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930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931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214630</xdr:rowOff>
    </xdr:to>
    <xdr:sp>
      <xdr:nvSpPr>
        <xdr:cNvPr id="4932" name="图片 1"/>
        <xdr:cNvSpPr>
          <a:spLocks noChangeAspect="1"/>
        </xdr:cNvSpPr>
      </xdr:nvSpPr>
      <xdr:spPr>
        <a:xfrm>
          <a:off x="189547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288290</xdr:rowOff>
    </xdr:to>
    <xdr:sp>
      <xdr:nvSpPr>
        <xdr:cNvPr id="4933" name="图片 2"/>
        <xdr:cNvSpPr>
          <a:spLocks noChangeAspect="1"/>
        </xdr:cNvSpPr>
      </xdr:nvSpPr>
      <xdr:spPr>
        <a:xfrm>
          <a:off x="1664970" y="342900"/>
          <a:ext cx="30416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934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4935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493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4937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938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4939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4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41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4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4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44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4945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4946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4947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4948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220345</xdr:rowOff>
    </xdr:to>
    <xdr:sp>
      <xdr:nvSpPr>
        <xdr:cNvPr id="4949" name="图片 1"/>
        <xdr:cNvSpPr>
          <a:spLocks noChangeAspect="1"/>
        </xdr:cNvSpPr>
      </xdr:nvSpPr>
      <xdr:spPr>
        <a:xfrm>
          <a:off x="1895475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4950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115570</xdr:rowOff>
    </xdr:to>
    <xdr:sp>
      <xdr:nvSpPr>
        <xdr:cNvPr id="4951" name="图片 1"/>
        <xdr:cNvSpPr>
          <a:spLocks noChangeAspect="1"/>
        </xdr:cNvSpPr>
      </xdr:nvSpPr>
      <xdr:spPr>
        <a:xfrm>
          <a:off x="189547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4952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115570</xdr:rowOff>
    </xdr:to>
    <xdr:sp>
      <xdr:nvSpPr>
        <xdr:cNvPr id="4953" name="图片 1"/>
        <xdr:cNvSpPr>
          <a:spLocks noChangeAspect="1"/>
        </xdr:cNvSpPr>
      </xdr:nvSpPr>
      <xdr:spPr>
        <a:xfrm>
          <a:off x="1895475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4954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4955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116840</xdr:rowOff>
    </xdr:to>
    <xdr:sp>
      <xdr:nvSpPr>
        <xdr:cNvPr id="4956" name="图片 1"/>
        <xdr:cNvSpPr>
          <a:spLocks noChangeAspect="1"/>
        </xdr:cNvSpPr>
      </xdr:nvSpPr>
      <xdr:spPr>
        <a:xfrm>
          <a:off x="1895475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4957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4958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115570</xdr:rowOff>
    </xdr:to>
    <xdr:sp>
      <xdr:nvSpPr>
        <xdr:cNvPr id="4959" name="图片 1"/>
        <xdr:cNvSpPr>
          <a:spLocks noChangeAspect="1"/>
        </xdr:cNvSpPr>
      </xdr:nvSpPr>
      <xdr:spPr>
        <a:xfrm>
          <a:off x="189547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124460</xdr:rowOff>
    </xdr:to>
    <xdr:sp>
      <xdr:nvSpPr>
        <xdr:cNvPr id="4960" name="图片 1"/>
        <xdr:cNvSpPr>
          <a:spLocks noChangeAspect="1"/>
        </xdr:cNvSpPr>
      </xdr:nvSpPr>
      <xdr:spPr>
        <a:xfrm>
          <a:off x="1694180" y="342900"/>
          <a:ext cx="26860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228600</xdr:rowOff>
    </xdr:to>
    <xdr:sp>
      <xdr:nvSpPr>
        <xdr:cNvPr id="4961" name="图片 1"/>
        <xdr:cNvSpPr>
          <a:spLocks noChangeAspect="1"/>
        </xdr:cNvSpPr>
      </xdr:nvSpPr>
      <xdr:spPr>
        <a:xfrm>
          <a:off x="1694180" y="342900"/>
          <a:ext cx="26860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249555</xdr:rowOff>
    </xdr:to>
    <xdr:sp>
      <xdr:nvSpPr>
        <xdr:cNvPr id="4962" name="图片 2"/>
        <xdr:cNvSpPr>
          <a:spLocks noChangeAspect="1"/>
        </xdr:cNvSpPr>
      </xdr:nvSpPr>
      <xdr:spPr>
        <a:xfrm>
          <a:off x="1666240" y="342900"/>
          <a:ext cx="29654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219075</xdr:rowOff>
    </xdr:to>
    <xdr:sp>
      <xdr:nvSpPr>
        <xdr:cNvPr id="4963" name="图片 2"/>
        <xdr:cNvSpPr>
          <a:spLocks noChangeAspect="1"/>
        </xdr:cNvSpPr>
      </xdr:nvSpPr>
      <xdr:spPr>
        <a:xfrm>
          <a:off x="1666240" y="342900"/>
          <a:ext cx="29654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115570</xdr:rowOff>
    </xdr:to>
    <xdr:sp>
      <xdr:nvSpPr>
        <xdr:cNvPr id="4964" name="图片 1"/>
        <xdr:cNvSpPr>
          <a:spLocks noChangeAspect="1"/>
        </xdr:cNvSpPr>
      </xdr:nvSpPr>
      <xdr:spPr>
        <a:xfrm>
          <a:off x="1895475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116840</xdr:rowOff>
    </xdr:to>
    <xdr:sp>
      <xdr:nvSpPr>
        <xdr:cNvPr id="4965" name="图片 1"/>
        <xdr:cNvSpPr>
          <a:spLocks noChangeAspect="1"/>
        </xdr:cNvSpPr>
      </xdr:nvSpPr>
      <xdr:spPr>
        <a:xfrm>
          <a:off x="1895475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219075</xdr:rowOff>
    </xdr:to>
    <xdr:sp>
      <xdr:nvSpPr>
        <xdr:cNvPr id="4966" name="图片 1"/>
        <xdr:cNvSpPr>
          <a:spLocks noChangeAspect="1"/>
        </xdr:cNvSpPr>
      </xdr:nvSpPr>
      <xdr:spPr>
        <a:xfrm>
          <a:off x="1895475" y="342900"/>
          <a:ext cx="44640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4967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4968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4969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220345</xdr:rowOff>
    </xdr:to>
    <xdr:sp>
      <xdr:nvSpPr>
        <xdr:cNvPr id="4970" name="图片 1"/>
        <xdr:cNvSpPr>
          <a:spLocks noChangeAspect="1"/>
        </xdr:cNvSpPr>
      </xdr:nvSpPr>
      <xdr:spPr>
        <a:xfrm>
          <a:off x="1895475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4971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4972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4973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4974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4975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7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4977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4978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7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8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81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8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8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84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985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986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987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988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4989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105410</xdr:rowOff>
    </xdr:to>
    <xdr:sp>
      <xdr:nvSpPr>
        <xdr:cNvPr id="4990" name="图片 1"/>
        <xdr:cNvSpPr>
          <a:spLocks noChangeAspect="1"/>
        </xdr:cNvSpPr>
      </xdr:nvSpPr>
      <xdr:spPr>
        <a:xfrm>
          <a:off x="1895475" y="342900"/>
          <a:ext cx="30607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117475</xdr:rowOff>
    </xdr:to>
    <xdr:sp>
      <xdr:nvSpPr>
        <xdr:cNvPr id="4991" name="图片 2"/>
        <xdr:cNvSpPr>
          <a:spLocks noChangeAspect="1"/>
        </xdr:cNvSpPr>
      </xdr:nvSpPr>
      <xdr:spPr>
        <a:xfrm>
          <a:off x="1666240" y="342900"/>
          <a:ext cx="29654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9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9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94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9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9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97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9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499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00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001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00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00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218440</xdr:rowOff>
    </xdr:to>
    <xdr:sp>
      <xdr:nvSpPr>
        <xdr:cNvPr id="5004" name="图片 1"/>
        <xdr:cNvSpPr>
          <a:spLocks noChangeAspect="1"/>
        </xdr:cNvSpPr>
      </xdr:nvSpPr>
      <xdr:spPr>
        <a:xfrm>
          <a:off x="1895475" y="342900"/>
          <a:ext cx="30607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599440</xdr:colOff>
      <xdr:row>2</xdr:row>
      <xdr:rowOff>196850</xdr:rowOff>
    </xdr:to>
    <xdr:sp>
      <xdr:nvSpPr>
        <xdr:cNvPr id="5005" name="图片 2"/>
        <xdr:cNvSpPr>
          <a:spLocks noChangeAspect="1"/>
        </xdr:cNvSpPr>
      </xdr:nvSpPr>
      <xdr:spPr>
        <a:xfrm>
          <a:off x="1666240" y="342900"/>
          <a:ext cx="30480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607695</xdr:colOff>
      <xdr:row>2</xdr:row>
      <xdr:rowOff>229235</xdr:rowOff>
    </xdr:to>
    <xdr:sp>
      <xdr:nvSpPr>
        <xdr:cNvPr id="5006" name="图片 1"/>
        <xdr:cNvSpPr>
          <a:spLocks noChangeAspect="1"/>
        </xdr:cNvSpPr>
      </xdr:nvSpPr>
      <xdr:spPr>
        <a:xfrm>
          <a:off x="1694180" y="342900"/>
          <a:ext cx="28511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007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00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00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01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123825</xdr:rowOff>
    </xdr:to>
    <xdr:sp>
      <xdr:nvSpPr>
        <xdr:cNvPr id="5011" name="图片 1"/>
        <xdr:cNvSpPr>
          <a:spLocks noChangeAspect="1"/>
        </xdr:cNvSpPr>
      </xdr:nvSpPr>
      <xdr:spPr>
        <a:xfrm>
          <a:off x="1694180" y="342900"/>
          <a:ext cx="2686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571500</xdr:colOff>
      <xdr:row>2</xdr:row>
      <xdr:rowOff>123825</xdr:rowOff>
    </xdr:to>
    <xdr:sp>
      <xdr:nvSpPr>
        <xdr:cNvPr id="5012" name="图片 1"/>
        <xdr:cNvSpPr>
          <a:spLocks noChangeAspect="1"/>
        </xdr:cNvSpPr>
      </xdr:nvSpPr>
      <xdr:spPr>
        <a:xfrm>
          <a:off x="1677670" y="342900"/>
          <a:ext cx="26543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114300</xdr:rowOff>
    </xdr:to>
    <xdr:sp>
      <xdr:nvSpPr>
        <xdr:cNvPr id="5013" name="图片 1"/>
        <xdr:cNvSpPr>
          <a:spLocks noChangeAspect="1"/>
        </xdr:cNvSpPr>
      </xdr:nvSpPr>
      <xdr:spPr>
        <a:xfrm>
          <a:off x="1895475" y="342900"/>
          <a:ext cx="4102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114300</xdr:rowOff>
    </xdr:to>
    <xdr:sp>
      <xdr:nvSpPr>
        <xdr:cNvPr id="5014" name="图片 1"/>
        <xdr:cNvSpPr>
          <a:spLocks noChangeAspect="1"/>
        </xdr:cNvSpPr>
      </xdr:nvSpPr>
      <xdr:spPr>
        <a:xfrm>
          <a:off x="1895475" y="342900"/>
          <a:ext cx="4464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790575</xdr:colOff>
      <xdr:row>2</xdr:row>
      <xdr:rowOff>110490</xdr:rowOff>
    </xdr:to>
    <xdr:sp>
      <xdr:nvSpPr>
        <xdr:cNvPr id="5015" name="图片 1"/>
        <xdr:cNvSpPr>
          <a:spLocks noChangeAspect="1"/>
        </xdr:cNvSpPr>
      </xdr:nvSpPr>
      <xdr:spPr>
        <a:xfrm>
          <a:off x="189547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5016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5017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5018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230505</xdr:rowOff>
    </xdr:to>
    <xdr:sp>
      <xdr:nvSpPr>
        <xdr:cNvPr id="5019" name="图片 2"/>
        <xdr:cNvSpPr>
          <a:spLocks noChangeAspect="1"/>
        </xdr:cNvSpPr>
      </xdr:nvSpPr>
      <xdr:spPr>
        <a:xfrm>
          <a:off x="3829050" y="342900"/>
          <a:ext cx="30607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5020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5021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5022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5023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5024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5025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5026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5027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5028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5029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5030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5031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5032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5033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5034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5035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5036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037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5038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03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04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041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042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04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044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04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04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5047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04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04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05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05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052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053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054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055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056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057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05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5059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06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061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06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063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5064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5065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06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067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06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069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07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07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07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07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07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07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07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07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07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07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08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08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082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08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08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08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08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5087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088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089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09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5091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0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09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09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09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09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09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09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09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0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10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0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0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0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0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10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0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0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0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11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11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252730</xdr:rowOff>
    </xdr:to>
    <xdr:sp>
      <xdr:nvSpPr>
        <xdr:cNvPr id="5112" name="图片 2"/>
        <xdr:cNvSpPr>
          <a:spLocks noChangeAspect="1"/>
        </xdr:cNvSpPr>
      </xdr:nvSpPr>
      <xdr:spPr>
        <a:xfrm>
          <a:off x="1664970" y="342900"/>
          <a:ext cx="3022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11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11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11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11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11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233680</xdr:rowOff>
    </xdr:to>
    <xdr:sp>
      <xdr:nvSpPr>
        <xdr:cNvPr id="5118" name="图片 2"/>
        <xdr:cNvSpPr>
          <a:spLocks noChangeAspect="1"/>
        </xdr:cNvSpPr>
      </xdr:nvSpPr>
      <xdr:spPr>
        <a:xfrm>
          <a:off x="1664970" y="342900"/>
          <a:ext cx="302260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228600</xdr:rowOff>
    </xdr:to>
    <xdr:sp>
      <xdr:nvSpPr>
        <xdr:cNvPr id="5119" name="图片 1"/>
        <xdr:cNvSpPr>
          <a:spLocks noChangeAspect="1"/>
        </xdr:cNvSpPr>
      </xdr:nvSpPr>
      <xdr:spPr>
        <a:xfrm>
          <a:off x="1895475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304800</xdr:rowOff>
    </xdr:to>
    <xdr:sp>
      <xdr:nvSpPr>
        <xdr:cNvPr id="5120" name="图片 2"/>
        <xdr:cNvSpPr>
          <a:spLocks noChangeAspect="1"/>
        </xdr:cNvSpPr>
      </xdr:nvSpPr>
      <xdr:spPr>
        <a:xfrm>
          <a:off x="1664970" y="342900"/>
          <a:ext cx="30226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2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122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123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5124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5125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12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12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128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129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130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131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132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5133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134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13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136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137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138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139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5140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5141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142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5143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4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4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4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4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4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4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5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5151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15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153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15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15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5156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5157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15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159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6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16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6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6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6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16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16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5167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16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16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17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17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17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17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7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175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7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7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7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17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180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181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182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183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184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18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5186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18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18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8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5190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9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9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9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9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19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197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19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19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200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20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20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20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20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205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20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20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20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20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21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252730</xdr:rowOff>
    </xdr:to>
    <xdr:sp>
      <xdr:nvSpPr>
        <xdr:cNvPr id="5211" name="图片 2"/>
        <xdr:cNvSpPr>
          <a:spLocks noChangeAspect="1"/>
        </xdr:cNvSpPr>
      </xdr:nvSpPr>
      <xdr:spPr>
        <a:xfrm>
          <a:off x="1664970" y="342900"/>
          <a:ext cx="3022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21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21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21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21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21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233680</xdr:rowOff>
    </xdr:to>
    <xdr:sp>
      <xdr:nvSpPr>
        <xdr:cNvPr id="5217" name="图片 2"/>
        <xdr:cNvSpPr>
          <a:spLocks noChangeAspect="1"/>
        </xdr:cNvSpPr>
      </xdr:nvSpPr>
      <xdr:spPr>
        <a:xfrm>
          <a:off x="1664970" y="342900"/>
          <a:ext cx="302260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218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21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220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221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222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223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228600</xdr:rowOff>
    </xdr:to>
    <xdr:sp>
      <xdr:nvSpPr>
        <xdr:cNvPr id="5224" name="图片 1"/>
        <xdr:cNvSpPr>
          <a:spLocks noChangeAspect="1"/>
        </xdr:cNvSpPr>
      </xdr:nvSpPr>
      <xdr:spPr>
        <a:xfrm>
          <a:off x="1895475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304800</xdr:rowOff>
    </xdr:to>
    <xdr:sp>
      <xdr:nvSpPr>
        <xdr:cNvPr id="5225" name="图片 2"/>
        <xdr:cNvSpPr>
          <a:spLocks noChangeAspect="1"/>
        </xdr:cNvSpPr>
      </xdr:nvSpPr>
      <xdr:spPr>
        <a:xfrm>
          <a:off x="1664970" y="342900"/>
          <a:ext cx="30226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2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22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22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2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3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3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3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3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3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5235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243840</xdr:rowOff>
    </xdr:to>
    <xdr:sp>
      <xdr:nvSpPr>
        <xdr:cNvPr id="5236" name="图片 2"/>
        <xdr:cNvSpPr>
          <a:spLocks noChangeAspect="1"/>
        </xdr:cNvSpPr>
      </xdr:nvSpPr>
      <xdr:spPr>
        <a:xfrm>
          <a:off x="3829050" y="342900"/>
          <a:ext cx="300990" cy="586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237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5238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239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240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241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24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24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244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245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246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247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248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5249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250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5251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252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253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5254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25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256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257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258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259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260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5261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5262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26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264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5265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6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6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6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6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7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7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7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27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27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234315</xdr:rowOff>
    </xdr:to>
    <xdr:sp>
      <xdr:nvSpPr>
        <xdr:cNvPr id="5275" name="图片 2"/>
        <xdr:cNvSpPr>
          <a:spLocks noChangeAspect="1"/>
        </xdr:cNvSpPr>
      </xdr:nvSpPr>
      <xdr:spPr>
        <a:xfrm>
          <a:off x="1664970" y="342900"/>
          <a:ext cx="30226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5276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5277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27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5279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28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5281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8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5283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8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8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8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8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5288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8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9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9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9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29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9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5295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9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9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9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29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5300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30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30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30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30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5305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30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30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30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30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310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214630</xdr:rowOff>
    </xdr:to>
    <xdr:sp>
      <xdr:nvSpPr>
        <xdr:cNvPr id="5311" name="图片 2"/>
        <xdr:cNvSpPr>
          <a:spLocks noChangeAspect="1"/>
        </xdr:cNvSpPr>
      </xdr:nvSpPr>
      <xdr:spPr>
        <a:xfrm>
          <a:off x="166497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312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313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314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315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31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31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5318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31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32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32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5322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5323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324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325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326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327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214630</xdr:rowOff>
    </xdr:to>
    <xdr:sp>
      <xdr:nvSpPr>
        <xdr:cNvPr id="5328" name="图片 1"/>
        <xdr:cNvSpPr>
          <a:spLocks noChangeAspect="1"/>
        </xdr:cNvSpPr>
      </xdr:nvSpPr>
      <xdr:spPr>
        <a:xfrm>
          <a:off x="189547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288290</xdr:rowOff>
    </xdr:to>
    <xdr:sp>
      <xdr:nvSpPr>
        <xdr:cNvPr id="5329" name="图片 2"/>
        <xdr:cNvSpPr>
          <a:spLocks noChangeAspect="1"/>
        </xdr:cNvSpPr>
      </xdr:nvSpPr>
      <xdr:spPr>
        <a:xfrm>
          <a:off x="1664970" y="342900"/>
          <a:ext cx="30416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330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5331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33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5333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334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335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33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337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33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33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34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5341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34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5343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344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34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790575</xdr:colOff>
      <xdr:row>2</xdr:row>
      <xdr:rowOff>110490</xdr:rowOff>
    </xdr:to>
    <xdr:sp>
      <xdr:nvSpPr>
        <xdr:cNvPr id="5346" name="图片 1"/>
        <xdr:cNvSpPr>
          <a:spLocks noChangeAspect="1"/>
        </xdr:cNvSpPr>
      </xdr:nvSpPr>
      <xdr:spPr>
        <a:xfrm>
          <a:off x="189547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5347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34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34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35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35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352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353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35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355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35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35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5358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35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36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36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36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363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364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365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366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367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368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36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5370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37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372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37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374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5375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5376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377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378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37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380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38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38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38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38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38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38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38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38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38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39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39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39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393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39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39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39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39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5398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399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400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0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5402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0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0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0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0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0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0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40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410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41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41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41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41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41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41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417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41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41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42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42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42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5423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42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42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42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42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42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5429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229235</xdr:rowOff>
    </xdr:to>
    <xdr:sp>
      <xdr:nvSpPr>
        <xdr:cNvPr id="5430" name="图片 1"/>
        <xdr:cNvSpPr>
          <a:spLocks noChangeAspect="1"/>
        </xdr:cNvSpPr>
      </xdr:nvSpPr>
      <xdr:spPr>
        <a:xfrm>
          <a:off x="1895475" y="342900"/>
          <a:ext cx="3022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3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432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433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5434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543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43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43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438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439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440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441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442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5443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444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44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446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447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448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449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5450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5451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452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5453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5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5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5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5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5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5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6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5461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46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34290</xdr:rowOff>
    </xdr:to>
    <xdr:sp>
      <xdr:nvSpPr>
        <xdr:cNvPr id="5463" name="图片 2"/>
        <xdr:cNvSpPr>
          <a:spLocks noChangeAspect="1"/>
        </xdr:cNvSpPr>
      </xdr:nvSpPr>
      <xdr:spPr>
        <a:xfrm>
          <a:off x="1664970" y="342900"/>
          <a:ext cx="30226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5464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46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5466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467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5468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46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470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471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472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473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474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475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476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5477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47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5479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5480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5481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220345</xdr:rowOff>
    </xdr:to>
    <xdr:sp>
      <xdr:nvSpPr>
        <xdr:cNvPr id="5482" name="图片 1"/>
        <xdr:cNvSpPr>
          <a:spLocks noChangeAspect="1"/>
        </xdr:cNvSpPr>
      </xdr:nvSpPr>
      <xdr:spPr>
        <a:xfrm>
          <a:off x="1895475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5483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115570</xdr:rowOff>
    </xdr:to>
    <xdr:sp>
      <xdr:nvSpPr>
        <xdr:cNvPr id="5484" name="图片 1"/>
        <xdr:cNvSpPr>
          <a:spLocks noChangeAspect="1"/>
        </xdr:cNvSpPr>
      </xdr:nvSpPr>
      <xdr:spPr>
        <a:xfrm>
          <a:off x="189547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5485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115570</xdr:rowOff>
    </xdr:to>
    <xdr:sp>
      <xdr:nvSpPr>
        <xdr:cNvPr id="5486" name="图片 1"/>
        <xdr:cNvSpPr>
          <a:spLocks noChangeAspect="1"/>
        </xdr:cNvSpPr>
      </xdr:nvSpPr>
      <xdr:spPr>
        <a:xfrm>
          <a:off x="1895475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5487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5488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116840</xdr:rowOff>
    </xdr:to>
    <xdr:sp>
      <xdr:nvSpPr>
        <xdr:cNvPr id="5489" name="图片 1"/>
        <xdr:cNvSpPr>
          <a:spLocks noChangeAspect="1"/>
        </xdr:cNvSpPr>
      </xdr:nvSpPr>
      <xdr:spPr>
        <a:xfrm>
          <a:off x="1895475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5490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5491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115570</xdr:rowOff>
    </xdr:to>
    <xdr:sp>
      <xdr:nvSpPr>
        <xdr:cNvPr id="5492" name="图片 1"/>
        <xdr:cNvSpPr>
          <a:spLocks noChangeAspect="1"/>
        </xdr:cNvSpPr>
      </xdr:nvSpPr>
      <xdr:spPr>
        <a:xfrm>
          <a:off x="189547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124460</xdr:rowOff>
    </xdr:to>
    <xdr:sp>
      <xdr:nvSpPr>
        <xdr:cNvPr id="5493" name="图片 1"/>
        <xdr:cNvSpPr>
          <a:spLocks noChangeAspect="1"/>
        </xdr:cNvSpPr>
      </xdr:nvSpPr>
      <xdr:spPr>
        <a:xfrm>
          <a:off x="1694180" y="342900"/>
          <a:ext cx="26860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5494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3</xdr:row>
      <xdr:rowOff>30480</xdr:rowOff>
    </xdr:to>
    <xdr:sp>
      <xdr:nvSpPr>
        <xdr:cNvPr id="5495" name="图片 2"/>
        <xdr:cNvSpPr>
          <a:spLocks noChangeAspect="1"/>
        </xdr:cNvSpPr>
      </xdr:nvSpPr>
      <xdr:spPr>
        <a:xfrm>
          <a:off x="1666240" y="342900"/>
          <a:ext cx="29654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219075</xdr:rowOff>
    </xdr:to>
    <xdr:sp>
      <xdr:nvSpPr>
        <xdr:cNvPr id="5496" name="图片 2"/>
        <xdr:cNvSpPr>
          <a:spLocks noChangeAspect="1"/>
        </xdr:cNvSpPr>
      </xdr:nvSpPr>
      <xdr:spPr>
        <a:xfrm>
          <a:off x="1666240" y="342900"/>
          <a:ext cx="29654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115570</xdr:rowOff>
    </xdr:to>
    <xdr:sp>
      <xdr:nvSpPr>
        <xdr:cNvPr id="5497" name="图片 1"/>
        <xdr:cNvSpPr>
          <a:spLocks noChangeAspect="1"/>
        </xdr:cNvSpPr>
      </xdr:nvSpPr>
      <xdr:spPr>
        <a:xfrm>
          <a:off x="1895475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116840</xdr:rowOff>
    </xdr:to>
    <xdr:sp>
      <xdr:nvSpPr>
        <xdr:cNvPr id="5498" name="图片 1"/>
        <xdr:cNvSpPr>
          <a:spLocks noChangeAspect="1"/>
        </xdr:cNvSpPr>
      </xdr:nvSpPr>
      <xdr:spPr>
        <a:xfrm>
          <a:off x="1895475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219075</xdr:rowOff>
    </xdr:to>
    <xdr:sp>
      <xdr:nvSpPr>
        <xdr:cNvPr id="5499" name="图片 1"/>
        <xdr:cNvSpPr>
          <a:spLocks noChangeAspect="1"/>
        </xdr:cNvSpPr>
      </xdr:nvSpPr>
      <xdr:spPr>
        <a:xfrm>
          <a:off x="1895475" y="342900"/>
          <a:ext cx="44640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5500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5501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5502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220345</xdr:rowOff>
    </xdr:to>
    <xdr:sp>
      <xdr:nvSpPr>
        <xdr:cNvPr id="5503" name="图片 1"/>
        <xdr:cNvSpPr>
          <a:spLocks noChangeAspect="1"/>
        </xdr:cNvSpPr>
      </xdr:nvSpPr>
      <xdr:spPr>
        <a:xfrm>
          <a:off x="1895475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5504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5505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5506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5507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5508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0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5510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5511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1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1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14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1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1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17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518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519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520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521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522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105410</xdr:rowOff>
    </xdr:to>
    <xdr:sp>
      <xdr:nvSpPr>
        <xdr:cNvPr id="5523" name="图片 1"/>
        <xdr:cNvSpPr>
          <a:spLocks noChangeAspect="1"/>
        </xdr:cNvSpPr>
      </xdr:nvSpPr>
      <xdr:spPr>
        <a:xfrm>
          <a:off x="1895475" y="342900"/>
          <a:ext cx="30607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117475</xdr:rowOff>
    </xdr:to>
    <xdr:sp>
      <xdr:nvSpPr>
        <xdr:cNvPr id="5524" name="图片 2"/>
        <xdr:cNvSpPr>
          <a:spLocks noChangeAspect="1"/>
        </xdr:cNvSpPr>
      </xdr:nvSpPr>
      <xdr:spPr>
        <a:xfrm>
          <a:off x="1666240" y="342900"/>
          <a:ext cx="29654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2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2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27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2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2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3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31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3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3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34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3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3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218440</xdr:rowOff>
    </xdr:to>
    <xdr:sp>
      <xdr:nvSpPr>
        <xdr:cNvPr id="5537" name="图片 1"/>
        <xdr:cNvSpPr>
          <a:spLocks noChangeAspect="1"/>
        </xdr:cNvSpPr>
      </xdr:nvSpPr>
      <xdr:spPr>
        <a:xfrm>
          <a:off x="1895475" y="342900"/>
          <a:ext cx="30607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599440</xdr:colOff>
      <xdr:row>2</xdr:row>
      <xdr:rowOff>196850</xdr:rowOff>
    </xdr:to>
    <xdr:sp>
      <xdr:nvSpPr>
        <xdr:cNvPr id="5538" name="图片 2"/>
        <xdr:cNvSpPr>
          <a:spLocks noChangeAspect="1"/>
        </xdr:cNvSpPr>
      </xdr:nvSpPr>
      <xdr:spPr>
        <a:xfrm>
          <a:off x="1666240" y="342900"/>
          <a:ext cx="30480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607695</xdr:colOff>
      <xdr:row>2</xdr:row>
      <xdr:rowOff>229235</xdr:rowOff>
    </xdr:to>
    <xdr:sp>
      <xdr:nvSpPr>
        <xdr:cNvPr id="5539" name="图片 1"/>
        <xdr:cNvSpPr>
          <a:spLocks noChangeAspect="1"/>
        </xdr:cNvSpPr>
      </xdr:nvSpPr>
      <xdr:spPr>
        <a:xfrm>
          <a:off x="1694180" y="342900"/>
          <a:ext cx="28511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4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41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4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54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123825</xdr:rowOff>
    </xdr:to>
    <xdr:sp>
      <xdr:nvSpPr>
        <xdr:cNvPr id="5544" name="图片 1"/>
        <xdr:cNvSpPr>
          <a:spLocks noChangeAspect="1"/>
        </xdr:cNvSpPr>
      </xdr:nvSpPr>
      <xdr:spPr>
        <a:xfrm>
          <a:off x="1694180" y="342900"/>
          <a:ext cx="2686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571500</xdr:colOff>
      <xdr:row>2</xdr:row>
      <xdr:rowOff>123825</xdr:rowOff>
    </xdr:to>
    <xdr:sp>
      <xdr:nvSpPr>
        <xdr:cNvPr id="5545" name="图片 1"/>
        <xdr:cNvSpPr>
          <a:spLocks noChangeAspect="1"/>
        </xdr:cNvSpPr>
      </xdr:nvSpPr>
      <xdr:spPr>
        <a:xfrm>
          <a:off x="1677670" y="342900"/>
          <a:ext cx="26543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114300</xdr:rowOff>
    </xdr:to>
    <xdr:sp>
      <xdr:nvSpPr>
        <xdr:cNvPr id="5546" name="图片 1"/>
        <xdr:cNvSpPr>
          <a:spLocks noChangeAspect="1"/>
        </xdr:cNvSpPr>
      </xdr:nvSpPr>
      <xdr:spPr>
        <a:xfrm>
          <a:off x="1895475" y="342900"/>
          <a:ext cx="4102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114300</xdr:rowOff>
    </xdr:to>
    <xdr:sp>
      <xdr:nvSpPr>
        <xdr:cNvPr id="5547" name="图片 1"/>
        <xdr:cNvSpPr>
          <a:spLocks noChangeAspect="1"/>
        </xdr:cNvSpPr>
      </xdr:nvSpPr>
      <xdr:spPr>
        <a:xfrm>
          <a:off x="1895475" y="342900"/>
          <a:ext cx="4464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790575</xdr:colOff>
      <xdr:row>2</xdr:row>
      <xdr:rowOff>110490</xdr:rowOff>
    </xdr:to>
    <xdr:sp>
      <xdr:nvSpPr>
        <xdr:cNvPr id="5548" name="图片 1"/>
        <xdr:cNvSpPr>
          <a:spLocks noChangeAspect="1"/>
        </xdr:cNvSpPr>
      </xdr:nvSpPr>
      <xdr:spPr>
        <a:xfrm>
          <a:off x="189547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5549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5550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5551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3</xdr:row>
      <xdr:rowOff>30480</xdr:rowOff>
    </xdr:to>
    <xdr:sp>
      <xdr:nvSpPr>
        <xdr:cNvPr id="5552" name="图片 2"/>
        <xdr:cNvSpPr>
          <a:spLocks noChangeAspect="1"/>
        </xdr:cNvSpPr>
      </xdr:nvSpPr>
      <xdr:spPr>
        <a:xfrm>
          <a:off x="3829050" y="342900"/>
          <a:ext cx="306070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5553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5554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5555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5556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5557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5558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5559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5560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5561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5562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5563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5564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5565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5566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5567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5568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5569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570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5571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57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573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574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575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57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577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57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57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5580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58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58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58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58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585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586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587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588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589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590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59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5592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59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59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59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59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5597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5598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59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600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0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60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0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0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0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60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60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60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60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61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61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61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61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1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615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1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1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1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61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5620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621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622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2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5624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2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2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2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2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2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3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631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632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3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634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3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3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3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3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639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4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4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4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64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64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5645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64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64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64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64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65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5651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228600</xdr:rowOff>
    </xdr:to>
    <xdr:sp>
      <xdr:nvSpPr>
        <xdr:cNvPr id="5652" name="图片 1"/>
        <xdr:cNvSpPr>
          <a:spLocks noChangeAspect="1"/>
        </xdr:cNvSpPr>
      </xdr:nvSpPr>
      <xdr:spPr>
        <a:xfrm>
          <a:off x="1895475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5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654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655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565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5657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658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65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660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661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662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663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664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5665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666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667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668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669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670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671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5672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5673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674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5675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7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7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7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7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8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8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68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5683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68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685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68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687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5688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5689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69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691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9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693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9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9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69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69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69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5699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70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70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70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70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70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70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0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707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0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0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1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711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712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713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714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715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716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71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5718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719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720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2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5722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2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2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2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2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2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2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72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730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3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73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3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3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3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3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737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3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3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74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74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74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5743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74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74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74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74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74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5749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750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751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752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753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754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755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228600</xdr:rowOff>
    </xdr:to>
    <xdr:sp>
      <xdr:nvSpPr>
        <xdr:cNvPr id="5756" name="图片 1"/>
        <xdr:cNvSpPr>
          <a:spLocks noChangeAspect="1"/>
        </xdr:cNvSpPr>
      </xdr:nvSpPr>
      <xdr:spPr>
        <a:xfrm>
          <a:off x="1895475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5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758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759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6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6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6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6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6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6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576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5767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768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5769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770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771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772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77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774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775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776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777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778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779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5780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781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5782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783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5784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5785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786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787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788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789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790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791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5792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5793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794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795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5796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9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9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79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0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0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0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0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80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805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34290</xdr:rowOff>
    </xdr:to>
    <xdr:sp>
      <xdr:nvSpPr>
        <xdr:cNvPr id="5806" name="图片 2"/>
        <xdr:cNvSpPr>
          <a:spLocks noChangeAspect="1"/>
        </xdr:cNvSpPr>
      </xdr:nvSpPr>
      <xdr:spPr>
        <a:xfrm>
          <a:off x="1664970" y="342900"/>
          <a:ext cx="30226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5807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5808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80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5810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81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5812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1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5814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1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1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1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1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5819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2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2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2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2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2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2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5826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2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2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2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3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5831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3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3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3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3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5836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3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3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3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840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841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214630</xdr:rowOff>
    </xdr:to>
    <xdr:sp>
      <xdr:nvSpPr>
        <xdr:cNvPr id="5842" name="图片 2"/>
        <xdr:cNvSpPr>
          <a:spLocks noChangeAspect="1"/>
        </xdr:cNvSpPr>
      </xdr:nvSpPr>
      <xdr:spPr>
        <a:xfrm>
          <a:off x="166497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843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844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845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5846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84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4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5849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5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5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585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5853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5854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855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856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857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5858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214630</xdr:rowOff>
    </xdr:to>
    <xdr:sp>
      <xdr:nvSpPr>
        <xdr:cNvPr id="5859" name="图片 1"/>
        <xdr:cNvSpPr>
          <a:spLocks noChangeAspect="1"/>
        </xdr:cNvSpPr>
      </xdr:nvSpPr>
      <xdr:spPr>
        <a:xfrm>
          <a:off x="189547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288290</xdr:rowOff>
    </xdr:to>
    <xdr:sp>
      <xdr:nvSpPr>
        <xdr:cNvPr id="5860" name="图片 2"/>
        <xdr:cNvSpPr>
          <a:spLocks noChangeAspect="1"/>
        </xdr:cNvSpPr>
      </xdr:nvSpPr>
      <xdr:spPr>
        <a:xfrm>
          <a:off x="1664970" y="342900"/>
          <a:ext cx="30416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61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5862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86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5864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65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66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867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86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86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87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871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5872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87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5874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87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587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790575</xdr:colOff>
      <xdr:row>2</xdr:row>
      <xdr:rowOff>110490</xdr:rowOff>
    </xdr:to>
    <xdr:sp>
      <xdr:nvSpPr>
        <xdr:cNvPr id="5877" name="图片 1"/>
        <xdr:cNvSpPr>
          <a:spLocks noChangeAspect="1"/>
        </xdr:cNvSpPr>
      </xdr:nvSpPr>
      <xdr:spPr>
        <a:xfrm>
          <a:off x="189547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5878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7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88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881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88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883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884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88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886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88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88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5889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89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89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89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89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894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5895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896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897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898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5899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90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5901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90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903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90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90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5906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5907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90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5909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1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91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1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1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1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91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91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91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91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91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92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92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92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2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924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2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2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2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92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5929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930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931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3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5933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3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3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3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3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3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3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940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5941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4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5943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4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4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4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4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5948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4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5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595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95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95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5954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95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95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95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95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595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5960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229235</xdr:rowOff>
    </xdr:to>
    <xdr:sp>
      <xdr:nvSpPr>
        <xdr:cNvPr id="5961" name="图片 1"/>
        <xdr:cNvSpPr>
          <a:spLocks noChangeAspect="1"/>
        </xdr:cNvSpPr>
      </xdr:nvSpPr>
      <xdr:spPr>
        <a:xfrm>
          <a:off x="1895475" y="342900"/>
          <a:ext cx="3022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6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5963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964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596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596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96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968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596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970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971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972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5973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5974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97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5976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977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978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979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5980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5981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5982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598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5984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8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8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8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8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8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9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599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5992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99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599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599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99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5997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5998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599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6000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0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600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0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0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0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00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00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6008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00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01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01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01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01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01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1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601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1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1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1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020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021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022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023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024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025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02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6027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6028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029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3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6031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3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3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3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3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3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3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603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603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4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604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4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4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4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4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604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4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4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04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05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05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6052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05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05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05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05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05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6058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05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060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061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062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063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064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229235</xdr:rowOff>
    </xdr:to>
    <xdr:sp>
      <xdr:nvSpPr>
        <xdr:cNvPr id="6065" name="图片 1"/>
        <xdr:cNvSpPr>
          <a:spLocks noChangeAspect="1"/>
        </xdr:cNvSpPr>
      </xdr:nvSpPr>
      <xdr:spPr>
        <a:xfrm>
          <a:off x="1895475" y="342900"/>
          <a:ext cx="3022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6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606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06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6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7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7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7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7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07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607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607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077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6078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079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080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081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08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08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084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085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086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087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088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6089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090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6091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092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093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6094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609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6096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097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098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099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100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6101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6102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10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104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6105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10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10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10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10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11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11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11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11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611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34290</xdr:rowOff>
    </xdr:to>
    <xdr:sp>
      <xdr:nvSpPr>
        <xdr:cNvPr id="6115" name="图片 2"/>
        <xdr:cNvSpPr>
          <a:spLocks noChangeAspect="1"/>
        </xdr:cNvSpPr>
      </xdr:nvSpPr>
      <xdr:spPr>
        <a:xfrm>
          <a:off x="1664970" y="342900"/>
          <a:ext cx="30226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6116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6117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118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6119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12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6121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2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6123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2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2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2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2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6128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2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3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3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13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13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3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6135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3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3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3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3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6140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4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4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4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4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6145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4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4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4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149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150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119380</xdr:rowOff>
    </xdr:to>
    <xdr:sp>
      <xdr:nvSpPr>
        <xdr:cNvPr id="6151" name="图片 2"/>
        <xdr:cNvSpPr>
          <a:spLocks noChangeAspect="1"/>
        </xdr:cNvSpPr>
      </xdr:nvSpPr>
      <xdr:spPr>
        <a:xfrm>
          <a:off x="1664970" y="342900"/>
          <a:ext cx="304165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6152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6153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6154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6155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15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5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6158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5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6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16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6162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6163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164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165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166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167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214630</xdr:rowOff>
    </xdr:to>
    <xdr:sp>
      <xdr:nvSpPr>
        <xdr:cNvPr id="6168" name="图片 1"/>
        <xdr:cNvSpPr>
          <a:spLocks noChangeAspect="1"/>
        </xdr:cNvSpPr>
      </xdr:nvSpPr>
      <xdr:spPr>
        <a:xfrm>
          <a:off x="189547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193040</xdr:rowOff>
    </xdr:to>
    <xdr:sp>
      <xdr:nvSpPr>
        <xdr:cNvPr id="6169" name="图片 2"/>
        <xdr:cNvSpPr>
          <a:spLocks noChangeAspect="1"/>
        </xdr:cNvSpPr>
      </xdr:nvSpPr>
      <xdr:spPr>
        <a:xfrm>
          <a:off x="1664970" y="342900"/>
          <a:ext cx="304165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170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6171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6172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6173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6174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220345</xdr:rowOff>
    </xdr:to>
    <xdr:sp>
      <xdr:nvSpPr>
        <xdr:cNvPr id="6175" name="图片 1"/>
        <xdr:cNvSpPr>
          <a:spLocks noChangeAspect="1"/>
        </xdr:cNvSpPr>
      </xdr:nvSpPr>
      <xdr:spPr>
        <a:xfrm>
          <a:off x="1895475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6176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115570</xdr:rowOff>
    </xdr:to>
    <xdr:sp>
      <xdr:nvSpPr>
        <xdr:cNvPr id="6177" name="图片 1"/>
        <xdr:cNvSpPr>
          <a:spLocks noChangeAspect="1"/>
        </xdr:cNvSpPr>
      </xdr:nvSpPr>
      <xdr:spPr>
        <a:xfrm>
          <a:off x="189547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6178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115570</xdr:rowOff>
    </xdr:to>
    <xdr:sp>
      <xdr:nvSpPr>
        <xdr:cNvPr id="6179" name="图片 1"/>
        <xdr:cNvSpPr>
          <a:spLocks noChangeAspect="1"/>
        </xdr:cNvSpPr>
      </xdr:nvSpPr>
      <xdr:spPr>
        <a:xfrm>
          <a:off x="1895475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6180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6181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116840</xdr:rowOff>
    </xdr:to>
    <xdr:sp>
      <xdr:nvSpPr>
        <xdr:cNvPr id="6182" name="图片 1"/>
        <xdr:cNvSpPr>
          <a:spLocks noChangeAspect="1"/>
        </xdr:cNvSpPr>
      </xdr:nvSpPr>
      <xdr:spPr>
        <a:xfrm>
          <a:off x="1895475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6183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631825</xdr:colOff>
      <xdr:row>2</xdr:row>
      <xdr:rowOff>227330</xdr:rowOff>
    </xdr:to>
    <xdr:sp>
      <xdr:nvSpPr>
        <xdr:cNvPr id="6184" name="图片 1"/>
        <xdr:cNvSpPr>
          <a:spLocks noChangeAspect="1"/>
        </xdr:cNvSpPr>
      </xdr:nvSpPr>
      <xdr:spPr>
        <a:xfrm>
          <a:off x="3856990" y="342900"/>
          <a:ext cx="308610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115570</xdr:rowOff>
    </xdr:to>
    <xdr:sp>
      <xdr:nvSpPr>
        <xdr:cNvPr id="6185" name="图片 1"/>
        <xdr:cNvSpPr>
          <a:spLocks noChangeAspect="1"/>
        </xdr:cNvSpPr>
      </xdr:nvSpPr>
      <xdr:spPr>
        <a:xfrm>
          <a:off x="1895475" y="342900"/>
          <a:ext cx="4102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124460</xdr:rowOff>
    </xdr:to>
    <xdr:sp>
      <xdr:nvSpPr>
        <xdr:cNvPr id="6186" name="图片 1"/>
        <xdr:cNvSpPr>
          <a:spLocks noChangeAspect="1"/>
        </xdr:cNvSpPr>
      </xdr:nvSpPr>
      <xdr:spPr>
        <a:xfrm>
          <a:off x="1694180" y="342900"/>
          <a:ext cx="26860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3</xdr:row>
      <xdr:rowOff>28575</xdr:rowOff>
    </xdr:to>
    <xdr:sp>
      <xdr:nvSpPr>
        <xdr:cNvPr id="6187" name="图片 1"/>
        <xdr:cNvSpPr>
          <a:spLocks noChangeAspect="1"/>
        </xdr:cNvSpPr>
      </xdr:nvSpPr>
      <xdr:spPr>
        <a:xfrm>
          <a:off x="1694180" y="342900"/>
          <a:ext cx="268605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3</xdr:row>
      <xdr:rowOff>30480</xdr:rowOff>
    </xdr:to>
    <xdr:sp>
      <xdr:nvSpPr>
        <xdr:cNvPr id="6188" name="图片 2"/>
        <xdr:cNvSpPr>
          <a:spLocks noChangeAspect="1"/>
        </xdr:cNvSpPr>
      </xdr:nvSpPr>
      <xdr:spPr>
        <a:xfrm>
          <a:off x="1666240" y="342900"/>
          <a:ext cx="296545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219075</xdr:rowOff>
    </xdr:to>
    <xdr:sp>
      <xdr:nvSpPr>
        <xdr:cNvPr id="6189" name="图片 2"/>
        <xdr:cNvSpPr>
          <a:spLocks noChangeAspect="1"/>
        </xdr:cNvSpPr>
      </xdr:nvSpPr>
      <xdr:spPr>
        <a:xfrm>
          <a:off x="1666240" y="342900"/>
          <a:ext cx="29654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115570</xdr:rowOff>
    </xdr:to>
    <xdr:sp>
      <xdr:nvSpPr>
        <xdr:cNvPr id="6190" name="图片 1"/>
        <xdr:cNvSpPr>
          <a:spLocks noChangeAspect="1"/>
        </xdr:cNvSpPr>
      </xdr:nvSpPr>
      <xdr:spPr>
        <a:xfrm>
          <a:off x="1895475" y="342900"/>
          <a:ext cx="4464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116840</xdr:rowOff>
    </xdr:to>
    <xdr:sp>
      <xdr:nvSpPr>
        <xdr:cNvPr id="6191" name="图片 1"/>
        <xdr:cNvSpPr>
          <a:spLocks noChangeAspect="1"/>
        </xdr:cNvSpPr>
      </xdr:nvSpPr>
      <xdr:spPr>
        <a:xfrm>
          <a:off x="1895475" y="342900"/>
          <a:ext cx="44640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219075</xdr:rowOff>
    </xdr:to>
    <xdr:sp>
      <xdr:nvSpPr>
        <xdr:cNvPr id="6192" name="图片 1"/>
        <xdr:cNvSpPr>
          <a:spLocks noChangeAspect="1"/>
        </xdr:cNvSpPr>
      </xdr:nvSpPr>
      <xdr:spPr>
        <a:xfrm>
          <a:off x="1895475" y="342900"/>
          <a:ext cx="44640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6193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6194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217805</xdr:rowOff>
    </xdr:to>
    <xdr:sp>
      <xdr:nvSpPr>
        <xdr:cNvPr id="6195" name="图片 1"/>
        <xdr:cNvSpPr>
          <a:spLocks noChangeAspect="1"/>
        </xdr:cNvSpPr>
      </xdr:nvSpPr>
      <xdr:spPr>
        <a:xfrm>
          <a:off x="1895475" y="342900"/>
          <a:ext cx="44640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220345</xdr:rowOff>
    </xdr:to>
    <xdr:sp>
      <xdr:nvSpPr>
        <xdr:cNvPr id="6196" name="图片 1"/>
        <xdr:cNvSpPr>
          <a:spLocks noChangeAspect="1"/>
        </xdr:cNvSpPr>
      </xdr:nvSpPr>
      <xdr:spPr>
        <a:xfrm>
          <a:off x="1895475" y="342900"/>
          <a:ext cx="44640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6197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6198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6199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6200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6201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0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220345</xdr:rowOff>
    </xdr:to>
    <xdr:sp>
      <xdr:nvSpPr>
        <xdr:cNvPr id="6203" name="图片 1"/>
        <xdr:cNvSpPr>
          <a:spLocks noChangeAspect="1"/>
        </xdr:cNvSpPr>
      </xdr:nvSpPr>
      <xdr:spPr>
        <a:xfrm>
          <a:off x="1895475" y="342900"/>
          <a:ext cx="30607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115570</xdr:rowOff>
    </xdr:to>
    <xdr:sp>
      <xdr:nvSpPr>
        <xdr:cNvPr id="6204" name="图片 1"/>
        <xdr:cNvSpPr>
          <a:spLocks noChangeAspect="1"/>
        </xdr:cNvSpPr>
      </xdr:nvSpPr>
      <xdr:spPr>
        <a:xfrm>
          <a:off x="1895475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0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0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07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0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0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1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211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212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213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214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215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105410</xdr:rowOff>
    </xdr:to>
    <xdr:sp>
      <xdr:nvSpPr>
        <xdr:cNvPr id="6216" name="图片 1"/>
        <xdr:cNvSpPr>
          <a:spLocks noChangeAspect="1"/>
        </xdr:cNvSpPr>
      </xdr:nvSpPr>
      <xdr:spPr>
        <a:xfrm>
          <a:off x="1895475" y="342900"/>
          <a:ext cx="30607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117475</xdr:rowOff>
    </xdr:to>
    <xdr:sp>
      <xdr:nvSpPr>
        <xdr:cNvPr id="6217" name="图片 2"/>
        <xdr:cNvSpPr>
          <a:spLocks noChangeAspect="1"/>
        </xdr:cNvSpPr>
      </xdr:nvSpPr>
      <xdr:spPr>
        <a:xfrm>
          <a:off x="1666240" y="342900"/>
          <a:ext cx="29654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1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1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2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21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2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2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24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2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2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27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2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2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218440</xdr:rowOff>
    </xdr:to>
    <xdr:sp>
      <xdr:nvSpPr>
        <xdr:cNvPr id="6230" name="图片 1"/>
        <xdr:cNvSpPr>
          <a:spLocks noChangeAspect="1"/>
        </xdr:cNvSpPr>
      </xdr:nvSpPr>
      <xdr:spPr>
        <a:xfrm>
          <a:off x="1895475" y="342900"/>
          <a:ext cx="30607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599440</xdr:colOff>
      <xdr:row>2</xdr:row>
      <xdr:rowOff>196850</xdr:rowOff>
    </xdr:to>
    <xdr:sp>
      <xdr:nvSpPr>
        <xdr:cNvPr id="6231" name="图片 2"/>
        <xdr:cNvSpPr>
          <a:spLocks noChangeAspect="1"/>
        </xdr:cNvSpPr>
      </xdr:nvSpPr>
      <xdr:spPr>
        <a:xfrm>
          <a:off x="1666240" y="342900"/>
          <a:ext cx="304800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607695</xdr:colOff>
      <xdr:row>2</xdr:row>
      <xdr:rowOff>229235</xdr:rowOff>
    </xdr:to>
    <xdr:sp>
      <xdr:nvSpPr>
        <xdr:cNvPr id="6232" name="图片 1"/>
        <xdr:cNvSpPr>
          <a:spLocks noChangeAspect="1"/>
        </xdr:cNvSpPr>
      </xdr:nvSpPr>
      <xdr:spPr>
        <a:xfrm>
          <a:off x="1694180" y="342900"/>
          <a:ext cx="28511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3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34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35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23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123825</xdr:rowOff>
    </xdr:to>
    <xdr:sp>
      <xdr:nvSpPr>
        <xdr:cNvPr id="6237" name="图片 1"/>
        <xdr:cNvSpPr>
          <a:spLocks noChangeAspect="1"/>
        </xdr:cNvSpPr>
      </xdr:nvSpPr>
      <xdr:spPr>
        <a:xfrm>
          <a:off x="1694180" y="342900"/>
          <a:ext cx="2686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</xdr:row>
      <xdr:rowOff>0</xdr:rowOff>
    </xdr:from>
    <xdr:to>
      <xdr:col>2</xdr:col>
      <xdr:colOff>571500</xdr:colOff>
      <xdr:row>2</xdr:row>
      <xdr:rowOff>123825</xdr:rowOff>
    </xdr:to>
    <xdr:sp>
      <xdr:nvSpPr>
        <xdr:cNvPr id="6238" name="图片 1"/>
        <xdr:cNvSpPr>
          <a:spLocks noChangeAspect="1"/>
        </xdr:cNvSpPr>
      </xdr:nvSpPr>
      <xdr:spPr>
        <a:xfrm>
          <a:off x="1677670" y="342900"/>
          <a:ext cx="26543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934085</xdr:colOff>
      <xdr:row>2</xdr:row>
      <xdr:rowOff>114300</xdr:rowOff>
    </xdr:to>
    <xdr:sp>
      <xdr:nvSpPr>
        <xdr:cNvPr id="6239" name="图片 1"/>
        <xdr:cNvSpPr>
          <a:spLocks noChangeAspect="1"/>
        </xdr:cNvSpPr>
      </xdr:nvSpPr>
      <xdr:spPr>
        <a:xfrm>
          <a:off x="1895475" y="342900"/>
          <a:ext cx="4102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970280</xdr:colOff>
      <xdr:row>2</xdr:row>
      <xdr:rowOff>114300</xdr:rowOff>
    </xdr:to>
    <xdr:sp>
      <xdr:nvSpPr>
        <xdr:cNvPr id="6240" name="图片 1"/>
        <xdr:cNvSpPr>
          <a:spLocks noChangeAspect="1"/>
        </xdr:cNvSpPr>
      </xdr:nvSpPr>
      <xdr:spPr>
        <a:xfrm>
          <a:off x="1895475" y="342900"/>
          <a:ext cx="4464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790575</xdr:colOff>
      <xdr:row>2</xdr:row>
      <xdr:rowOff>110490</xdr:rowOff>
    </xdr:to>
    <xdr:sp>
      <xdr:nvSpPr>
        <xdr:cNvPr id="6241" name="图片 1"/>
        <xdr:cNvSpPr>
          <a:spLocks noChangeAspect="1"/>
        </xdr:cNvSpPr>
      </xdr:nvSpPr>
      <xdr:spPr>
        <a:xfrm>
          <a:off x="189547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115570</xdr:rowOff>
    </xdr:to>
    <xdr:sp>
      <xdr:nvSpPr>
        <xdr:cNvPr id="6242" name="图片 2"/>
        <xdr:cNvSpPr>
          <a:spLocks noChangeAspect="1"/>
        </xdr:cNvSpPr>
      </xdr:nvSpPr>
      <xdr:spPr>
        <a:xfrm>
          <a:off x="3829050" y="342900"/>
          <a:ext cx="2578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124460</xdr:rowOff>
    </xdr:to>
    <xdr:sp>
      <xdr:nvSpPr>
        <xdr:cNvPr id="6243" name="图片 1"/>
        <xdr:cNvSpPr>
          <a:spLocks noChangeAspect="1"/>
        </xdr:cNvSpPr>
      </xdr:nvSpPr>
      <xdr:spPr>
        <a:xfrm>
          <a:off x="3856990" y="342900"/>
          <a:ext cx="31432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230505</xdr:rowOff>
    </xdr:to>
    <xdr:sp>
      <xdr:nvSpPr>
        <xdr:cNvPr id="6244" name="图片 1"/>
        <xdr:cNvSpPr>
          <a:spLocks noChangeAspect="1"/>
        </xdr:cNvSpPr>
      </xdr:nvSpPr>
      <xdr:spPr>
        <a:xfrm>
          <a:off x="3856990" y="342900"/>
          <a:ext cx="3143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3</xdr:row>
      <xdr:rowOff>30480</xdr:rowOff>
    </xdr:to>
    <xdr:sp>
      <xdr:nvSpPr>
        <xdr:cNvPr id="6245" name="图片 2"/>
        <xdr:cNvSpPr>
          <a:spLocks noChangeAspect="1"/>
        </xdr:cNvSpPr>
      </xdr:nvSpPr>
      <xdr:spPr>
        <a:xfrm>
          <a:off x="3829050" y="342900"/>
          <a:ext cx="306070" cy="716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6246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228600</xdr:rowOff>
    </xdr:to>
    <xdr:sp>
      <xdr:nvSpPr>
        <xdr:cNvPr id="6247" name="图片 1"/>
        <xdr:cNvSpPr>
          <a:spLocks noChangeAspect="1"/>
        </xdr:cNvSpPr>
      </xdr:nvSpPr>
      <xdr:spPr>
        <a:xfrm>
          <a:off x="3856990" y="342900"/>
          <a:ext cx="3143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6248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6249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6250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115570</xdr:rowOff>
    </xdr:to>
    <xdr:sp>
      <xdr:nvSpPr>
        <xdr:cNvPr id="6251" name="图片 2"/>
        <xdr:cNvSpPr>
          <a:spLocks noChangeAspect="1"/>
        </xdr:cNvSpPr>
      </xdr:nvSpPr>
      <xdr:spPr>
        <a:xfrm>
          <a:off x="3829050" y="3429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117475</xdr:rowOff>
    </xdr:to>
    <xdr:sp>
      <xdr:nvSpPr>
        <xdr:cNvPr id="6252" name="图片 1"/>
        <xdr:cNvSpPr>
          <a:spLocks noChangeAspect="1"/>
        </xdr:cNvSpPr>
      </xdr:nvSpPr>
      <xdr:spPr>
        <a:xfrm>
          <a:off x="3533775" y="342900"/>
          <a:ext cx="30480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6253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219075</xdr:rowOff>
    </xdr:to>
    <xdr:sp>
      <xdr:nvSpPr>
        <xdr:cNvPr id="6254" name="图片 2"/>
        <xdr:cNvSpPr>
          <a:spLocks noChangeAspect="1"/>
        </xdr:cNvSpPr>
      </xdr:nvSpPr>
      <xdr:spPr>
        <a:xfrm>
          <a:off x="3829050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6255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229235</xdr:rowOff>
    </xdr:to>
    <xdr:sp>
      <xdr:nvSpPr>
        <xdr:cNvPr id="6256" name="图片 1"/>
        <xdr:cNvSpPr>
          <a:spLocks noChangeAspect="1"/>
        </xdr:cNvSpPr>
      </xdr:nvSpPr>
      <xdr:spPr>
        <a:xfrm>
          <a:off x="3856990" y="342900"/>
          <a:ext cx="314325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6257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6258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6259" name="图片 1"/>
        <xdr:cNvSpPr>
          <a:spLocks noChangeAspect="1"/>
        </xdr:cNvSpPr>
      </xdr:nvSpPr>
      <xdr:spPr>
        <a:xfrm>
          <a:off x="3866515" y="3429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6260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117475</xdr:rowOff>
    </xdr:to>
    <xdr:sp>
      <xdr:nvSpPr>
        <xdr:cNvPr id="6261" name="图片 2"/>
        <xdr:cNvSpPr>
          <a:spLocks noChangeAspect="1"/>
        </xdr:cNvSpPr>
      </xdr:nvSpPr>
      <xdr:spPr>
        <a:xfrm>
          <a:off x="3829050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553085</xdr:colOff>
      <xdr:row>2</xdr:row>
      <xdr:rowOff>114300</xdr:rowOff>
    </xdr:to>
    <xdr:sp>
      <xdr:nvSpPr>
        <xdr:cNvPr id="6262" name="图片 2"/>
        <xdr:cNvSpPr>
          <a:spLocks noChangeAspect="1"/>
        </xdr:cNvSpPr>
      </xdr:nvSpPr>
      <xdr:spPr>
        <a:xfrm>
          <a:off x="3829050" y="342900"/>
          <a:ext cx="25781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263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6264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265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26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6267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6268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26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6270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27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272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6273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27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27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27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27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278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27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280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281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282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283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28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6285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28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6287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28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28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6290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6291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29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6293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29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6295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29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29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29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29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30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0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0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0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0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0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30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0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6308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0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1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1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1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6313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6314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315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1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6317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1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1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2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2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2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2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6324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6325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2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6327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2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2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3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3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6332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3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3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3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33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33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6338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3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4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4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4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4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6344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228600</xdr:rowOff>
    </xdr:to>
    <xdr:sp>
      <xdr:nvSpPr>
        <xdr:cNvPr id="6345" name="图片 1"/>
        <xdr:cNvSpPr>
          <a:spLocks noChangeAspect="1"/>
        </xdr:cNvSpPr>
      </xdr:nvSpPr>
      <xdr:spPr>
        <a:xfrm>
          <a:off x="1895475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4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634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34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634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6350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351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35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35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354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355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356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357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6358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6359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6360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361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362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363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364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6365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6366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367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6368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6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7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7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7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7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7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37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6376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37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6378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379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380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6381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6382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383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6384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8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6386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8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8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8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39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39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6392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9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9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9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9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39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398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39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6400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40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40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40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404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405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406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407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408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409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41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6411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6412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413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1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6415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1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1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1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1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2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2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6422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6423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42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6425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426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42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42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42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6430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43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43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43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43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43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6436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43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438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43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44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44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6442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443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444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445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446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447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448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228600</xdr:rowOff>
    </xdr:to>
    <xdr:sp>
      <xdr:nvSpPr>
        <xdr:cNvPr id="6449" name="图片 1"/>
        <xdr:cNvSpPr>
          <a:spLocks noChangeAspect="1"/>
        </xdr:cNvSpPr>
      </xdr:nvSpPr>
      <xdr:spPr>
        <a:xfrm>
          <a:off x="1895475" y="342900"/>
          <a:ext cx="3022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5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6451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452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5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5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5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5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5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58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6459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6460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461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6462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463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464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465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466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467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468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469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470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471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472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6473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474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6475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476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477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6478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6479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6480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481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482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483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484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6485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6486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487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488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6489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9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9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9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93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94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95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49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49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6498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34290</xdr:rowOff>
    </xdr:to>
    <xdr:sp>
      <xdr:nvSpPr>
        <xdr:cNvPr id="6499" name="图片 2"/>
        <xdr:cNvSpPr>
          <a:spLocks noChangeAspect="1"/>
        </xdr:cNvSpPr>
      </xdr:nvSpPr>
      <xdr:spPr>
        <a:xfrm>
          <a:off x="1664970" y="342900"/>
          <a:ext cx="302260" cy="720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218440</xdr:rowOff>
    </xdr:to>
    <xdr:sp>
      <xdr:nvSpPr>
        <xdr:cNvPr id="6500" name="图片 2"/>
        <xdr:cNvSpPr>
          <a:spLocks noChangeAspect="1"/>
        </xdr:cNvSpPr>
      </xdr:nvSpPr>
      <xdr:spPr>
        <a:xfrm>
          <a:off x="1664970" y="342900"/>
          <a:ext cx="30226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6501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502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219075</xdr:rowOff>
    </xdr:to>
    <xdr:sp>
      <xdr:nvSpPr>
        <xdr:cNvPr id="6503" name="图片 2"/>
        <xdr:cNvSpPr>
          <a:spLocks noChangeAspect="1"/>
        </xdr:cNvSpPr>
      </xdr:nvSpPr>
      <xdr:spPr>
        <a:xfrm>
          <a:off x="3829050" y="342900"/>
          <a:ext cx="2768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504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225425</xdr:rowOff>
    </xdr:to>
    <xdr:sp>
      <xdr:nvSpPr>
        <xdr:cNvPr id="6505" name="图片 1"/>
        <xdr:cNvSpPr>
          <a:spLocks noChangeAspect="1"/>
        </xdr:cNvSpPr>
      </xdr:nvSpPr>
      <xdr:spPr>
        <a:xfrm>
          <a:off x="3855720" y="342900"/>
          <a:ext cx="2800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0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6507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0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0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1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1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6512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1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1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1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1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1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1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6519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2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2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2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2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6524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2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2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2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2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6529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3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3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3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53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534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214630</xdr:rowOff>
    </xdr:to>
    <xdr:sp>
      <xdr:nvSpPr>
        <xdr:cNvPr id="6535" name="图片 2"/>
        <xdr:cNvSpPr>
          <a:spLocks noChangeAspect="1"/>
        </xdr:cNvSpPr>
      </xdr:nvSpPr>
      <xdr:spPr>
        <a:xfrm>
          <a:off x="166497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6536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6537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6538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215900</xdr:rowOff>
    </xdr:to>
    <xdr:sp>
      <xdr:nvSpPr>
        <xdr:cNvPr id="6539" name="图片 1"/>
        <xdr:cNvSpPr>
          <a:spLocks noChangeAspect="1"/>
        </xdr:cNvSpPr>
      </xdr:nvSpPr>
      <xdr:spPr>
        <a:xfrm>
          <a:off x="1895475" y="342900"/>
          <a:ext cx="30607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540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4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6542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4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4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54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6546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6547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548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549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550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551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214630</xdr:rowOff>
    </xdr:to>
    <xdr:sp>
      <xdr:nvSpPr>
        <xdr:cNvPr id="6552" name="图片 1"/>
        <xdr:cNvSpPr>
          <a:spLocks noChangeAspect="1"/>
        </xdr:cNvSpPr>
      </xdr:nvSpPr>
      <xdr:spPr>
        <a:xfrm>
          <a:off x="189547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288290</xdr:rowOff>
    </xdr:to>
    <xdr:sp>
      <xdr:nvSpPr>
        <xdr:cNvPr id="6553" name="图片 2"/>
        <xdr:cNvSpPr>
          <a:spLocks noChangeAspect="1"/>
        </xdr:cNvSpPr>
      </xdr:nvSpPr>
      <xdr:spPr>
        <a:xfrm>
          <a:off x="1664970" y="342900"/>
          <a:ext cx="30416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54" name="图片 2"/>
        <xdr:cNvSpPr>
          <a:spLocks noChangeAspect="1"/>
        </xdr:cNvSpPr>
      </xdr:nvSpPr>
      <xdr:spPr>
        <a:xfrm>
          <a:off x="3830955" y="342900"/>
          <a:ext cx="29908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6555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55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</xdr:row>
      <xdr:rowOff>0</xdr:rowOff>
    </xdr:from>
    <xdr:to>
      <xdr:col>3</xdr:col>
      <xdr:colOff>890905</xdr:colOff>
      <xdr:row>2</xdr:row>
      <xdr:rowOff>215900</xdr:rowOff>
    </xdr:to>
    <xdr:sp>
      <xdr:nvSpPr>
        <xdr:cNvPr id="6557" name="图片 2"/>
        <xdr:cNvSpPr>
          <a:spLocks noChangeAspect="1"/>
        </xdr:cNvSpPr>
      </xdr:nvSpPr>
      <xdr:spPr>
        <a:xfrm>
          <a:off x="3830955" y="342900"/>
          <a:ext cx="5937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58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59" name="图片 2"/>
        <xdr:cNvSpPr>
          <a:spLocks noChangeAspect="1"/>
        </xdr:cNvSpPr>
      </xdr:nvSpPr>
      <xdr:spPr>
        <a:xfrm>
          <a:off x="3828415" y="342900"/>
          <a:ext cx="30162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560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561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562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563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564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637540</xdr:colOff>
      <xdr:row>2</xdr:row>
      <xdr:rowOff>123825</xdr:rowOff>
    </xdr:to>
    <xdr:sp>
      <xdr:nvSpPr>
        <xdr:cNvPr id="6565" name="图片 1"/>
        <xdr:cNvSpPr>
          <a:spLocks noChangeAspect="1"/>
        </xdr:cNvSpPr>
      </xdr:nvSpPr>
      <xdr:spPr>
        <a:xfrm>
          <a:off x="3856990" y="342900"/>
          <a:ext cx="31432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566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</xdr:row>
      <xdr:rowOff>0</xdr:rowOff>
    </xdr:from>
    <xdr:to>
      <xdr:col>2</xdr:col>
      <xdr:colOff>607695</xdr:colOff>
      <xdr:row>2</xdr:row>
      <xdr:rowOff>90805</xdr:rowOff>
    </xdr:to>
    <xdr:sp>
      <xdr:nvSpPr>
        <xdr:cNvPr id="6567" name="图片 2"/>
        <xdr:cNvSpPr>
          <a:spLocks noChangeAspect="1"/>
        </xdr:cNvSpPr>
      </xdr:nvSpPr>
      <xdr:spPr>
        <a:xfrm>
          <a:off x="1674495" y="342900"/>
          <a:ext cx="3048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568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117475</xdr:rowOff>
    </xdr:to>
    <xdr:sp>
      <xdr:nvSpPr>
        <xdr:cNvPr id="6569" name="图片 1"/>
        <xdr:cNvSpPr>
          <a:spLocks noChangeAspect="1"/>
        </xdr:cNvSpPr>
      </xdr:nvSpPr>
      <xdr:spPr>
        <a:xfrm>
          <a:off x="1895475" y="342900"/>
          <a:ext cx="306070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790575</xdr:colOff>
      <xdr:row>2</xdr:row>
      <xdr:rowOff>110490</xdr:rowOff>
    </xdr:to>
    <xdr:sp>
      <xdr:nvSpPr>
        <xdr:cNvPr id="6570" name="图片 1"/>
        <xdr:cNvSpPr>
          <a:spLocks noChangeAspect="1"/>
        </xdr:cNvSpPr>
      </xdr:nvSpPr>
      <xdr:spPr>
        <a:xfrm>
          <a:off x="1895475" y="342900"/>
          <a:ext cx="266700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217170</xdr:rowOff>
    </xdr:to>
    <xdr:sp>
      <xdr:nvSpPr>
        <xdr:cNvPr id="6571" name="图片 1"/>
        <xdr:cNvSpPr>
          <a:spLocks noChangeAspect="1"/>
        </xdr:cNvSpPr>
      </xdr:nvSpPr>
      <xdr:spPr>
        <a:xfrm>
          <a:off x="1895475" y="342900"/>
          <a:ext cx="30607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7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57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113665</xdr:rowOff>
    </xdr:to>
    <xdr:sp>
      <xdr:nvSpPr>
        <xdr:cNvPr id="6574" name="图片 1"/>
        <xdr:cNvSpPr>
          <a:spLocks noChangeAspect="1"/>
        </xdr:cNvSpPr>
      </xdr:nvSpPr>
      <xdr:spPr>
        <a:xfrm>
          <a:off x="3855720" y="342900"/>
          <a:ext cx="28003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113665</xdr:rowOff>
    </xdr:to>
    <xdr:sp>
      <xdr:nvSpPr>
        <xdr:cNvPr id="6575" name="图片 1"/>
        <xdr:cNvSpPr>
          <a:spLocks noChangeAspect="1"/>
        </xdr:cNvSpPr>
      </xdr:nvSpPr>
      <xdr:spPr>
        <a:xfrm>
          <a:off x="3855720" y="342900"/>
          <a:ext cx="28003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6576" name="图片 2"/>
        <xdr:cNvSpPr>
          <a:spLocks noChangeAspect="1"/>
        </xdr:cNvSpPr>
      </xdr:nvSpPr>
      <xdr:spPr>
        <a:xfrm>
          <a:off x="3828415" y="342900"/>
          <a:ext cx="27749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57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138430</xdr:rowOff>
    </xdr:to>
    <xdr:sp>
      <xdr:nvSpPr>
        <xdr:cNvPr id="6578" name="图片 2"/>
        <xdr:cNvSpPr>
          <a:spLocks noChangeAspect="1"/>
        </xdr:cNvSpPr>
      </xdr:nvSpPr>
      <xdr:spPr>
        <a:xfrm>
          <a:off x="1664970" y="3429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119380</xdr:rowOff>
    </xdr:to>
    <xdr:sp>
      <xdr:nvSpPr>
        <xdr:cNvPr id="6579" name="图片 2"/>
        <xdr:cNvSpPr>
          <a:spLocks noChangeAspect="1"/>
        </xdr:cNvSpPr>
      </xdr:nvSpPr>
      <xdr:spPr>
        <a:xfrm>
          <a:off x="1664970" y="3429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580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6581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6582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583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572135</xdr:colOff>
      <xdr:row>2</xdr:row>
      <xdr:rowOff>215900</xdr:rowOff>
    </xdr:to>
    <xdr:sp>
      <xdr:nvSpPr>
        <xdr:cNvPr id="6584" name="图片 2"/>
        <xdr:cNvSpPr>
          <a:spLocks noChangeAspect="1"/>
        </xdr:cNvSpPr>
      </xdr:nvSpPr>
      <xdr:spPr>
        <a:xfrm>
          <a:off x="3829050" y="342900"/>
          <a:ext cx="2768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585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586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3</xdr:col>
      <xdr:colOff>619125</xdr:colOff>
      <xdr:row>2</xdr:row>
      <xdr:rowOff>217805</xdr:rowOff>
    </xdr:to>
    <xdr:sp>
      <xdr:nvSpPr>
        <xdr:cNvPr id="6587" name="图片 2"/>
        <xdr:cNvSpPr>
          <a:spLocks noChangeAspect="1"/>
        </xdr:cNvSpPr>
      </xdr:nvSpPr>
      <xdr:spPr>
        <a:xfrm>
          <a:off x="3876675" y="342900"/>
          <a:ext cx="27622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90170</xdr:rowOff>
    </xdr:to>
    <xdr:sp>
      <xdr:nvSpPr>
        <xdr:cNvPr id="6588" name="图片 2"/>
        <xdr:cNvSpPr>
          <a:spLocks noChangeAspect="1"/>
        </xdr:cNvSpPr>
      </xdr:nvSpPr>
      <xdr:spPr>
        <a:xfrm>
          <a:off x="1664970" y="342900"/>
          <a:ext cx="302260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227965</xdr:rowOff>
    </xdr:to>
    <xdr:sp>
      <xdr:nvSpPr>
        <xdr:cNvPr id="6589" name="图片 1"/>
        <xdr:cNvSpPr>
          <a:spLocks noChangeAspect="1"/>
        </xdr:cNvSpPr>
      </xdr:nvSpPr>
      <xdr:spPr>
        <a:xfrm>
          <a:off x="3855720" y="342900"/>
          <a:ext cx="2800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</xdr:row>
      <xdr:rowOff>0</xdr:rowOff>
    </xdr:from>
    <xdr:to>
      <xdr:col>3</xdr:col>
      <xdr:colOff>601980</xdr:colOff>
      <xdr:row>2</xdr:row>
      <xdr:rowOff>226695</xdr:rowOff>
    </xdr:to>
    <xdr:sp>
      <xdr:nvSpPr>
        <xdr:cNvPr id="6590" name="图片 1"/>
        <xdr:cNvSpPr>
          <a:spLocks noChangeAspect="1"/>
        </xdr:cNvSpPr>
      </xdr:nvSpPr>
      <xdr:spPr>
        <a:xfrm>
          <a:off x="3855720" y="342900"/>
          <a:ext cx="2800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591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6592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59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59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59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596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597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215265</xdr:rowOff>
    </xdr:to>
    <xdr:sp>
      <xdr:nvSpPr>
        <xdr:cNvPr id="6598" name="图片 2"/>
        <xdr:cNvSpPr>
          <a:spLocks noChangeAspect="1"/>
        </xdr:cNvSpPr>
      </xdr:nvSpPr>
      <xdr:spPr>
        <a:xfrm>
          <a:off x="1664970" y="342900"/>
          <a:ext cx="302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599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600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601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602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60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604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0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660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0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0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0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610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611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612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613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614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615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61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220345</xdr:rowOff>
    </xdr:to>
    <xdr:sp>
      <xdr:nvSpPr>
        <xdr:cNvPr id="6617" name="图片 2"/>
        <xdr:cNvSpPr>
          <a:spLocks noChangeAspect="1"/>
        </xdr:cNvSpPr>
      </xdr:nvSpPr>
      <xdr:spPr>
        <a:xfrm>
          <a:off x="3829050" y="342900"/>
          <a:ext cx="30099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6618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619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2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90805</xdr:rowOff>
    </xdr:to>
    <xdr:sp>
      <xdr:nvSpPr>
        <xdr:cNvPr id="6621" name="图片 2"/>
        <xdr:cNvSpPr>
          <a:spLocks noChangeAspect="1"/>
        </xdr:cNvSpPr>
      </xdr:nvSpPr>
      <xdr:spPr>
        <a:xfrm>
          <a:off x="1664970" y="342900"/>
          <a:ext cx="30226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2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2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2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2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2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27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6628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215265</xdr:rowOff>
    </xdr:to>
    <xdr:sp>
      <xdr:nvSpPr>
        <xdr:cNvPr id="6629" name="图片 2"/>
        <xdr:cNvSpPr>
          <a:spLocks noChangeAspect="1"/>
        </xdr:cNvSpPr>
      </xdr:nvSpPr>
      <xdr:spPr>
        <a:xfrm>
          <a:off x="3829050" y="342900"/>
          <a:ext cx="30099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30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230505</xdr:rowOff>
    </xdr:to>
    <xdr:sp>
      <xdr:nvSpPr>
        <xdr:cNvPr id="6631" name="图片 1"/>
        <xdr:cNvSpPr>
          <a:spLocks noChangeAspect="1"/>
        </xdr:cNvSpPr>
      </xdr:nvSpPr>
      <xdr:spPr>
        <a:xfrm>
          <a:off x="3856990" y="342900"/>
          <a:ext cx="28194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32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33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34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35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226695</xdr:rowOff>
    </xdr:to>
    <xdr:sp>
      <xdr:nvSpPr>
        <xdr:cNvPr id="6636" name="图片 1"/>
        <xdr:cNvSpPr>
          <a:spLocks noChangeAspect="1"/>
        </xdr:cNvSpPr>
      </xdr:nvSpPr>
      <xdr:spPr>
        <a:xfrm>
          <a:off x="3856990" y="342900"/>
          <a:ext cx="28194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37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38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215265</xdr:rowOff>
    </xdr:to>
    <xdr:sp>
      <xdr:nvSpPr>
        <xdr:cNvPr id="6639" name="图片 1"/>
        <xdr:cNvSpPr>
          <a:spLocks noChangeAspect="1"/>
        </xdr:cNvSpPr>
      </xdr:nvSpPr>
      <xdr:spPr>
        <a:xfrm>
          <a:off x="1895475" y="342900"/>
          <a:ext cx="2641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640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215900</xdr:rowOff>
    </xdr:to>
    <xdr:sp>
      <xdr:nvSpPr>
        <xdr:cNvPr id="6641" name="图片 2"/>
        <xdr:cNvSpPr>
          <a:spLocks noChangeAspect="1"/>
        </xdr:cNvSpPr>
      </xdr:nvSpPr>
      <xdr:spPr>
        <a:xfrm>
          <a:off x="1664970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52705</xdr:rowOff>
    </xdr:to>
    <xdr:sp>
      <xdr:nvSpPr>
        <xdr:cNvPr id="6642" name="图片 2"/>
        <xdr:cNvSpPr>
          <a:spLocks noChangeAspect="1"/>
        </xdr:cNvSpPr>
      </xdr:nvSpPr>
      <xdr:spPr>
        <a:xfrm>
          <a:off x="1664970" y="342900"/>
          <a:ext cx="302260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643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644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645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646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215900</xdr:rowOff>
    </xdr:to>
    <xdr:sp>
      <xdr:nvSpPr>
        <xdr:cNvPr id="6647" name="图片 1"/>
        <xdr:cNvSpPr>
          <a:spLocks noChangeAspect="1"/>
        </xdr:cNvSpPr>
      </xdr:nvSpPr>
      <xdr:spPr>
        <a:xfrm>
          <a:off x="1895475" y="342900"/>
          <a:ext cx="3022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3</xdr:row>
      <xdr:rowOff>33655</xdr:rowOff>
    </xdr:to>
    <xdr:sp>
      <xdr:nvSpPr>
        <xdr:cNvPr id="6648" name="图片 2"/>
        <xdr:cNvSpPr>
          <a:spLocks noChangeAspect="1"/>
        </xdr:cNvSpPr>
      </xdr:nvSpPr>
      <xdr:spPr>
        <a:xfrm>
          <a:off x="1664970" y="342900"/>
          <a:ext cx="302260" cy="719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649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219075</xdr:rowOff>
    </xdr:to>
    <xdr:sp>
      <xdr:nvSpPr>
        <xdr:cNvPr id="6650" name="图片 2"/>
        <xdr:cNvSpPr>
          <a:spLocks noChangeAspect="1"/>
        </xdr:cNvSpPr>
      </xdr:nvSpPr>
      <xdr:spPr>
        <a:xfrm>
          <a:off x="1664970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651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652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653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219075</xdr:rowOff>
    </xdr:to>
    <xdr:sp>
      <xdr:nvSpPr>
        <xdr:cNvPr id="6654" name="图片 1"/>
        <xdr:cNvSpPr>
          <a:spLocks noChangeAspect="1"/>
        </xdr:cNvSpPr>
      </xdr:nvSpPr>
      <xdr:spPr>
        <a:xfrm>
          <a:off x="1895475" y="342900"/>
          <a:ext cx="302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826135</xdr:colOff>
      <xdr:row>2</xdr:row>
      <xdr:rowOff>229235</xdr:rowOff>
    </xdr:to>
    <xdr:sp>
      <xdr:nvSpPr>
        <xdr:cNvPr id="6655" name="图片 1"/>
        <xdr:cNvSpPr>
          <a:spLocks noChangeAspect="1"/>
        </xdr:cNvSpPr>
      </xdr:nvSpPr>
      <xdr:spPr>
        <a:xfrm>
          <a:off x="1895475" y="342900"/>
          <a:ext cx="30226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56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217805</xdr:rowOff>
    </xdr:to>
    <xdr:sp>
      <xdr:nvSpPr>
        <xdr:cNvPr id="6657" name="图片 2"/>
        <xdr:cNvSpPr>
          <a:spLocks noChangeAspect="1"/>
        </xdr:cNvSpPr>
      </xdr:nvSpPr>
      <xdr:spPr>
        <a:xfrm>
          <a:off x="3829050" y="342900"/>
          <a:ext cx="30099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658" name="图片 2"/>
        <xdr:cNvSpPr>
          <a:spLocks noChangeAspect="1"/>
        </xdr:cNvSpPr>
      </xdr:nvSpPr>
      <xdr:spPr>
        <a:xfrm>
          <a:off x="3829050" y="342900"/>
          <a:ext cx="30099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59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60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61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62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63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6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6665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3</xdr:row>
      <xdr:rowOff>43815</xdr:rowOff>
    </xdr:to>
    <xdr:sp>
      <xdr:nvSpPr>
        <xdr:cNvPr id="6666" name="图片 2"/>
        <xdr:cNvSpPr>
          <a:spLocks noChangeAspect="1"/>
        </xdr:cNvSpPr>
      </xdr:nvSpPr>
      <xdr:spPr>
        <a:xfrm>
          <a:off x="3829050" y="342900"/>
          <a:ext cx="300990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667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6668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669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670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671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672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673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215900</xdr:rowOff>
    </xdr:to>
    <xdr:sp>
      <xdr:nvSpPr>
        <xdr:cNvPr id="6674" name="图片 2"/>
        <xdr:cNvSpPr>
          <a:spLocks noChangeAspect="1"/>
        </xdr:cNvSpPr>
      </xdr:nvSpPr>
      <xdr:spPr>
        <a:xfrm>
          <a:off x="1664970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675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676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677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215900</xdr:rowOff>
    </xdr:to>
    <xdr:sp>
      <xdr:nvSpPr>
        <xdr:cNvPr id="6678" name="图片 1"/>
        <xdr:cNvSpPr>
          <a:spLocks noChangeAspect="1"/>
        </xdr:cNvSpPr>
      </xdr:nvSpPr>
      <xdr:spPr>
        <a:xfrm>
          <a:off x="1895475" y="342900"/>
          <a:ext cx="30416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215265</xdr:rowOff>
    </xdr:to>
    <xdr:sp>
      <xdr:nvSpPr>
        <xdr:cNvPr id="6679" name="图片 2"/>
        <xdr:cNvSpPr>
          <a:spLocks noChangeAspect="1"/>
        </xdr:cNvSpPr>
      </xdr:nvSpPr>
      <xdr:spPr>
        <a:xfrm>
          <a:off x="1664970" y="342900"/>
          <a:ext cx="3041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680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</xdr:row>
      <xdr:rowOff>0</xdr:rowOff>
    </xdr:from>
    <xdr:to>
      <xdr:col>3</xdr:col>
      <xdr:colOff>756920</xdr:colOff>
      <xdr:row>2</xdr:row>
      <xdr:rowOff>227965</xdr:rowOff>
    </xdr:to>
    <xdr:sp>
      <xdr:nvSpPr>
        <xdr:cNvPr id="6681" name="图片 1"/>
        <xdr:cNvSpPr>
          <a:spLocks noChangeAspect="1"/>
        </xdr:cNvSpPr>
      </xdr:nvSpPr>
      <xdr:spPr>
        <a:xfrm>
          <a:off x="4009390" y="342900"/>
          <a:ext cx="28130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682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788035</xdr:colOff>
      <xdr:row>2</xdr:row>
      <xdr:rowOff>215900</xdr:rowOff>
    </xdr:to>
    <xdr:sp>
      <xdr:nvSpPr>
        <xdr:cNvPr id="6683" name="图片 1"/>
        <xdr:cNvSpPr>
          <a:spLocks noChangeAspect="1"/>
        </xdr:cNvSpPr>
      </xdr:nvSpPr>
      <xdr:spPr>
        <a:xfrm>
          <a:off x="18954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264160</xdr:colOff>
      <xdr:row>2</xdr:row>
      <xdr:rowOff>215900</xdr:rowOff>
    </xdr:to>
    <xdr:sp>
      <xdr:nvSpPr>
        <xdr:cNvPr id="6684" name="图片 1"/>
        <xdr:cNvSpPr>
          <a:spLocks noChangeAspect="1"/>
        </xdr:cNvSpPr>
      </xdr:nvSpPr>
      <xdr:spPr>
        <a:xfrm>
          <a:off x="3533775" y="342900"/>
          <a:ext cx="26416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6685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220345</xdr:rowOff>
    </xdr:to>
    <xdr:sp>
      <xdr:nvSpPr>
        <xdr:cNvPr id="6686" name="图片 2"/>
        <xdr:cNvSpPr>
          <a:spLocks noChangeAspect="1"/>
        </xdr:cNvSpPr>
      </xdr:nvSpPr>
      <xdr:spPr>
        <a:xfrm>
          <a:off x="1664970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687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688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689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220345</xdr:rowOff>
    </xdr:to>
    <xdr:sp>
      <xdr:nvSpPr>
        <xdr:cNvPr id="6690" name="图片 1"/>
        <xdr:cNvSpPr>
          <a:spLocks noChangeAspect="1"/>
        </xdr:cNvSpPr>
      </xdr:nvSpPr>
      <xdr:spPr>
        <a:xfrm>
          <a:off x="1895475" y="342900"/>
          <a:ext cx="304165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214630</xdr:rowOff>
    </xdr:to>
    <xdr:sp>
      <xdr:nvSpPr>
        <xdr:cNvPr id="6691" name="图片 1"/>
        <xdr:cNvSpPr>
          <a:spLocks noChangeAspect="1"/>
        </xdr:cNvSpPr>
      </xdr:nvSpPr>
      <xdr:spPr>
        <a:xfrm>
          <a:off x="1895475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289560</xdr:rowOff>
    </xdr:to>
    <xdr:sp>
      <xdr:nvSpPr>
        <xdr:cNvPr id="6692" name="图片 2"/>
        <xdr:cNvSpPr>
          <a:spLocks noChangeAspect="1"/>
        </xdr:cNvSpPr>
      </xdr:nvSpPr>
      <xdr:spPr>
        <a:xfrm>
          <a:off x="1664970" y="342900"/>
          <a:ext cx="304165" cy="632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693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217170</xdr:rowOff>
    </xdr:to>
    <xdr:sp>
      <xdr:nvSpPr>
        <xdr:cNvPr id="6694" name="图片 2"/>
        <xdr:cNvSpPr>
          <a:spLocks noChangeAspect="1"/>
        </xdr:cNvSpPr>
      </xdr:nvSpPr>
      <xdr:spPr>
        <a:xfrm>
          <a:off x="3829685" y="342900"/>
          <a:ext cx="300355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219075</xdr:rowOff>
    </xdr:to>
    <xdr:sp>
      <xdr:nvSpPr>
        <xdr:cNvPr id="6695" name="图片 2"/>
        <xdr:cNvSpPr>
          <a:spLocks noChangeAspect="1"/>
        </xdr:cNvSpPr>
      </xdr:nvSpPr>
      <xdr:spPr>
        <a:xfrm>
          <a:off x="3829685" y="342900"/>
          <a:ext cx="30035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96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97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98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699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700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701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702" name="图片 2"/>
        <xdr:cNvSpPr>
          <a:spLocks noChangeAspect="1"/>
        </xdr:cNvSpPr>
      </xdr:nvSpPr>
      <xdr:spPr>
        <a:xfrm>
          <a:off x="3829685" y="342900"/>
          <a:ext cx="300355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</xdr:row>
      <xdr:rowOff>0</xdr:rowOff>
    </xdr:from>
    <xdr:to>
      <xdr:col>2</xdr:col>
      <xdr:colOff>587375</xdr:colOff>
      <xdr:row>2</xdr:row>
      <xdr:rowOff>217805</xdr:rowOff>
    </xdr:to>
    <xdr:sp>
      <xdr:nvSpPr>
        <xdr:cNvPr id="6703" name="图片 2"/>
        <xdr:cNvSpPr>
          <a:spLocks noChangeAspect="1"/>
        </xdr:cNvSpPr>
      </xdr:nvSpPr>
      <xdr:spPr>
        <a:xfrm>
          <a:off x="1656080" y="342900"/>
          <a:ext cx="302895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0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6705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0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07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0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0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6710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1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1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1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714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215900</xdr:rowOff>
    </xdr:to>
    <xdr:sp>
      <xdr:nvSpPr>
        <xdr:cNvPr id="6715" name="图片 2"/>
        <xdr:cNvSpPr>
          <a:spLocks noChangeAspect="1"/>
        </xdr:cNvSpPr>
      </xdr:nvSpPr>
      <xdr:spPr>
        <a:xfrm>
          <a:off x="3829050" y="342900"/>
          <a:ext cx="300990" cy="558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1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228600</xdr:rowOff>
    </xdr:to>
    <xdr:sp>
      <xdr:nvSpPr>
        <xdr:cNvPr id="6717" name="图片 1"/>
        <xdr:cNvSpPr>
          <a:spLocks noChangeAspect="1"/>
        </xdr:cNvSpPr>
      </xdr:nvSpPr>
      <xdr:spPr>
        <a:xfrm>
          <a:off x="3856990" y="342900"/>
          <a:ext cx="28194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1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1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2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2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226060</xdr:rowOff>
    </xdr:to>
    <xdr:sp>
      <xdr:nvSpPr>
        <xdr:cNvPr id="6722" name="图片 1"/>
        <xdr:cNvSpPr>
          <a:spLocks noChangeAspect="1"/>
        </xdr:cNvSpPr>
      </xdr:nvSpPr>
      <xdr:spPr>
        <a:xfrm>
          <a:off x="3856990" y="342900"/>
          <a:ext cx="28194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2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24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25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26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229235</xdr:rowOff>
    </xdr:to>
    <xdr:sp>
      <xdr:nvSpPr>
        <xdr:cNvPr id="6727" name="图片 1"/>
        <xdr:cNvSpPr>
          <a:spLocks noChangeAspect="1"/>
        </xdr:cNvSpPr>
      </xdr:nvSpPr>
      <xdr:spPr>
        <a:xfrm>
          <a:off x="3856990" y="342900"/>
          <a:ext cx="28194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28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2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30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73025</xdr:rowOff>
    </xdr:to>
    <xdr:sp>
      <xdr:nvSpPr>
        <xdr:cNvPr id="6731" name="图片 2"/>
        <xdr:cNvSpPr>
          <a:spLocks noChangeAspect="1"/>
        </xdr:cNvSpPr>
      </xdr:nvSpPr>
      <xdr:spPr>
        <a:xfrm>
          <a:off x="1664970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73025</xdr:rowOff>
    </xdr:to>
    <xdr:sp>
      <xdr:nvSpPr>
        <xdr:cNvPr id="6732" name="图片 2"/>
        <xdr:cNvSpPr>
          <a:spLocks noChangeAspect="1"/>
        </xdr:cNvSpPr>
      </xdr:nvSpPr>
      <xdr:spPr>
        <a:xfrm>
          <a:off x="1664970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214630</xdr:rowOff>
    </xdr:to>
    <xdr:sp>
      <xdr:nvSpPr>
        <xdr:cNvPr id="6733" name="图片 2"/>
        <xdr:cNvSpPr>
          <a:spLocks noChangeAspect="1"/>
        </xdr:cNvSpPr>
      </xdr:nvSpPr>
      <xdr:spPr>
        <a:xfrm>
          <a:off x="1664970" y="342900"/>
          <a:ext cx="304165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73025</xdr:rowOff>
    </xdr:to>
    <xdr:sp>
      <xdr:nvSpPr>
        <xdr:cNvPr id="6734" name="图片 1"/>
        <xdr:cNvSpPr>
          <a:spLocks noChangeAspect="1"/>
        </xdr:cNvSpPr>
      </xdr:nvSpPr>
      <xdr:spPr>
        <a:xfrm>
          <a:off x="1895475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73025</xdr:rowOff>
    </xdr:to>
    <xdr:sp>
      <xdr:nvSpPr>
        <xdr:cNvPr id="6735" name="图片 1"/>
        <xdr:cNvSpPr>
          <a:spLocks noChangeAspect="1"/>
        </xdr:cNvSpPr>
      </xdr:nvSpPr>
      <xdr:spPr>
        <a:xfrm>
          <a:off x="1895475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73025</xdr:rowOff>
    </xdr:to>
    <xdr:sp>
      <xdr:nvSpPr>
        <xdr:cNvPr id="6736" name="图片 1"/>
        <xdr:cNvSpPr>
          <a:spLocks noChangeAspect="1"/>
        </xdr:cNvSpPr>
      </xdr:nvSpPr>
      <xdr:spPr>
        <a:xfrm>
          <a:off x="1895475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73025</xdr:rowOff>
    </xdr:to>
    <xdr:sp>
      <xdr:nvSpPr>
        <xdr:cNvPr id="6737" name="图片 1"/>
        <xdr:cNvSpPr>
          <a:spLocks noChangeAspect="1"/>
        </xdr:cNvSpPr>
      </xdr:nvSpPr>
      <xdr:spPr>
        <a:xfrm>
          <a:off x="1895475" y="3429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73025</xdr:rowOff>
    </xdr:to>
    <xdr:sp>
      <xdr:nvSpPr>
        <xdr:cNvPr id="6738" name="图片 2"/>
        <xdr:cNvSpPr>
          <a:spLocks noChangeAspect="1"/>
        </xdr:cNvSpPr>
      </xdr:nvSpPr>
      <xdr:spPr>
        <a:xfrm>
          <a:off x="1664970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39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605155</xdr:colOff>
      <xdr:row>2</xdr:row>
      <xdr:rowOff>224790</xdr:rowOff>
    </xdr:to>
    <xdr:sp>
      <xdr:nvSpPr>
        <xdr:cNvPr id="6740" name="图片 1"/>
        <xdr:cNvSpPr>
          <a:spLocks noChangeAspect="1"/>
        </xdr:cNvSpPr>
      </xdr:nvSpPr>
      <xdr:spPr>
        <a:xfrm>
          <a:off x="3856990" y="342900"/>
          <a:ext cx="28194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41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42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789940</xdr:colOff>
      <xdr:row>2</xdr:row>
      <xdr:rowOff>215265</xdr:rowOff>
    </xdr:to>
    <xdr:sp>
      <xdr:nvSpPr>
        <xdr:cNvPr id="6743" name="图片 1"/>
        <xdr:cNvSpPr>
          <a:spLocks noChangeAspect="1"/>
        </xdr:cNvSpPr>
      </xdr:nvSpPr>
      <xdr:spPr>
        <a:xfrm>
          <a:off x="1895475" y="342900"/>
          <a:ext cx="26606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6744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219075</xdr:rowOff>
    </xdr:to>
    <xdr:sp>
      <xdr:nvSpPr>
        <xdr:cNvPr id="6745" name="图片 2"/>
        <xdr:cNvSpPr>
          <a:spLocks noChangeAspect="1"/>
        </xdr:cNvSpPr>
      </xdr:nvSpPr>
      <xdr:spPr>
        <a:xfrm>
          <a:off x="1664970" y="342900"/>
          <a:ext cx="30416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746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747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748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219075</xdr:rowOff>
    </xdr:to>
    <xdr:sp>
      <xdr:nvSpPr>
        <xdr:cNvPr id="6749" name="图片 1"/>
        <xdr:cNvSpPr>
          <a:spLocks noChangeAspect="1"/>
        </xdr:cNvSpPr>
      </xdr:nvSpPr>
      <xdr:spPr>
        <a:xfrm>
          <a:off x="1895475" y="342900"/>
          <a:ext cx="30607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829945</xdr:colOff>
      <xdr:row>2</xdr:row>
      <xdr:rowOff>214630</xdr:rowOff>
    </xdr:to>
    <xdr:sp>
      <xdr:nvSpPr>
        <xdr:cNvPr id="6750" name="图片 1"/>
        <xdr:cNvSpPr>
          <a:spLocks noChangeAspect="1"/>
        </xdr:cNvSpPr>
      </xdr:nvSpPr>
      <xdr:spPr>
        <a:xfrm>
          <a:off x="1895475" y="342900"/>
          <a:ext cx="306070" cy="557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288290</xdr:rowOff>
    </xdr:to>
    <xdr:sp>
      <xdr:nvSpPr>
        <xdr:cNvPr id="6751" name="图片 2"/>
        <xdr:cNvSpPr>
          <a:spLocks noChangeAspect="1"/>
        </xdr:cNvSpPr>
      </xdr:nvSpPr>
      <xdr:spPr>
        <a:xfrm>
          <a:off x="1664970" y="342900"/>
          <a:ext cx="30416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932815</xdr:colOff>
      <xdr:row>2</xdr:row>
      <xdr:rowOff>92075</xdr:rowOff>
    </xdr:to>
    <xdr:sp>
      <xdr:nvSpPr>
        <xdr:cNvPr id="6752" name="图片 1"/>
        <xdr:cNvSpPr>
          <a:spLocks noChangeAspect="1"/>
        </xdr:cNvSpPr>
      </xdr:nvSpPr>
      <xdr:spPr>
        <a:xfrm>
          <a:off x="1895475" y="342900"/>
          <a:ext cx="408940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551815</xdr:colOff>
      <xdr:row>2</xdr:row>
      <xdr:rowOff>92075</xdr:rowOff>
    </xdr:to>
    <xdr:sp>
      <xdr:nvSpPr>
        <xdr:cNvPr id="6753" name="图片 2"/>
        <xdr:cNvSpPr>
          <a:spLocks noChangeAspect="1"/>
        </xdr:cNvSpPr>
      </xdr:nvSpPr>
      <xdr:spPr>
        <a:xfrm>
          <a:off x="3828415" y="342900"/>
          <a:ext cx="25717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972185</xdr:colOff>
      <xdr:row>2</xdr:row>
      <xdr:rowOff>92075</xdr:rowOff>
    </xdr:to>
    <xdr:sp>
      <xdr:nvSpPr>
        <xdr:cNvPr id="6754" name="图片 1"/>
        <xdr:cNvSpPr>
          <a:spLocks noChangeAspect="1"/>
        </xdr:cNvSpPr>
      </xdr:nvSpPr>
      <xdr:spPr>
        <a:xfrm>
          <a:off x="1895475" y="342900"/>
          <a:ext cx="448310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92075</xdr:rowOff>
    </xdr:to>
    <xdr:sp>
      <xdr:nvSpPr>
        <xdr:cNvPr id="6755" name="图片 1"/>
        <xdr:cNvSpPr>
          <a:spLocks noChangeAspect="1"/>
        </xdr:cNvSpPr>
      </xdr:nvSpPr>
      <xdr:spPr>
        <a:xfrm>
          <a:off x="1895475" y="342900"/>
          <a:ext cx="3041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92075</xdr:rowOff>
    </xdr:to>
    <xdr:sp>
      <xdr:nvSpPr>
        <xdr:cNvPr id="6756" name="图片 1"/>
        <xdr:cNvSpPr>
          <a:spLocks noChangeAspect="1"/>
        </xdr:cNvSpPr>
      </xdr:nvSpPr>
      <xdr:spPr>
        <a:xfrm>
          <a:off x="1895475" y="342900"/>
          <a:ext cx="3041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92075</xdr:rowOff>
    </xdr:to>
    <xdr:sp>
      <xdr:nvSpPr>
        <xdr:cNvPr id="6757" name="图片 1"/>
        <xdr:cNvSpPr>
          <a:spLocks noChangeAspect="1"/>
        </xdr:cNvSpPr>
      </xdr:nvSpPr>
      <xdr:spPr>
        <a:xfrm>
          <a:off x="1895475" y="342900"/>
          <a:ext cx="3041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101600</xdr:rowOff>
    </xdr:to>
    <xdr:sp>
      <xdr:nvSpPr>
        <xdr:cNvPr id="6758" name="图片 1"/>
        <xdr:cNvSpPr>
          <a:spLocks noChangeAspect="1"/>
        </xdr:cNvSpPr>
      </xdr:nvSpPr>
      <xdr:spPr>
        <a:xfrm>
          <a:off x="3856990" y="342900"/>
          <a:ext cx="31496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92075</xdr:rowOff>
    </xdr:to>
    <xdr:sp>
      <xdr:nvSpPr>
        <xdr:cNvPr id="6759" name="图片 1"/>
        <xdr:cNvSpPr>
          <a:spLocks noChangeAspect="1"/>
        </xdr:cNvSpPr>
      </xdr:nvSpPr>
      <xdr:spPr>
        <a:xfrm>
          <a:off x="1895475" y="342900"/>
          <a:ext cx="3041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101600</xdr:rowOff>
    </xdr:to>
    <xdr:sp>
      <xdr:nvSpPr>
        <xdr:cNvPr id="6760" name="图片 1"/>
        <xdr:cNvSpPr>
          <a:spLocks noChangeAspect="1"/>
        </xdr:cNvSpPr>
      </xdr:nvSpPr>
      <xdr:spPr>
        <a:xfrm>
          <a:off x="3856990" y="342900"/>
          <a:ext cx="31496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</xdr:row>
      <xdr:rowOff>0</xdr:rowOff>
    </xdr:from>
    <xdr:to>
      <xdr:col>2</xdr:col>
      <xdr:colOff>609600</xdr:colOff>
      <xdr:row>2</xdr:row>
      <xdr:rowOff>101600</xdr:rowOff>
    </xdr:to>
    <xdr:sp>
      <xdr:nvSpPr>
        <xdr:cNvPr id="6761" name="图片 1"/>
        <xdr:cNvSpPr>
          <a:spLocks noChangeAspect="1"/>
        </xdr:cNvSpPr>
      </xdr:nvSpPr>
      <xdr:spPr>
        <a:xfrm>
          <a:off x="1694815" y="342900"/>
          <a:ext cx="28638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932815</xdr:colOff>
      <xdr:row>2</xdr:row>
      <xdr:rowOff>104775</xdr:rowOff>
    </xdr:to>
    <xdr:sp>
      <xdr:nvSpPr>
        <xdr:cNvPr id="6762" name="图片 1"/>
        <xdr:cNvSpPr>
          <a:spLocks noChangeAspect="1"/>
        </xdr:cNvSpPr>
      </xdr:nvSpPr>
      <xdr:spPr>
        <a:xfrm>
          <a:off x="1895475" y="342900"/>
          <a:ext cx="40894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551815</xdr:colOff>
      <xdr:row>2</xdr:row>
      <xdr:rowOff>104775</xdr:rowOff>
    </xdr:to>
    <xdr:sp>
      <xdr:nvSpPr>
        <xdr:cNvPr id="6763" name="图片 2"/>
        <xdr:cNvSpPr>
          <a:spLocks noChangeAspect="1"/>
        </xdr:cNvSpPr>
      </xdr:nvSpPr>
      <xdr:spPr>
        <a:xfrm>
          <a:off x="3828415" y="342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972185</xdr:colOff>
      <xdr:row>2</xdr:row>
      <xdr:rowOff>104775</xdr:rowOff>
    </xdr:to>
    <xdr:sp>
      <xdr:nvSpPr>
        <xdr:cNvPr id="6764" name="图片 1"/>
        <xdr:cNvSpPr>
          <a:spLocks noChangeAspect="1"/>
        </xdr:cNvSpPr>
      </xdr:nvSpPr>
      <xdr:spPr>
        <a:xfrm>
          <a:off x="1895475" y="342900"/>
          <a:ext cx="44831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104775</xdr:rowOff>
    </xdr:to>
    <xdr:sp>
      <xdr:nvSpPr>
        <xdr:cNvPr id="6765" name="图片 1"/>
        <xdr:cNvSpPr>
          <a:spLocks noChangeAspect="1"/>
        </xdr:cNvSpPr>
      </xdr:nvSpPr>
      <xdr:spPr>
        <a:xfrm>
          <a:off x="18954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104775</xdr:rowOff>
    </xdr:to>
    <xdr:sp>
      <xdr:nvSpPr>
        <xdr:cNvPr id="6766" name="图片 1"/>
        <xdr:cNvSpPr>
          <a:spLocks noChangeAspect="1"/>
        </xdr:cNvSpPr>
      </xdr:nvSpPr>
      <xdr:spPr>
        <a:xfrm>
          <a:off x="18954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104775</xdr:rowOff>
    </xdr:to>
    <xdr:sp>
      <xdr:nvSpPr>
        <xdr:cNvPr id="6767" name="图片 1"/>
        <xdr:cNvSpPr>
          <a:spLocks noChangeAspect="1"/>
        </xdr:cNvSpPr>
      </xdr:nvSpPr>
      <xdr:spPr>
        <a:xfrm>
          <a:off x="18954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6768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104775</xdr:rowOff>
    </xdr:to>
    <xdr:sp>
      <xdr:nvSpPr>
        <xdr:cNvPr id="6769" name="图片 1"/>
        <xdr:cNvSpPr>
          <a:spLocks noChangeAspect="1"/>
        </xdr:cNvSpPr>
      </xdr:nvSpPr>
      <xdr:spPr>
        <a:xfrm>
          <a:off x="18954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6770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</xdr:row>
      <xdr:rowOff>0</xdr:rowOff>
    </xdr:from>
    <xdr:to>
      <xdr:col>2</xdr:col>
      <xdr:colOff>609600</xdr:colOff>
      <xdr:row>2</xdr:row>
      <xdr:rowOff>114300</xdr:rowOff>
    </xdr:to>
    <xdr:sp>
      <xdr:nvSpPr>
        <xdr:cNvPr id="6771" name="图片 1"/>
        <xdr:cNvSpPr>
          <a:spLocks noChangeAspect="1"/>
        </xdr:cNvSpPr>
      </xdr:nvSpPr>
      <xdr:spPr>
        <a:xfrm>
          <a:off x="1694815" y="3429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932815</xdr:colOff>
      <xdr:row>2</xdr:row>
      <xdr:rowOff>104775</xdr:rowOff>
    </xdr:to>
    <xdr:sp>
      <xdr:nvSpPr>
        <xdr:cNvPr id="6772" name="图片 1"/>
        <xdr:cNvSpPr>
          <a:spLocks noChangeAspect="1"/>
        </xdr:cNvSpPr>
      </xdr:nvSpPr>
      <xdr:spPr>
        <a:xfrm>
          <a:off x="1895475" y="342900"/>
          <a:ext cx="40894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551815</xdr:colOff>
      <xdr:row>2</xdr:row>
      <xdr:rowOff>104775</xdr:rowOff>
    </xdr:to>
    <xdr:sp>
      <xdr:nvSpPr>
        <xdr:cNvPr id="6773" name="图片 2"/>
        <xdr:cNvSpPr>
          <a:spLocks noChangeAspect="1"/>
        </xdr:cNvSpPr>
      </xdr:nvSpPr>
      <xdr:spPr>
        <a:xfrm>
          <a:off x="3828415" y="342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972185</xdr:colOff>
      <xdr:row>2</xdr:row>
      <xdr:rowOff>104775</xdr:rowOff>
    </xdr:to>
    <xdr:sp>
      <xdr:nvSpPr>
        <xdr:cNvPr id="6774" name="图片 1"/>
        <xdr:cNvSpPr>
          <a:spLocks noChangeAspect="1"/>
        </xdr:cNvSpPr>
      </xdr:nvSpPr>
      <xdr:spPr>
        <a:xfrm>
          <a:off x="1895475" y="342900"/>
          <a:ext cx="44831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104775</xdr:rowOff>
    </xdr:to>
    <xdr:sp>
      <xdr:nvSpPr>
        <xdr:cNvPr id="6775" name="图片 1"/>
        <xdr:cNvSpPr>
          <a:spLocks noChangeAspect="1"/>
        </xdr:cNvSpPr>
      </xdr:nvSpPr>
      <xdr:spPr>
        <a:xfrm>
          <a:off x="18954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104775</xdr:rowOff>
    </xdr:to>
    <xdr:sp>
      <xdr:nvSpPr>
        <xdr:cNvPr id="6776" name="图片 1"/>
        <xdr:cNvSpPr>
          <a:spLocks noChangeAspect="1"/>
        </xdr:cNvSpPr>
      </xdr:nvSpPr>
      <xdr:spPr>
        <a:xfrm>
          <a:off x="18954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104775</xdr:rowOff>
    </xdr:to>
    <xdr:sp>
      <xdr:nvSpPr>
        <xdr:cNvPr id="6777" name="图片 1"/>
        <xdr:cNvSpPr>
          <a:spLocks noChangeAspect="1"/>
        </xdr:cNvSpPr>
      </xdr:nvSpPr>
      <xdr:spPr>
        <a:xfrm>
          <a:off x="18954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6778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828040</xdr:colOff>
      <xdr:row>2</xdr:row>
      <xdr:rowOff>104775</xdr:rowOff>
    </xdr:to>
    <xdr:sp>
      <xdr:nvSpPr>
        <xdr:cNvPr id="6779" name="图片 1"/>
        <xdr:cNvSpPr>
          <a:spLocks noChangeAspect="1"/>
        </xdr:cNvSpPr>
      </xdr:nvSpPr>
      <xdr:spPr>
        <a:xfrm>
          <a:off x="1895475" y="3429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6780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</xdr:row>
      <xdr:rowOff>0</xdr:rowOff>
    </xdr:from>
    <xdr:to>
      <xdr:col>2</xdr:col>
      <xdr:colOff>609600</xdr:colOff>
      <xdr:row>2</xdr:row>
      <xdr:rowOff>114300</xdr:rowOff>
    </xdr:to>
    <xdr:sp>
      <xdr:nvSpPr>
        <xdr:cNvPr id="6781" name="图片 1"/>
        <xdr:cNvSpPr>
          <a:spLocks noChangeAspect="1"/>
        </xdr:cNvSpPr>
      </xdr:nvSpPr>
      <xdr:spPr>
        <a:xfrm>
          <a:off x="1694815" y="3429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782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783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138430</xdr:rowOff>
    </xdr:to>
    <xdr:sp>
      <xdr:nvSpPr>
        <xdr:cNvPr id="6784" name="图片 2"/>
        <xdr:cNvSpPr>
          <a:spLocks noChangeAspect="1"/>
        </xdr:cNvSpPr>
      </xdr:nvSpPr>
      <xdr:spPr>
        <a:xfrm>
          <a:off x="1664970" y="3429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119380</xdr:rowOff>
    </xdr:to>
    <xdr:sp>
      <xdr:nvSpPr>
        <xdr:cNvPr id="6785" name="图片 2"/>
        <xdr:cNvSpPr>
          <a:spLocks noChangeAspect="1"/>
        </xdr:cNvSpPr>
      </xdr:nvSpPr>
      <xdr:spPr>
        <a:xfrm>
          <a:off x="1664970" y="3429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786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6787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6788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789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790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73025</xdr:rowOff>
    </xdr:to>
    <xdr:sp>
      <xdr:nvSpPr>
        <xdr:cNvPr id="6791" name="图片 2"/>
        <xdr:cNvSpPr>
          <a:spLocks noChangeAspect="1"/>
        </xdr:cNvSpPr>
      </xdr:nvSpPr>
      <xdr:spPr>
        <a:xfrm>
          <a:off x="1664970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73025</xdr:rowOff>
    </xdr:to>
    <xdr:sp>
      <xdr:nvSpPr>
        <xdr:cNvPr id="6792" name="图片 2"/>
        <xdr:cNvSpPr>
          <a:spLocks noChangeAspect="1"/>
        </xdr:cNvSpPr>
      </xdr:nvSpPr>
      <xdr:spPr>
        <a:xfrm>
          <a:off x="1664970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887095</xdr:colOff>
      <xdr:row>2</xdr:row>
      <xdr:rowOff>73025</xdr:rowOff>
    </xdr:to>
    <xdr:sp>
      <xdr:nvSpPr>
        <xdr:cNvPr id="6793" name="图片 1"/>
        <xdr:cNvSpPr>
          <a:spLocks noChangeAspect="1"/>
        </xdr:cNvSpPr>
      </xdr:nvSpPr>
      <xdr:spPr>
        <a:xfrm>
          <a:off x="1895475" y="342900"/>
          <a:ext cx="36322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887095</xdr:colOff>
      <xdr:row>2</xdr:row>
      <xdr:rowOff>73025</xdr:rowOff>
    </xdr:to>
    <xdr:sp>
      <xdr:nvSpPr>
        <xdr:cNvPr id="6794" name="图片 1"/>
        <xdr:cNvSpPr>
          <a:spLocks noChangeAspect="1"/>
        </xdr:cNvSpPr>
      </xdr:nvSpPr>
      <xdr:spPr>
        <a:xfrm>
          <a:off x="1895475" y="342900"/>
          <a:ext cx="36322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887095</xdr:colOff>
      <xdr:row>2</xdr:row>
      <xdr:rowOff>73025</xdr:rowOff>
    </xdr:to>
    <xdr:sp>
      <xdr:nvSpPr>
        <xdr:cNvPr id="6795" name="图片 1"/>
        <xdr:cNvSpPr>
          <a:spLocks noChangeAspect="1"/>
        </xdr:cNvSpPr>
      </xdr:nvSpPr>
      <xdr:spPr>
        <a:xfrm>
          <a:off x="1895475" y="342900"/>
          <a:ext cx="36322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887095</xdr:colOff>
      <xdr:row>2</xdr:row>
      <xdr:rowOff>73025</xdr:rowOff>
    </xdr:to>
    <xdr:sp>
      <xdr:nvSpPr>
        <xdr:cNvPr id="6796" name="图片 1"/>
        <xdr:cNvSpPr>
          <a:spLocks noChangeAspect="1"/>
        </xdr:cNvSpPr>
      </xdr:nvSpPr>
      <xdr:spPr>
        <a:xfrm>
          <a:off x="1895475" y="342900"/>
          <a:ext cx="36322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597535</xdr:colOff>
      <xdr:row>2</xdr:row>
      <xdr:rowOff>73025</xdr:rowOff>
    </xdr:to>
    <xdr:sp>
      <xdr:nvSpPr>
        <xdr:cNvPr id="6797" name="图片 2"/>
        <xdr:cNvSpPr>
          <a:spLocks noChangeAspect="1"/>
        </xdr:cNvSpPr>
      </xdr:nvSpPr>
      <xdr:spPr>
        <a:xfrm>
          <a:off x="1664970" y="3429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1160145</xdr:colOff>
      <xdr:row>2</xdr:row>
      <xdr:rowOff>162560</xdr:rowOff>
    </xdr:to>
    <xdr:sp>
      <xdr:nvSpPr>
        <xdr:cNvPr id="6798" name="图片 2"/>
        <xdr:cNvSpPr>
          <a:spLocks noChangeAspect="1"/>
        </xdr:cNvSpPr>
      </xdr:nvSpPr>
      <xdr:spPr>
        <a:xfrm>
          <a:off x="1371600" y="342900"/>
          <a:ext cx="116014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913130</xdr:colOff>
      <xdr:row>2</xdr:row>
      <xdr:rowOff>104775</xdr:rowOff>
    </xdr:to>
    <xdr:sp>
      <xdr:nvSpPr>
        <xdr:cNvPr id="6799" name="图片 1"/>
        <xdr:cNvSpPr>
          <a:spLocks noChangeAspect="1"/>
        </xdr:cNvSpPr>
      </xdr:nvSpPr>
      <xdr:spPr>
        <a:xfrm>
          <a:off x="1895475" y="342900"/>
          <a:ext cx="38925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551815</xdr:colOff>
      <xdr:row>2</xdr:row>
      <xdr:rowOff>104775</xdr:rowOff>
    </xdr:to>
    <xdr:sp>
      <xdr:nvSpPr>
        <xdr:cNvPr id="6800" name="图片 2"/>
        <xdr:cNvSpPr>
          <a:spLocks noChangeAspect="1"/>
        </xdr:cNvSpPr>
      </xdr:nvSpPr>
      <xdr:spPr>
        <a:xfrm>
          <a:off x="3828415" y="342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925195</xdr:colOff>
      <xdr:row>2</xdr:row>
      <xdr:rowOff>104775</xdr:rowOff>
    </xdr:to>
    <xdr:sp>
      <xdr:nvSpPr>
        <xdr:cNvPr id="6801" name="图片 1"/>
        <xdr:cNvSpPr>
          <a:spLocks noChangeAspect="1"/>
        </xdr:cNvSpPr>
      </xdr:nvSpPr>
      <xdr:spPr>
        <a:xfrm>
          <a:off x="1895475" y="342900"/>
          <a:ext cx="4013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885825</xdr:colOff>
      <xdr:row>2</xdr:row>
      <xdr:rowOff>104775</xdr:rowOff>
    </xdr:to>
    <xdr:sp>
      <xdr:nvSpPr>
        <xdr:cNvPr id="6802" name="图片 1"/>
        <xdr:cNvSpPr>
          <a:spLocks noChangeAspect="1"/>
        </xdr:cNvSpPr>
      </xdr:nvSpPr>
      <xdr:spPr>
        <a:xfrm>
          <a:off x="1895475" y="342900"/>
          <a:ext cx="36195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885825</xdr:colOff>
      <xdr:row>2</xdr:row>
      <xdr:rowOff>104775</xdr:rowOff>
    </xdr:to>
    <xdr:sp>
      <xdr:nvSpPr>
        <xdr:cNvPr id="6803" name="图片 1"/>
        <xdr:cNvSpPr>
          <a:spLocks noChangeAspect="1"/>
        </xdr:cNvSpPr>
      </xdr:nvSpPr>
      <xdr:spPr>
        <a:xfrm>
          <a:off x="1895475" y="342900"/>
          <a:ext cx="36195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885825</xdr:colOff>
      <xdr:row>2</xdr:row>
      <xdr:rowOff>104775</xdr:rowOff>
    </xdr:to>
    <xdr:sp>
      <xdr:nvSpPr>
        <xdr:cNvPr id="6804" name="图片 1"/>
        <xdr:cNvSpPr>
          <a:spLocks noChangeAspect="1"/>
        </xdr:cNvSpPr>
      </xdr:nvSpPr>
      <xdr:spPr>
        <a:xfrm>
          <a:off x="1895475" y="342900"/>
          <a:ext cx="36195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6805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885825</xdr:colOff>
      <xdr:row>2</xdr:row>
      <xdr:rowOff>104775</xdr:rowOff>
    </xdr:to>
    <xdr:sp>
      <xdr:nvSpPr>
        <xdr:cNvPr id="6806" name="图片 1"/>
        <xdr:cNvSpPr>
          <a:spLocks noChangeAspect="1"/>
        </xdr:cNvSpPr>
      </xdr:nvSpPr>
      <xdr:spPr>
        <a:xfrm>
          <a:off x="1895475" y="342900"/>
          <a:ext cx="36195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6807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</xdr:row>
      <xdr:rowOff>0</xdr:rowOff>
    </xdr:from>
    <xdr:to>
      <xdr:col>2</xdr:col>
      <xdr:colOff>609600</xdr:colOff>
      <xdr:row>2</xdr:row>
      <xdr:rowOff>114300</xdr:rowOff>
    </xdr:to>
    <xdr:sp>
      <xdr:nvSpPr>
        <xdr:cNvPr id="6808" name="图片 1"/>
        <xdr:cNvSpPr>
          <a:spLocks noChangeAspect="1"/>
        </xdr:cNvSpPr>
      </xdr:nvSpPr>
      <xdr:spPr>
        <a:xfrm>
          <a:off x="1694815" y="3429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913130</xdr:colOff>
      <xdr:row>2</xdr:row>
      <xdr:rowOff>104775</xdr:rowOff>
    </xdr:to>
    <xdr:sp>
      <xdr:nvSpPr>
        <xdr:cNvPr id="6809" name="图片 1"/>
        <xdr:cNvSpPr>
          <a:spLocks noChangeAspect="1"/>
        </xdr:cNvSpPr>
      </xdr:nvSpPr>
      <xdr:spPr>
        <a:xfrm>
          <a:off x="1895475" y="342900"/>
          <a:ext cx="38925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</xdr:row>
      <xdr:rowOff>0</xdr:rowOff>
    </xdr:from>
    <xdr:to>
      <xdr:col>3</xdr:col>
      <xdr:colOff>551815</xdr:colOff>
      <xdr:row>2</xdr:row>
      <xdr:rowOff>104775</xdr:rowOff>
    </xdr:to>
    <xdr:sp>
      <xdr:nvSpPr>
        <xdr:cNvPr id="6810" name="图片 2"/>
        <xdr:cNvSpPr>
          <a:spLocks noChangeAspect="1"/>
        </xdr:cNvSpPr>
      </xdr:nvSpPr>
      <xdr:spPr>
        <a:xfrm>
          <a:off x="3828415" y="342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925195</xdr:colOff>
      <xdr:row>2</xdr:row>
      <xdr:rowOff>104775</xdr:rowOff>
    </xdr:to>
    <xdr:sp>
      <xdr:nvSpPr>
        <xdr:cNvPr id="6811" name="图片 1"/>
        <xdr:cNvSpPr>
          <a:spLocks noChangeAspect="1"/>
        </xdr:cNvSpPr>
      </xdr:nvSpPr>
      <xdr:spPr>
        <a:xfrm>
          <a:off x="1895475" y="342900"/>
          <a:ext cx="4013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885825</xdr:colOff>
      <xdr:row>2</xdr:row>
      <xdr:rowOff>104775</xdr:rowOff>
    </xdr:to>
    <xdr:sp>
      <xdr:nvSpPr>
        <xdr:cNvPr id="6812" name="图片 1"/>
        <xdr:cNvSpPr>
          <a:spLocks noChangeAspect="1"/>
        </xdr:cNvSpPr>
      </xdr:nvSpPr>
      <xdr:spPr>
        <a:xfrm>
          <a:off x="1895475" y="342900"/>
          <a:ext cx="36195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885825</xdr:colOff>
      <xdr:row>2</xdr:row>
      <xdr:rowOff>104775</xdr:rowOff>
    </xdr:to>
    <xdr:sp>
      <xdr:nvSpPr>
        <xdr:cNvPr id="6813" name="图片 1"/>
        <xdr:cNvSpPr>
          <a:spLocks noChangeAspect="1"/>
        </xdr:cNvSpPr>
      </xdr:nvSpPr>
      <xdr:spPr>
        <a:xfrm>
          <a:off x="1895475" y="342900"/>
          <a:ext cx="36195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885825</xdr:colOff>
      <xdr:row>2</xdr:row>
      <xdr:rowOff>104775</xdr:rowOff>
    </xdr:to>
    <xdr:sp>
      <xdr:nvSpPr>
        <xdr:cNvPr id="6814" name="图片 1"/>
        <xdr:cNvSpPr>
          <a:spLocks noChangeAspect="1"/>
        </xdr:cNvSpPr>
      </xdr:nvSpPr>
      <xdr:spPr>
        <a:xfrm>
          <a:off x="1895475" y="342900"/>
          <a:ext cx="36195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6815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523875</xdr:colOff>
      <xdr:row>1</xdr:row>
      <xdr:rowOff>0</xdr:rowOff>
    </xdr:from>
    <xdr:to>
      <xdr:col>2</xdr:col>
      <xdr:colOff>885825</xdr:colOff>
      <xdr:row>2</xdr:row>
      <xdr:rowOff>104775</xdr:rowOff>
    </xdr:to>
    <xdr:sp>
      <xdr:nvSpPr>
        <xdr:cNvPr id="6816" name="图片 1"/>
        <xdr:cNvSpPr>
          <a:spLocks noChangeAspect="1"/>
        </xdr:cNvSpPr>
      </xdr:nvSpPr>
      <xdr:spPr>
        <a:xfrm>
          <a:off x="1895475" y="342900"/>
          <a:ext cx="36195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</xdr:row>
      <xdr:rowOff>0</xdr:rowOff>
    </xdr:from>
    <xdr:to>
      <xdr:col>3</xdr:col>
      <xdr:colOff>638175</xdr:colOff>
      <xdr:row>2</xdr:row>
      <xdr:rowOff>114300</xdr:rowOff>
    </xdr:to>
    <xdr:sp>
      <xdr:nvSpPr>
        <xdr:cNvPr id="6817" name="图片 1"/>
        <xdr:cNvSpPr>
          <a:spLocks noChangeAspect="1"/>
        </xdr:cNvSpPr>
      </xdr:nvSpPr>
      <xdr:spPr>
        <a:xfrm>
          <a:off x="3856990" y="3429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</xdr:row>
      <xdr:rowOff>0</xdr:rowOff>
    </xdr:from>
    <xdr:to>
      <xdr:col>2</xdr:col>
      <xdr:colOff>609600</xdr:colOff>
      <xdr:row>2</xdr:row>
      <xdr:rowOff>114300</xdr:rowOff>
    </xdr:to>
    <xdr:sp>
      <xdr:nvSpPr>
        <xdr:cNvPr id="6818" name="图片 1"/>
        <xdr:cNvSpPr>
          <a:spLocks noChangeAspect="1"/>
        </xdr:cNvSpPr>
      </xdr:nvSpPr>
      <xdr:spPr>
        <a:xfrm>
          <a:off x="1694815" y="3429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114300</xdr:rowOff>
    </xdr:to>
    <xdr:sp>
      <xdr:nvSpPr>
        <xdr:cNvPr id="6819" name="图片 1"/>
        <xdr:cNvSpPr>
          <a:spLocks noChangeAspect="1"/>
        </xdr:cNvSpPr>
      </xdr:nvSpPr>
      <xdr:spPr>
        <a:xfrm>
          <a:off x="1694180" y="3429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</xdr:row>
      <xdr:rowOff>0</xdr:rowOff>
    </xdr:from>
    <xdr:to>
      <xdr:col>2</xdr:col>
      <xdr:colOff>591185</xdr:colOff>
      <xdr:row>2</xdr:row>
      <xdr:rowOff>114300</xdr:rowOff>
    </xdr:to>
    <xdr:sp>
      <xdr:nvSpPr>
        <xdr:cNvPr id="6820" name="图片 1"/>
        <xdr:cNvSpPr>
          <a:spLocks noChangeAspect="1"/>
        </xdr:cNvSpPr>
      </xdr:nvSpPr>
      <xdr:spPr>
        <a:xfrm>
          <a:off x="1694180" y="3429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</xdr:row>
      <xdr:rowOff>0</xdr:rowOff>
    </xdr:from>
    <xdr:to>
      <xdr:col>2</xdr:col>
      <xdr:colOff>591185</xdr:colOff>
      <xdr:row>2</xdr:row>
      <xdr:rowOff>116205</xdr:rowOff>
    </xdr:to>
    <xdr:sp>
      <xdr:nvSpPr>
        <xdr:cNvPr id="6821" name="图片 2"/>
        <xdr:cNvSpPr>
          <a:spLocks noChangeAspect="1"/>
        </xdr:cNvSpPr>
      </xdr:nvSpPr>
      <xdr:spPr>
        <a:xfrm>
          <a:off x="1666240" y="342900"/>
          <a:ext cx="29654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601345</xdr:colOff>
      <xdr:row>2</xdr:row>
      <xdr:rowOff>116205</xdr:rowOff>
    </xdr:to>
    <xdr:sp>
      <xdr:nvSpPr>
        <xdr:cNvPr id="6822" name="图片 2"/>
        <xdr:cNvSpPr>
          <a:spLocks noChangeAspect="1"/>
        </xdr:cNvSpPr>
      </xdr:nvSpPr>
      <xdr:spPr>
        <a:xfrm>
          <a:off x="3829050" y="3429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138430</xdr:rowOff>
    </xdr:to>
    <xdr:sp>
      <xdr:nvSpPr>
        <xdr:cNvPr id="6823" name="图片 2"/>
        <xdr:cNvSpPr>
          <a:spLocks noChangeAspect="1"/>
        </xdr:cNvSpPr>
      </xdr:nvSpPr>
      <xdr:spPr>
        <a:xfrm>
          <a:off x="1664970" y="3429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119380</xdr:rowOff>
    </xdr:to>
    <xdr:sp>
      <xdr:nvSpPr>
        <xdr:cNvPr id="6824" name="图片 2"/>
        <xdr:cNvSpPr>
          <a:spLocks noChangeAspect="1"/>
        </xdr:cNvSpPr>
      </xdr:nvSpPr>
      <xdr:spPr>
        <a:xfrm>
          <a:off x="1664970" y="3429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25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6826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6827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138430</xdr:rowOff>
    </xdr:to>
    <xdr:sp>
      <xdr:nvSpPr>
        <xdr:cNvPr id="6828" name="图片 2"/>
        <xdr:cNvSpPr>
          <a:spLocks noChangeAspect="1"/>
        </xdr:cNvSpPr>
      </xdr:nvSpPr>
      <xdr:spPr>
        <a:xfrm>
          <a:off x="1664970" y="3429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119380</xdr:rowOff>
    </xdr:to>
    <xdr:sp>
      <xdr:nvSpPr>
        <xdr:cNvPr id="6829" name="图片 2"/>
        <xdr:cNvSpPr>
          <a:spLocks noChangeAspect="1"/>
        </xdr:cNvSpPr>
      </xdr:nvSpPr>
      <xdr:spPr>
        <a:xfrm>
          <a:off x="1664970" y="3429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30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6831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6832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120015</xdr:rowOff>
    </xdr:to>
    <xdr:sp>
      <xdr:nvSpPr>
        <xdr:cNvPr id="6833" name="图片 2"/>
        <xdr:cNvSpPr>
          <a:spLocks noChangeAspect="1"/>
        </xdr:cNvSpPr>
      </xdr:nvSpPr>
      <xdr:spPr>
        <a:xfrm>
          <a:off x="1664970" y="3429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138430</xdr:rowOff>
    </xdr:to>
    <xdr:sp>
      <xdr:nvSpPr>
        <xdr:cNvPr id="6834" name="图片 2"/>
        <xdr:cNvSpPr>
          <a:spLocks noChangeAspect="1"/>
        </xdr:cNvSpPr>
      </xdr:nvSpPr>
      <xdr:spPr>
        <a:xfrm>
          <a:off x="1664970" y="3429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119380</xdr:rowOff>
    </xdr:to>
    <xdr:sp>
      <xdr:nvSpPr>
        <xdr:cNvPr id="6835" name="图片 2"/>
        <xdr:cNvSpPr>
          <a:spLocks noChangeAspect="1"/>
        </xdr:cNvSpPr>
      </xdr:nvSpPr>
      <xdr:spPr>
        <a:xfrm>
          <a:off x="1664970" y="3429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36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6837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596265</xdr:colOff>
      <xdr:row>2</xdr:row>
      <xdr:rowOff>129540</xdr:rowOff>
    </xdr:to>
    <xdr:sp>
      <xdr:nvSpPr>
        <xdr:cNvPr id="6838" name="图片 2"/>
        <xdr:cNvSpPr>
          <a:spLocks noChangeAspect="1"/>
        </xdr:cNvSpPr>
      </xdr:nvSpPr>
      <xdr:spPr>
        <a:xfrm>
          <a:off x="3829050" y="3429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39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40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41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42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43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44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45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46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47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48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49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</xdr:row>
      <xdr:rowOff>0</xdr:rowOff>
    </xdr:from>
    <xdr:to>
      <xdr:col>2</xdr:col>
      <xdr:colOff>595630</xdr:colOff>
      <xdr:row>2</xdr:row>
      <xdr:rowOff>190500</xdr:rowOff>
    </xdr:to>
    <xdr:sp>
      <xdr:nvSpPr>
        <xdr:cNvPr id="6850" name="图片 2"/>
        <xdr:cNvSpPr>
          <a:spLocks noChangeAspect="1"/>
        </xdr:cNvSpPr>
      </xdr:nvSpPr>
      <xdr:spPr>
        <a:xfrm>
          <a:off x="1664970" y="3429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1159510</xdr:colOff>
      <xdr:row>2</xdr:row>
      <xdr:rowOff>162560</xdr:rowOff>
    </xdr:to>
    <xdr:sp>
      <xdr:nvSpPr>
        <xdr:cNvPr id="6851" name="图片 2"/>
        <xdr:cNvSpPr>
          <a:spLocks noChangeAspect="1"/>
        </xdr:cNvSpPr>
      </xdr:nvSpPr>
      <xdr:spPr>
        <a:xfrm>
          <a:off x="1371600" y="3429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1159510</xdr:colOff>
      <xdr:row>2</xdr:row>
      <xdr:rowOff>162560</xdr:rowOff>
    </xdr:to>
    <xdr:sp>
      <xdr:nvSpPr>
        <xdr:cNvPr id="6852" name="图片 2"/>
        <xdr:cNvSpPr>
          <a:spLocks noChangeAspect="1"/>
        </xdr:cNvSpPr>
      </xdr:nvSpPr>
      <xdr:spPr>
        <a:xfrm>
          <a:off x="1371600" y="3429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53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54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55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56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57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58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59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60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61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62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63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64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65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66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67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68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69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70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71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72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73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74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75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76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77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78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79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80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81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82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83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84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85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86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87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88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89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90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91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92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93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94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95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96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97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898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899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900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901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902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903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904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248285</xdr:rowOff>
    </xdr:to>
    <xdr:sp>
      <xdr:nvSpPr>
        <xdr:cNvPr id="6905" name="图片 1"/>
        <xdr:cNvSpPr>
          <a:spLocks noChangeAspect="1"/>
        </xdr:cNvSpPr>
      </xdr:nvSpPr>
      <xdr:spPr>
        <a:xfrm>
          <a:off x="685800" y="342900"/>
          <a:ext cx="304165" cy="591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247650</xdr:rowOff>
    </xdr:to>
    <xdr:sp>
      <xdr:nvSpPr>
        <xdr:cNvPr id="6906" name="图片 1"/>
        <xdr:cNvSpPr>
          <a:spLocks noChangeAspect="1"/>
        </xdr:cNvSpPr>
      </xdr:nvSpPr>
      <xdr:spPr>
        <a:xfrm>
          <a:off x="685800" y="342900"/>
          <a:ext cx="30416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473710</xdr:colOff>
      <xdr:row>2</xdr:row>
      <xdr:rowOff>162560</xdr:rowOff>
    </xdr:to>
    <xdr:sp>
      <xdr:nvSpPr>
        <xdr:cNvPr id="6907" name="图片 2"/>
        <xdr:cNvSpPr>
          <a:spLocks noChangeAspect="1"/>
        </xdr:cNvSpPr>
      </xdr:nvSpPr>
      <xdr:spPr>
        <a:xfrm>
          <a:off x="685800" y="3429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473710</xdr:colOff>
      <xdr:row>2</xdr:row>
      <xdr:rowOff>162560</xdr:rowOff>
    </xdr:to>
    <xdr:sp>
      <xdr:nvSpPr>
        <xdr:cNvPr id="6908" name="图片 2"/>
        <xdr:cNvSpPr>
          <a:spLocks noChangeAspect="1"/>
        </xdr:cNvSpPr>
      </xdr:nvSpPr>
      <xdr:spPr>
        <a:xfrm>
          <a:off x="685800" y="3429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19977;&#20843;&#38376;&#24215;&#26368;&#32456;&#25191;&#34892;&#20215;&#26684;&#34920;_202302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6&#26376;&#25346;&#37329;&#38376;&#24215;&#26368;&#32456;&#25191;&#34892;&#20215;&#26684;&#34920;_202305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零售价</v>
          </cell>
          <cell r="J1" t="str">
            <v>考核价</v>
          </cell>
        </row>
        <row r="2">
          <cell r="B2">
            <v>236550</v>
          </cell>
          <cell r="C2" t="str">
            <v>酵母重组胶原蛋白修复敷料</v>
          </cell>
          <cell r="D2" t="str">
            <v>50g</v>
          </cell>
          <cell r="E2" t="str">
            <v>盒</v>
          </cell>
          <cell r="F2" t="str">
            <v>青海创铭医疗器械有限公司</v>
          </cell>
          <cell r="G2" t="str">
            <v>青海创铭</v>
          </cell>
          <cell r="H2" t="str">
            <v>零售最低限价</v>
          </cell>
          <cell r="I2">
            <v>288</v>
          </cell>
          <cell r="J2">
            <v>172.8</v>
          </cell>
        </row>
        <row r="3">
          <cell r="B3">
            <v>236548</v>
          </cell>
          <cell r="C3" t="str">
            <v>酵母重组胶原蛋白凝胶</v>
          </cell>
          <cell r="D3" t="str">
            <v>10gx5支</v>
          </cell>
          <cell r="E3" t="str">
            <v>盒</v>
          </cell>
          <cell r="F3" t="str">
            <v>青海创铭医疗器械有限公司</v>
          </cell>
          <cell r="G3" t="str">
            <v>青海创铭</v>
          </cell>
          <cell r="H3" t="str">
            <v>零售最低限价</v>
          </cell>
          <cell r="I3">
            <v>318</v>
          </cell>
          <cell r="J3">
            <v>190.8</v>
          </cell>
        </row>
        <row r="4">
          <cell r="B4">
            <v>236412</v>
          </cell>
          <cell r="C4" t="str">
            <v>牙科用毛刷</v>
          </cell>
          <cell r="D4" t="str">
            <v>16cmx2支（儿童型）</v>
          </cell>
          <cell r="E4" t="str">
            <v>盒</v>
          </cell>
          <cell r="F4" t="str">
            <v>湖北科力迪防护用品有限公司</v>
          </cell>
          <cell r="G4" t="str">
            <v>湖北科力迪防</v>
          </cell>
          <cell r="H4" t="str">
            <v>零售最低限价</v>
          </cell>
          <cell r="I4">
            <v>16.8</v>
          </cell>
          <cell r="J4">
            <v>5.02</v>
          </cell>
        </row>
        <row r="5">
          <cell r="B5">
            <v>234196</v>
          </cell>
          <cell r="C5" t="str">
            <v>燕窝（白燕盏）</v>
          </cell>
          <cell r="D5" t="str">
            <v>5g(清洁密盏）</v>
          </cell>
          <cell r="E5" t="str">
            <v>盏</v>
          </cell>
          <cell r="F5" t="str">
            <v>TIAN MA BIRD NEST SDN.BHD.（马来西亚）</v>
          </cell>
          <cell r="G5" t="str">
            <v>马来西亚</v>
          </cell>
          <cell r="H5" t="str">
            <v>零售最低限价</v>
          </cell>
          <cell r="I5">
            <v>160</v>
          </cell>
          <cell r="J5">
            <v>80</v>
          </cell>
        </row>
        <row r="6">
          <cell r="B6">
            <v>232483</v>
          </cell>
          <cell r="C6" t="str">
            <v>薇诺娜光透皙白洁面乳</v>
          </cell>
          <cell r="D6" t="str">
            <v>80g</v>
          </cell>
          <cell r="E6" t="str">
            <v>盒</v>
          </cell>
          <cell r="F6" t="str">
            <v>云南贝泰妮生物科技集团股份有限公司  </v>
          </cell>
          <cell r="G6" t="str">
            <v>云南贝泰妮</v>
          </cell>
          <cell r="H6" t="str">
            <v>零售最低限价</v>
          </cell>
          <cell r="I6">
            <v>198</v>
          </cell>
          <cell r="J6">
            <v>118.8</v>
          </cell>
        </row>
        <row r="7">
          <cell r="B7">
            <v>229261</v>
          </cell>
          <cell r="C7" t="str">
            <v>牙科用毛刷</v>
          </cell>
          <cell r="D7" t="str">
            <v>19cmx2支 软毛型</v>
          </cell>
          <cell r="E7" t="str">
            <v>盒</v>
          </cell>
          <cell r="F7" t="str">
            <v>湖北科力迪防护用品有限公司</v>
          </cell>
          <cell r="G7" t="str">
            <v>湖北科力迪</v>
          </cell>
          <cell r="H7" t="str">
            <v>零售最低限价</v>
          </cell>
          <cell r="I7">
            <v>16.8</v>
          </cell>
          <cell r="J7">
            <v>5.04</v>
          </cell>
        </row>
        <row r="8">
          <cell r="B8">
            <v>226400</v>
          </cell>
          <cell r="C8" t="str">
            <v>医用清洁敷料</v>
          </cell>
          <cell r="D8" t="str">
            <v>2kg</v>
          </cell>
          <cell r="E8" t="str">
            <v>桶</v>
          </cell>
          <cell r="F8" t="str">
            <v>四川护家卫士生物医药科技有限公司</v>
          </cell>
          <cell r="G8" t="str">
            <v>四川护家卫士</v>
          </cell>
          <cell r="H8" t="str">
            <v>零售最低限价</v>
          </cell>
          <cell r="I8">
            <v>29.9</v>
          </cell>
          <cell r="J8">
            <v>11.5</v>
          </cell>
        </row>
        <row r="9">
          <cell r="B9">
            <v>222506</v>
          </cell>
          <cell r="C9" t="str">
            <v>奥利司他胶囊</v>
          </cell>
          <cell r="D9" t="str">
            <v>60mgx6粒x5板</v>
          </cell>
          <cell r="E9" t="str">
            <v>盒</v>
          </cell>
          <cell r="F9" t="str">
            <v>植恩生物技术股份有限公司</v>
          </cell>
          <cell r="G9" t="str">
            <v>植恩生物技术</v>
          </cell>
          <cell r="H9" t="str">
            <v>零售最低限价</v>
          </cell>
          <cell r="I9">
            <v>298</v>
          </cell>
          <cell r="J9">
            <v>105</v>
          </cell>
        </row>
        <row r="10">
          <cell r="B10">
            <v>221408</v>
          </cell>
          <cell r="C10" t="str">
            <v>医用透明质酸钠修复贴</v>
          </cell>
          <cell r="D10" t="str">
            <v>MHA-B-T 5贴</v>
          </cell>
          <cell r="E10" t="str">
            <v>盒</v>
          </cell>
          <cell r="F10" t="str">
            <v>哈尔滨北星药业有限公司</v>
          </cell>
          <cell r="G10" t="str">
            <v>哈尔滨北星</v>
          </cell>
          <cell r="H10" t="str">
            <v>零售最低限价</v>
          </cell>
          <cell r="I10">
            <v>199</v>
          </cell>
          <cell r="J10">
            <v>98</v>
          </cell>
        </row>
        <row r="11">
          <cell r="B11">
            <v>221398</v>
          </cell>
          <cell r="C11" t="str">
            <v>医用皮肤液体敷料</v>
          </cell>
          <cell r="D11" t="str">
            <v>清洁护理I型 100g</v>
          </cell>
          <cell r="E11" t="str">
            <v>瓶</v>
          </cell>
          <cell r="F11" t="str">
            <v>吉林省蓝鼎陆和科技有限公司</v>
          </cell>
          <cell r="G11" t="str">
            <v>吉林省蓝鼎陆和科技</v>
          </cell>
          <cell r="H11" t="str">
            <v>零售最低限价</v>
          </cell>
          <cell r="I11">
            <v>138</v>
          </cell>
          <cell r="J11">
            <v>67</v>
          </cell>
        </row>
        <row r="12">
          <cell r="B12">
            <v>221372</v>
          </cell>
          <cell r="C12" t="str">
            <v>医用促愈功能性敷料</v>
          </cell>
          <cell r="D12" t="str">
            <v>面膜型：5片</v>
          </cell>
          <cell r="E12" t="str">
            <v>盒</v>
          </cell>
          <cell r="F12" t="str">
            <v>吉林省蓝鼎陆和科技有限公司</v>
          </cell>
          <cell r="G12" t="str">
            <v>吉林省蓝鼎陆和科技</v>
          </cell>
          <cell r="H12" t="str">
            <v>零售最低限价</v>
          </cell>
          <cell r="I12">
            <v>198</v>
          </cell>
          <cell r="J12">
            <v>96</v>
          </cell>
        </row>
        <row r="13">
          <cell r="B13">
            <v>221368</v>
          </cell>
          <cell r="C13" t="str">
            <v>医用促愈功能性敷料</v>
          </cell>
          <cell r="D13" t="str">
            <v>综合治疗凝胶型：10g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  <cell r="H13" t="str">
            <v>零售最低限价</v>
          </cell>
          <cell r="I13">
            <v>118</v>
          </cell>
          <cell r="J13">
            <v>57</v>
          </cell>
        </row>
        <row r="14">
          <cell r="B14">
            <v>219805</v>
          </cell>
          <cell r="C14" t="str">
            <v>燕窝</v>
          </cell>
          <cell r="D14" t="str">
            <v>15g（白燕盏）</v>
          </cell>
          <cell r="E14" t="str">
            <v>盒</v>
          </cell>
          <cell r="F14" t="str">
            <v>印度尼西亚PT.TONG HENG INVESMENT INDONESIA</v>
          </cell>
          <cell r="G14" t="str">
            <v>印度尼西亚</v>
          </cell>
          <cell r="H14" t="str">
            <v>零售最低限价</v>
          </cell>
          <cell r="I14">
            <v>297</v>
          </cell>
          <cell r="J14">
            <v>252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  <cell r="H15" t="str">
            <v>零售最低限价</v>
          </cell>
          <cell r="I15">
            <v>148</v>
          </cell>
          <cell r="J15">
            <v>68</v>
          </cell>
        </row>
        <row r="16">
          <cell r="B16">
            <v>218904</v>
          </cell>
          <cell r="C16" t="str">
            <v>酵母重组胶原蛋白液体敷料</v>
          </cell>
          <cell r="D16" t="str">
            <v>100ml</v>
          </cell>
          <cell r="E16" t="str">
            <v>盒</v>
          </cell>
          <cell r="F16" t="str">
            <v>青海创铭医疗器械有限公司</v>
          </cell>
          <cell r="G16" t="str">
            <v>青海创铭</v>
          </cell>
          <cell r="H16" t="str">
            <v>零售最低限价</v>
          </cell>
          <cell r="I16">
            <v>308</v>
          </cell>
          <cell r="J16">
            <v>184.8</v>
          </cell>
        </row>
        <row r="17">
          <cell r="B17">
            <v>218783</v>
          </cell>
          <cell r="C17" t="str">
            <v>西红花</v>
          </cell>
          <cell r="D17" t="str">
            <v>1g</v>
          </cell>
          <cell r="E17" t="str">
            <v>瓶</v>
          </cell>
          <cell r="F17" t="str">
            <v>广东康洲药业有限公司</v>
          </cell>
          <cell r="G17" t="str">
            <v>西藏</v>
          </cell>
          <cell r="H17" t="str">
            <v>零售最低限价</v>
          </cell>
          <cell r="I17">
            <v>48</v>
          </cell>
          <cell r="J17">
            <v>16</v>
          </cell>
        </row>
        <row r="18">
          <cell r="B18">
            <v>218374</v>
          </cell>
          <cell r="C18" t="str">
            <v>life.space益生菌粉</v>
          </cell>
          <cell r="D18" t="str">
            <v>72g(1.5gx20袋x2盒+1.5gx8袋x1盒</v>
          </cell>
          <cell r="E18" t="str">
            <v>盒</v>
          </cell>
          <cell r="F18" t="str">
            <v>汤臣倍健股份有限公司</v>
          </cell>
          <cell r="G18" t="str">
            <v>汤臣倍健</v>
          </cell>
          <cell r="H18" t="str">
            <v>零售最低限价</v>
          </cell>
          <cell r="I18">
            <v>356</v>
          </cell>
          <cell r="J18">
            <v>170.88</v>
          </cell>
        </row>
        <row r="19">
          <cell r="B19">
            <v>217848</v>
          </cell>
          <cell r="C19" t="str">
            <v>葡萄糖酸钙锌口服溶液</v>
          </cell>
          <cell r="D19" t="str">
            <v>10mlx24袋</v>
          </cell>
          <cell r="E19" t="str">
            <v>盒</v>
          </cell>
          <cell r="F19" t="str">
            <v>澳诺(中国)制药有限公司</v>
          </cell>
          <cell r="G19" t="str">
            <v>澳诺(中国)</v>
          </cell>
          <cell r="H19" t="str">
            <v>零售最低限价</v>
          </cell>
          <cell r="I19">
            <v>89</v>
          </cell>
          <cell r="J19">
            <v>44.5</v>
          </cell>
        </row>
        <row r="20">
          <cell r="B20">
            <v>215787</v>
          </cell>
          <cell r="C20" t="str">
            <v>薇诺娜柔润保湿洁颜慕斯</v>
          </cell>
          <cell r="D20" t="str">
            <v>150ml</v>
          </cell>
          <cell r="E20" t="str">
            <v>盒</v>
          </cell>
          <cell r="F20" t="str">
            <v>云南贝泰妮生物科技集团股份有限公司  </v>
          </cell>
          <cell r="G20" t="str">
            <v>云南贝泰妮</v>
          </cell>
          <cell r="H20" t="str">
            <v>零售最低限价</v>
          </cell>
          <cell r="I20">
            <v>168</v>
          </cell>
          <cell r="J20">
            <v>100.8</v>
          </cell>
        </row>
        <row r="21">
          <cell r="B21">
            <v>205855</v>
          </cell>
          <cell r="C21" t="str">
            <v>燕窝（白燕盏）</v>
          </cell>
          <cell r="D21" t="str">
            <v>25g 即炖疏盏</v>
          </cell>
          <cell r="E21" t="str">
            <v>盒</v>
          </cell>
          <cell r="F21" t="str">
            <v>广州正基药业有限公司</v>
          </cell>
          <cell r="G21" t="str">
            <v>印度尼西亚</v>
          </cell>
          <cell r="H21" t="str">
            <v>零售最低限价</v>
          </cell>
          <cell r="I21">
            <v>800</v>
          </cell>
          <cell r="J21">
            <v>400</v>
          </cell>
        </row>
        <row r="22">
          <cell r="B22">
            <v>205854</v>
          </cell>
          <cell r="C22" t="str">
            <v>燕窝（白燕盏）</v>
          </cell>
          <cell r="D22" t="str">
            <v>5g 即炖疏盏</v>
          </cell>
          <cell r="E22" t="str">
            <v>盒</v>
          </cell>
          <cell r="F22" t="str">
            <v>广州正基药业有限公司</v>
          </cell>
          <cell r="G22" t="str">
            <v>印度尼西亚</v>
          </cell>
          <cell r="H22" t="str">
            <v>零售最低限价</v>
          </cell>
          <cell r="I22">
            <v>128</v>
          </cell>
          <cell r="J22">
            <v>80</v>
          </cell>
        </row>
        <row r="23">
          <cell r="B23">
            <v>204129</v>
          </cell>
          <cell r="C23" t="str">
            <v>成长快乐牌多种维生素锌咀嚼片</v>
          </cell>
          <cell r="D23" t="str">
            <v>180g(1.5gx120片)</v>
          </cell>
          <cell r="E23" t="str">
            <v>盒</v>
          </cell>
          <cell r="F23" t="str">
            <v>养生堂药业有限公司</v>
          </cell>
          <cell r="G23" t="str">
            <v>养生堂药业</v>
          </cell>
          <cell r="H23" t="str">
            <v>零售最低限价</v>
          </cell>
          <cell r="I23">
            <v>128</v>
          </cell>
          <cell r="J23">
            <v>57.6</v>
          </cell>
        </row>
        <row r="24">
          <cell r="B24">
            <v>204080</v>
          </cell>
          <cell r="C24" t="str">
            <v>薇诺娜光透皙白晶粹水</v>
          </cell>
          <cell r="D24" t="str">
            <v>120ml</v>
          </cell>
          <cell r="E24" t="str">
            <v>盒</v>
          </cell>
          <cell r="F24" t="str">
            <v>云南贝泰妮生物科技集团股份有限公司  </v>
          </cell>
          <cell r="G24" t="str">
            <v>云南贝泰妮</v>
          </cell>
          <cell r="H24" t="str">
            <v>零售最低限价</v>
          </cell>
          <cell r="I24">
            <v>228</v>
          </cell>
          <cell r="J24">
            <v>136.8</v>
          </cell>
        </row>
        <row r="25">
          <cell r="B25">
            <v>204079</v>
          </cell>
          <cell r="C25" t="str">
            <v>薇诺娜光透皙白修护晚霜</v>
          </cell>
          <cell r="D25" t="str">
            <v>50g</v>
          </cell>
          <cell r="E25" t="str">
            <v>盒</v>
          </cell>
          <cell r="F25" t="str">
            <v>云南贝泰妮生物科技集团股份有限公司  </v>
          </cell>
          <cell r="G25" t="str">
            <v>云南贝泰妮</v>
          </cell>
          <cell r="H25" t="str">
            <v>零售最低限价</v>
          </cell>
          <cell r="I25">
            <v>338</v>
          </cell>
          <cell r="J25">
            <v>202.8</v>
          </cell>
        </row>
        <row r="26">
          <cell r="B26">
            <v>204078</v>
          </cell>
          <cell r="C26" t="str">
            <v>薇诺娜光透皙白淡斑面膜</v>
          </cell>
          <cell r="D26" t="str">
            <v>25mlx6</v>
          </cell>
          <cell r="E26" t="str">
            <v>盒</v>
          </cell>
          <cell r="F26" t="str">
            <v>云南贝泰妮生物科技集团股份有限公司  </v>
          </cell>
          <cell r="G26" t="str">
            <v>云南贝泰妮</v>
          </cell>
          <cell r="H26" t="str">
            <v>零售最低限价</v>
          </cell>
          <cell r="I26">
            <v>218</v>
          </cell>
          <cell r="J26">
            <v>130.8</v>
          </cell>
        </row>
        <row r="27">
          <cell r="B27">
            <v>204077</v>
          </cell>
          <cell r="C27" t="str">
            <v>薇诺娜光透皙白隔离日霜</v>
          </cell>
          <cell r="D27" t="str">
            <v>50g</v>
          </cell>
          <cell r="E27" t="str">
            <v>盒</v>
          </cell>
          <cell r="F27" t="str">
            <v>云南贝泰妮生物科技集团股份有限公司  </v>
          </cell>
          <cell r="G27" t="str">
            <v>云南贝泰妮</v>
          </cell>
          <cell r="H27" t="str">
            <v>零售最低限价</v>
          </cell>
          <cell r="I27">
            <v>298</v>
          </cell>
          <cell r="J27">
            <v>178.8</v>
          </cell>
        </row>
        <row r="28">
          <cell r="B28">
            <v>203192</v>
          </cell>
          <cell r="C28" t="str">
            <v>养生堂蛋白粉</v>
          </cell>
          <cell r="D28" t="str">
            <v>400g(10gx40袋)</v>
          </cell>
          <cell r="E28" t="str">
            <v>罐</v>
          </cell>
          <cell r="F28" t="str">
            <v>养生堂药业有限公司</v>
          </cell>
          <cell r="G28" t="str">
            <v>养生堂药业</v>
          </cell>
          <cell r="H28" t="str">
            <v>零售最低限价</v>
          </cell>
          <cell r="I28">
            <v>428</v>
          </cell>
          <cell r="J28">
            <v>149.8</v>
          </cell>
        </row>
        <row r="29">
          <cell r="B29">
            <v>201173</v>
          </cell>
          <cell r="C29" t="str">
            <v>丹参口服液</v>
          </cell>
          <cell r="D29" t="str">
            <v>10mlx6支</v>
          </cell>
          <cell r="E29" t="str">
            <v>盒</v>
          </cell>
          <cell r="F29" t="str">
            <v>太极集团重庆涪陵制药厂有限公司</v>
          </cell>
          <cell r="G29" t="str">
            <v>太极涪陵药厂</v>
          </cell>
          <cell r="H29" t="str">
            <v>零售最低限价</v>
          </cell>
          <cell r="I29">
            <v>29.9</v>
          </cell>
          <cell r="J29">
            <v>7.07</v>
          </cell>
        </row>
        <row r="30">
          <cell r="B30">
            <v>198979</v>
          </cell>
          <cell r="C30" t="str">
            <v>life.space益生菌粉</v>
          </cell>
          <cell r="D30" t="str">
            <v>30g(1.5gx20袋）</v>
          </cell>
          <cell r="E30" t="str">
            <v>盒</v>
          </cell>
          <cell r="F30" t="str">
            <v>汤臣倍健股份有限公司</v>
          </cell>
          <cell r="G30" t="str">
            <v>汤臣倍健</v>
          </cell>
          <cell r="H30" t="str">
            <v>零售最低限价</v>
          </cell>
          <cell r="I30">
            <v>178</v>
          </cell>
          <cell r="J30">
            <v>87.1488</v>
          </cell>
        </row>
        <row r="31">
          <cell r="B31">
            <v>198899</v>
          </cell>
          <cell r="C31" t="str">
            <v>葡萄糖酸锌口服溶液</v>
          </cell>
          <cell r="D31" t="str">
            <v>10ml:35mgx16支</v>
          </cell>
          <cell r="E31" t="str">
            <v>盒</v>
          </cell>
          <cell r="F31" t="str">
            <v>哈药集团三精制药有限公司</v>
          </cell>
          <cell r="G31" t="str">
            <v>哈药三精</v>
          </cell>
          <cell r="H31" t="str">
            <v>零售最低限价</v>
          </cell>
          <cell r="I31">
            <v>53</v>
          </cell>
          <cell r="J31">
            <v>25.8</v>
          </cell>
        </row>
        <row r="32">
          <cell r="B32">
            <v>198896</v>
          </cell>
          <cell r="C32" t="str">
            <v>复方葡萄糖酸钙口服溶液</v>
          </cell>
          <cell r="D32" t="str">
            <v>110mg:10mlx16支</v>
          </cell>
          <cell r="E32" t="str">
            <v>盒</v>
          </cell>
          <cell r="F32" t="str">
            <v>哈药集团三精制药有限公司</v>
          </cell>
          <cell r="G32" t="str">
            <v>哈药三精</v>
          </cell>
          <cell r="H32" t="str">
            <v>零售最低限价</v>
          </cell>
          <cell r="I32">
            <v>53</v>
          </cell>
          <cell r="J32">
            <v>25.8</v>
          </cell>
        </row>
        <row r="33">
          <cell r="B33">
            <v>197355</v>
          </cell>
          <cell r="C33" t="str">
            <v>钙维生素D3维生素K2软胶囊</v>
          </cell>
          <cell r="D33" t="str">
            <v>100g(1gx100粒)</v>
          </cell>
          <cell r="E33" t="str">
            <v>盒</v>
          </cell>
          <cell r="F33" t="str">
            <v>杭州养生堂保健品有限公司</v>
          </cell>
          <cell r="G33" t="str">
            <v>杭州养生堂</v>
          </cell>
          <cell r="H33" t="str">
            <v>零售最低限价</v>
          </cell>
          <cell r="I33">
            <v>169</v>
          </cell>
          <cell r="J33">
            <v>59.15</v>
          </cell>
        </row>
        <row r="34">
          <cell r="B34">
            <v>194096</v>
          </cell>
          <cell r="C34" t="str">
            <v>桑椹膏</v>
          </cell>
          <cell r="D34" t="str">
            <v>200gx2瓶</v>
          </cell>
          <cell r="E34" t="str">
            <v>盒</v>
          </cell>
          <cell r="F34" t="str">
            <v>江西杏林白马药业股份有限公司（原：江西杏林白马药业有限公司）</v>
          </cell>
          <cell r="G34" t="str">
            <v>江西杏林</v>
          </cell>
          <cell r="H34" t="str">
            <v>零售最低限价</v>
          </cell>
          <cell r="I34">
            <v>216</v>
          </cell>
          <cell r="J34">
            <v>125.7</v>
          </cell>
        </row>
        <row r="35">
          <cell r="B35">
            <v>190669</v>
          </cell>
          <cell r="C35" t="str">
            <v>健力多氨糖软骨素钙片</v>
          </cell>
          <cell r="D35" t="str">
            <v>285.6g(1.02gx100片x2瓶+1.02gx40片x2瓶)</v>
          </cell>
          <cell r="E35" t="str">
            <v>盒</v>
          </cell>
          <cell r="F35" t="str">
            <v>汤臣倍健股份有限公司</v>
          </cell>
          <cell r="G35" t="str">
            <v>汤臣倍健</v>
          </cell>
          <cell r="H35" t="str">
            <v>零售最低限价</v>
          </cell>
          <cell r="I35">
            <v>520</v>
          </cell>
          <cell r="J35">
            <v>234</v>
          </cell>
        </row>
        <row r="36">
          <cell r="B36">
            <v>190556</v>
          </cell>
          <cell r="C36" t="str">
            <v>养生堂维生素k2软胶囊</v>
          </cell>
          <cell r="D36" t="str">
            <v>17.1g（0.38gx45粒）</v>
          </cell>
          <cell r="E36" t="str">
            <v>瓶</v>
          </cell>
          <cell r="F36" t="str">
            <v>杭州养生堂保健品有限公司</v>
          </cell>
          <cell r="G36" t="str">
            <v>杭州养生堂</v>
          </cell>
          <cell r="H36" t="str">
            <v>零售最低限价</v>
          </cell>
          <cell r="I36">
            <v>212</v>
          </cell>
          <cell r="J36">
            <v>74.2</v>
          </cell>
        </row>
        <row r="37">
          <cell r="B37">
            <v>188890</v>
          </cell>
          <cell r="C37" t="str">
            <v>复方葡萄糖酸钙口服溶液</v>
          </cell>
          <cell r="D37" t="str">
            <v>10mlx12支</v>
          </cell>
          <cell r="E37" t="str">
            <v>盒</v>
          </cell>
          <cell r="F37" t="str">
            <v>哈药集团三精制药有限公司</v>
          </cell>
          <cell r="G37" t="str">
            <v>哈药三精</v>
          </cell>
          <cell r="H37" t="str">
            <v>零售最低限价</v>
          </cell>
          <cell r="I37">
            <v>39.8</v>
          </cell>
          <cell r="J37">
            <v>18</v>
          </cell>
        </row>
        <row r="38">
          <cell r="B38">
            <v>188715</v>
          </cell>
          <cell r="C38" t="str">
            <v>成长快乐牌多种维生素钙咀嚼片</v>
          </cell>
          <cell r="D38" t="str">
            <v>180g（1.5gx120片）</v>
          </cell>
          <cell r="E38" t="str">
            <v>瓶</v>
          </cell>
          <cell r="F38" t="str">
            <v>养生堂药业有限公司</v>
          </cell>
          <cell r="G38" t="str">
            <v>养生堂药业</v>
          </cell>
          <cell r="H38" t="str">
            <v>零售最低限价</v>
          </cell>
          <cell r="I38">
            <v>128</v>
          </cell>
          <cell r="J38">
            <v>57.6</v>
          </cell>
        </row>
        <row r="39">
          <cell r="B39">
            <v>185350</v>
          </cell>
          <cell r="C39" t="str">
            <v>薇诺娜清透防晒乳SPF48PA+++</v>
          </cell>
          <cell r="D39" t="str">
            <v>50g</v>
          </cell>
          <cell r="E39" t="str">
            <v>盒</v>
          </cell>
          <cell r="F39" t="str">
            <v>云南贝泰妮生物科技集团股份有限公司  </v>
          </cell>
          <cell r="G39" t="str">
            <v>云南贝泰妮</v>
          </cell>
          <cell r="H39" t="str">
            <v>零售最低限价</v>
          </cell>
          <cell r="I39">
            <v>188</v>
          </cell>
          <cell r="J39">
            <v>130</v>
          </cell>
        </row>
        <row r="40">
          <cell r="B40">
            <v>184791</v>
          </cell>
          <cell r="C40" t="str">
            <v>碳酸钙D3咀嚼片(Ⅲ)(儿童维D钙咀嚼片)</v>
          </cell>
          <cell r="D40" t="str">
            <v>100IU:0.75gx60片</v>
          </cell>
          <cell r="E40" t="str">
            <v>盒</v>
          </cell>
          <cell r="F40" t="str">
            <v>A＆Z Pharmaceutical,lnc(美国安士制药有限公司)</v>
          </cell>
          <cell r="G40" t="str">
            <v>美国A＆Z</v>
          </cell>
          <cell r="H40" t="str">
            <v>零售最低限价</v>
          </cell>
          <cell r="I40">
            <v>105.8</v>
          </cell>
          <cell r="J40">
            <v>84.64</v>
          </cell>
        </row>
        <row r="41">
          <cell r="B41">
            <v>184790</v>
          </cell>
          <cell r="C41" t="str">
            <v>维D钙咀嚼片</v>
          </cell>
          <cell r="D41" t="str">
            <v>100IU:0.75gx120片</v>
          </cell>
          <cell r="E41" t="str">
            <v>盒</v>
          </cell>
          <cell r="F41" t="str">
            <v>A＆Z Pharmaceutical,lnc(美国安士制药有限公司)</v>
          </cell>
          <cell r="G41" t="str">
            <v>美国A&amp;Z Pharmaceutical</v>
          </cell>
          <cell r="H41" t="str">
            <v>零售最低限价</v>
          </cell>
          <cell r="I41">
            <v>109.8</v>
          </cell>
          <cell r="J41">
            <v>87.84</v>
          </cell>
        </row>
        <row r="42">
          <cell r="B42">
            <v>184369</v>
          </cell>
          <cell r="C42" t="str">
            <v>重组胶原蛋白敷料(类人胶原蛋白敷料)(可复美)</v>
          </cell>
          <cell r="D42" t="str">
            <v>HCD02421椭圆形5片</v>
          </cell>
          <cell r="E42" t="str">
            <v>盒</v>
          </cell>
          <cell r="F42" t="str">
            <v>陕西巨子生物技术有限公司</v>
          </cell>
          <cell r="G42" t="str">
            <v>陕西巨子生物</v>
          </cell>
          <cell r="H42" t="str">
            <v>零售最低限价</v>
          </cell>
          <cell r="I42">
            <v>198</v>
          </cell>
          <cell r="J42">
            <v>113</v>
          </cell>
        </row>
        <row r="43">
          <cell r="B43">
            <v>183439</v>
          </cell>
          <cell r="C43" t="str">
            <v>维生素D滴剂</v>
          </cell>
          <cell r="D43" t="str">
            <v>400单位x60粒</v>
          </cell>
          <cell r="E43" t="str">
            <v>盒</v>
          </cell>
          <cell r="F43" t="str">
            <v>青岛双鲸药业股份有限公司</v>
          </cell>
          <cell r="G43" t="str">
            <v>青岛双鲸药业</v>
          </cell>
          <cell r="H43" t="str">
            <v>零售最低限价</v>
          </cell>
          <cell r="I43">
            <v>118</v>
          </cell>
          <cell r="J43">
            <v>59</v>
          </cell>
        </row>
        <row r="44">
          <cell r="B44">
            <v>181356</v>
          </cell>
          <cell r="C44" t="str">
            <v>五维赖氨酸片</v>
          </cell>
          <cell r="D44" t="str">
            <v>36片</v>
          </cell>
          <cell r="E44" t="str">
            <v>盒</v>
          </cell>
          <cell r="F44" t="str">
            <v>延边大学草仙药业有限公司</v>
          </cell>
          <cell r="G44" t="str">
            <v>延边大学草仙</v>
          </cell>
          <cell r="H44" t="str">
            <v>零售最低限价</v>
          </cell>
          <cell r="I44">
            <v>78</v>
          </cell>
          <cell r="J44">
            <v>44.5</v>
          </cell>
        </row>
        <row r="45">
          <cell r="B45">
            <v>181301</v>
          </cell>
          <cell r="C45" t="str">
            <v>薇诺娜柔润保湿面膜</v>
          </cell>
          <cell r="D45" t="str">
            <v>25ml×6贴</v>
          </cell>
          <cell r="E45" t="str">
            <v>盒</v>
          </cell>
          <cell r="F45" t="str">
            <v>云南贝泰妮生物科技集团股份有限公司  </v>
          </cell>
          <cell r="G45" t="str">
            <v>云南贝泰妮</v>
          </cell>
          <cell r="H45" t="str">
            <v>零售最低限价</v>
          </cell>
          <cell r="I45">
            <v>168</v>
          </cell>
          <cell r="J45">
            <v>142.8</v>
          </cell>
        </row>
        <row r="46">
          <cell r="B46">
            <v>181299</v>
          </cell>
          <cell r="C46" t="str">
            <v>薇诺娜柔润保湿乳液</v>
          </cell>
          <cell r="D46" t="str">
            <v>50g</v>
          </cell>
          <cell r="E46" t="str">
            <v>支</v>
          </cell>
          <cell r="F46" t="str">
            <v>云南贝泰妮生物科技集团股份有限公司  </v>
          </cell>
          <cell r="G46" t="str">
            <v>云南贝泰妮</v>
          </cell>
          <cell r="H46" t="str">
            <v>零售最低限价</v>
          </cell>
          <cell r="I46">
            <v>198</v>
          </cell>
          <cell r="J46">
            <v>118.8</v>
          </cell>
        </row>
        <row r="47">
          <cell r="B47">
            <v>181297</v>
          </cell>
          <cell r="C47" t="str">
            <v>薇诺娜柔润保湿柔肤水</v>
          </cell>
          <cell r="D47" t="str">
            <v>120ml</v>
          </cell>
          <cell r="E47" t="str">
            <v>瓶</v>
          </cell>
          <cell r="F47" t="str">
            <v>云南贝泰妮生物科技集团股份有限公司  </v>
          </cell>
          <cell r="G47" t="str">
            <v>云南贝泰妮</v>
          </cell>
          <cell r="H47" t="str">
            <v>零售最低限价</v>
          </cell>
          <cell r="I47">
            <v>188</v>
          </cell>
          <cell r="J47">
            <v>112.8</v>
          </cell>
        </row>
        <row r="48">
          <cell r="B48">
            <v>181291</v>
          </cell>
          <cell r="C48" t="str">
            <v>薇诺娜透明质酸复合原液</v>
          </cell>
          <cell r="D48" t="str">
            <v>30ml</v>
          </cell>
          <cell r="E48" t="str">
            <v>瓶</v>
          </cell>
          <cell r="F48" t="str">
            <v>云南贝泰妮生物科技集团股份有限公司  </v>
          </cell>
          <cell r="G48" t="str">
            <v>云南贝泰妮</v>
          </cell>
          <cell r="H48" t="str">
            <v>零售最低限价</v>
          </cell>
          <cell r="I48">
            <v>298</v>
          </cell>
          <cell r="J48">
            <v>253.3</v>
          </cell>
        </row>
        <row r="49">
          <cell r="B49">
            <v>175576</v>
          </cell>
          <cell r="C49" t="str">
            <v>透明质酸凝胶敷料</v>
          </cell>
          <cell r="D49" t="str">
            <v>YFG-30（30g/支）</v>
          </cell>
          <cell r="E49" t="str">
            <v>盒</v>
          </cell>
          <cell r="F49" t="str">
            <v>南京天纵易康生物科技股份有限公司</v>
          </cell>
          <cell r="G49" t="str">
            <v>南京天纵</v>
          </cell>
          <cell r="H49" t="str">
            <v>零售最低限价</v>
          </cell>
          <cell r="I49">
            <v>136</v>
          </cell>
          <cell r="J49">
            <v>81.6</v>
          </cell>
        </row>
        <row r="50">
          <cell r="B50">
            <v>174232</v>
          </cell>
          <cell r="C50" t="str">
            <v>葡萄糖酸钙锌口服溶液</v>
          </cell>
          <cell r="D50" t="str">
            <v>10mlx48支</v>
          </cell>
          <cell r="E50" t="str">
            <v>盒</v>
          </cell>
          <cell r="F50" t="str">
            <v>澳诺(中国)制药有限公司</v>
          </cell>
          <cell r="G50" t="str">
            <v>澳诺(中国)制药</v>
          </cell>
          <cell r="H50" t="str">
            <v>零售最低限价</v>
          </cell>
          <cell r="I50">
            <v>138</v>
          </cell>
          <cell r="J50">
            <v>69</v>
          </cell>
        </row>
        <row r="51">
          <cell r="B51">
            <v>173686</v>
          </cell>
          <cell r="C51" t="str">
            <v>西红花</v>
          </cell>
          <cell r="D51" t="str">
            <v>1g</v>
          </cell>
          <cell r="E51" t="str">
            <v>盒</v>
          </cell>
          <cell r="F51" t="str">
            <v>四川德仁堂中药科技股份有限公司</v>
          </cell>
          <cell r="G51" t="str">
            <v>上海</v>
          </cell>
          <cell r="H51" t="str">
            <v>零售最低限价</v>
          </cell>
          <cell r="I51">
            <v>45.8</v>
          </cell>
          <cell r="J51">
            <v>18.32</v>
          </cell>
        </row>
        <row r="52">
          <cell r="B52">
            <v>172377</v>
          </cell>
          <cell r="C52" t="str">
            <v>薇诺娜舒敏保湿喷雾</v>
          </cell>
          <cell r="D52" t="str">
            <v>150ml</v>
          </cell>
          <cell r="E52" t="str">
            <v>瓶</v>
          </cell>
          <cell r="F52" t="str">
            <v>云南贝泰妮生物科技集团股份有限公司  </v>
          </cell>
          <cell r="G52" t="str">
            <v>云南贝泰妮</v>
          </cell>
          <cell r="H52" t="str">
            <v>零售最低限价</v>
          </cell>
          <cell r="I52">
            <v>198</v>
          </cell>
          <cell r="J52">
            <v>118.8</v>
          </cell>
        </row>
        <row r="53">
          <cell r="B53">
            <v>168601</v>
          </cell>
          <cell r="C53" t="str">
            <v>养生堂牌B族维生素片</v>
          </cell>
          <cell r="D53" t="str">
            <v>30g(0.5gx60片)</v>
          </cell>
          <cell r="E53" t="str">
            <v>瓶</v>
          </cell>
          <cell r="F53" t="str">
            <v>养生堂药业有限公司</v>
          </cell>
          <cell r="G53" t="str">
            <v>养生堂药业</v>
          </cell>
          <cell r="H53" t="str">
            <v>零售最低限价</v>
          </cell>
          <cell r="I53">
            <v>128</v>
          </cell>
          <cell r="J53">
            <v>57.6</v>
          </cell>
        </row>
        <row r="54">
          <cell r="B54">
            <v>166892</v>
          </cell>
          <cell r="C54" t="str">
            <v>葡萄糖酸锌口服溶液</v>
          </cell>
          <cell r="D54" t="str">
            <v>10ml：35mgx12支</v>
          </cell>
          <cell r="E54" t="str">
            <v>盒</v>
          </cell>
          <cell r="F54" t="str">
            <v>哈药集团三精制药有限公司</v>
          </cell>
          <cell r="G54" t="str">
            <v>哈药集团三精</v>
          </cell>
          <cell r="H54" t="str">
            <v>零售最低限价</v>
          </cell>
          <cell r="I54">
            <v>39.8</v>
          </cell>
          <cell r="J54">
            <v>20.18</v>
          </cell>
        </row>
        <row r="55">
          <cell r="B55">
            <v>166880</v>
          </cell>
          <cell r="C55" t="str">
            <v>五子衍宗丸</v>
          </cell>
          <cell r="D55" t="str">
            <v>10丸x30袋(浓缩丸）</v>
          </cell>
          <cell r="E55" t="str">
            <v>盒</v>
          </cell>
          <cell r="F55" t="str">
            <v>太极集团四川绵阳制药有限公司</v>
          </cell>
          <cell r="G55" t="str">
            <v>四川绵阳制药</v>
          </cell>
          <cell r="H55" t="str">
            <v>零售最低限价</v>
          </cell>
          <cell r="I55">
            <v>198</v>
          </cell>
          <cell r="J55">
            <v>89.1</v>
          </cell>
        </row>
        <row r="56">
          <cell r="B56">
            <v>165176</v>
          </cell>
          <cell r="C56" t="str">
            <v>奥利司他胶囊</v>
          </cell>
          <cell r="D56" t="str">
            <v>60mgx24粒</v>
          </cell>
          <cell r="E56" t="str">
            <v>盒</v>
          </cell>
          <cell r="F56" t="str">
            <v>山东新时代药业有限公司</v>
          </cell>
          <cell r="G56" t="str">
            <v>山东新时代</v>
          </cell>
          <cell r="H56" t="str">
            <v>零售最低限价</v>
          </cell>
          <cell r="I56">
            <v>288</v>
          </cell>
          <cell r="J56">
            <v>95.2</v>
          </cell>
        </row>
        <row r="57">
          <cell r="B57">
            <v>162305</v>
          </cell>
          <cell r="C57" t="str">
            <v>氨糖软骨素钙片</v>
          </cell>
          <cell r="D57" t="str">
            <v>180片</v>
          </cell>
          <cell r="E57" t="str">
            <v>盒</v>
          </cell>
          <cell r="F57" t="str">
            <v>汤臣倍健股份有限公司</v>
          </cell>
          <cell r="G57" t="str">
            <v>汤臣倍健</v>
          </cell>
          <cell r="H57" t="str">
            <v>零售最低限价</v>
          </cell>
          <cell r="I57">
            <v>388</v>
          </cell>
          <cell r="J57">
            <v>174.6</v>
          </cell>
        </row>
        <row r="58">
          <cell r="B58">
            <v>161198</v>
          </cell>
          <cell r="C58" t="str">
            <v>乳酸菌素片</v>
          </cell>
          <cell r="D58" t="str">
            <v>0.4gx64片</v>
          </cell>
          <cell r="E58" t="str">
            <v>盒</v>
          </cell>
          <cell r="F58" t="str">
            <v>江中药业股份有限公司</v>
          </cell>
          <cell r="G58" t="str">
            <v>江中药业</v>
          </cell>
          <cell r="H58" t="str">
            <v>零售最低限价</v>
          </cell>
          <cell r="I58">
            <v>31.5</v>
          </cell>
          <cell r="J58">
            <v>14.5</v>
          </cell>
        </row>
        <row r="59">
          <cell r="B59">
            <v>159519</v>
          </cell>
          <cell r="C59" t="str">
            <v>氨基葡萄糖硫酸软骨素钙软胶囊</v>
          </cell>
          <cell r="D59" t="str">
            <v>0.5gx60粒</v>
          </cell>
          <cell r="E59" t="str">
            <v>盒</v>
          </cell>
          <cell r="F59" t="str">
            <v>威海百合生物技术股份有限公司</v>
          </cell>
          <cell r="G59" t="str">
            <v>威海百合生物技术</v>
          </cell>
          <cell r="H59" t="str">
            <v>零售最低限价</v>
          </cell>
          <cell r="I59">
            <v>168</v>
          </cell>
          <cell r="J59">
            <v>42</v>
          </cell>
        </row>
        <row r="60">
          <cell r="B60">
            <v>158603</v>
          </cell>
          <cell r="C60" t="str">
            <v>善存小佳维咀嚼片</v>
          </cell>
          <cell r="D60" t="str">
            <v>1.95gx80片(香甜柠檬味)</v>
          </cell>
          <cell r="E60" t="str">
            <v>瓶</v>
          </cell>
          <cell r="F60" t="str">
            <v>惠氏制药有限公司</v>
          </cell>
          <cell r="G60" t="str">
            <v>惠氏制药</v>
          </cell>
          <cell r="H60" t="str">
            <v>零售最低限价</v>
          </cell>
          <cell r="I60">
            <v>140</v>
          </cell>
          <cell r="J60">
            <v>58.97</v>
          </cell>
        </row>
        <row r="61">
          <cell r="B61">
            <v>150102</v>
          </cell>
          <cell r="C61" t="str">
            <v>薇诺娜紧致眼霜</v>
          </cell>
          <cell r="D61" t="str">
            <v>20g</v>
          </cell>
          <cell r="E61" t="str">
            <v>支</v>
          </cell>
          <cell r="F61" t="str">
            <v>云南贝泰妮生物科技集团股份有限公司  </v>
          </cell>
          <cell r="G61" t="str">
            <v>云南贝泰妮</v>
          </cell>
          <cell r="H61" t="str">
            <v>零售最低限价</v>
          </cell>
          <cell r="I61">
            <v>328</v>
          </cell>
          <cell r="J61">
            <v>196.8</v>
          </cell>
        </row>
        <row r="62">
          <cell r="B62">
            <v>150087</v>
          </cell>
          <cell r="C62" t="str">
            <v>薇诺娜清痘修复精华液</v>
          </cell>
          <cell r="D62" t="str">
            <v>25g</v>
          </cell>
          <cell r="E62" t="str">
            <v>支</v>
          </cell>
          <cell r="F62" t="str">
            <v>云南贝泰妮生物科技集团股份有限公司  </v>
          </cell>
          <cell r="G62" t="str">
            <v>云南贝泰妮</v>
          </cell>
          <cell r="H62" t="str">
            <v>零售最低限价</v>
          </cell>
          <cell r="I62">
            <v>188</v>
          </cell>
          <cell r="J62">
            <v>159.8</v>
          </cell>
        </row>
        <row r="63">
          <cell r="B63">
            <v>148955</v>
          </cell>
          <cell r="C63" t="str">
            <v>定坤丹</v>
          </cell>
          <cell r="D63" t="str">
            <v>7gx4瓶（水蜜丸）</v>
          </cell>
          <cell r="E63" t="str">
            <v>盒</v>
          </cell>
          <cell r="F63" t="str">
            <v>山西广誉远国药有限公司</v>
          </cell>
          <cell r="G63" t="str">
            <v>山西广誉远国药</v>
          </cell>
          <cell r="H63" t="str">
            <v>零售最低限价</v>
          </cell>
          <cell r="I63">
            <v>198</v>
          </cell>
          <cell r="J63">
            <v>120</v>
          </cell>
        </row>
        <row r="64">
          <cell r="B64">
            <v>148289</v>
          </cell>
          <cell r="C64" t="str">
            <v>补肺丸</v>
          </cell>
          <cell r="D64" t="str">
            <v>9gx10丸x4板(大蜜丸)</v>
          </cell>
          <cell r="E64" t="str">
            <v>盒</v>
          </cell>
          <cell r="F64" t="str">
            <v>甘肃医药集团西峰制药厂</v>
          </cell>
          <cell r="G64" t="str">
            <v>西峰制药</v>
          </cell>
          <cell r="H64" t="str">
            <v>零售最低限价</v>
          </cell>
          <cell r="I64">
            <v>358</v>
          </cell>
          <cell r="J64">
            <v>304.3</v>
          </cell>
        </row>
        <row r="65">
          <cell r="B65">
            <v>144659</v>
          </cell>
          <cell r="C65" t="str">
            <v>鸿茅药酒</v>
          </cell>
          <cell r="D65" t="str">
            <v>500mlx4瓶</v>
          </cell>
          <cell r="E65" t="str">
            <v>盒</v>
          </cell>
          <cell r="F65" t="str">
            <v>内蒙古鸿茅药业有限责任公司</v>
          </cell>
          <cell r="G65" t="str">
            <v>内蒙古鸿茅</v>
          </cell>
          <cell r="H65" t="str">
            <v>零售最低限价</v>
          </cell>
          <cell r="I65">
            <v>999</v>
          </cell>
          <cell r="J65">
            <v>680</v>
          </cell>
        </row>
        <row r="66">
          <cell r="B66">
            <v>140507</v>
          </cell>
          <cell r="C66" t="str">
            <v>蛋白粉(汤臣倍健)</v>
          </cell>
          <cell r="D66" t="str">
            <v>450g</v>
          </cell>
          <cell r="E66" t="str">
            <v>罐</v>
          </cell>
          <cell r="F66" t="str">
            <v>汤臣倍健股份有限公司</v>
          </cell>
          <cell r="G66" t="str">
            <v>汤臣倍健股份有限公司</v>
          </cell>
          <cell r="H66" t="str">
            <v>零售最低限价</v>
          </cell>
          <cell r="I66">
            <v>428</v>
          </cell>
          <cell r="J66">
            <v>198</v>
          </cell>
        </row>
        <row r="67">
          <cell r="B67">
            <v>138584</v>
          </cell>
          <cell r="C67" t="str">
            <v>天然维生素C咀嚼片</v>
          </cell>
          <cell r="D67" t="str">
            <v>110.5克（850mgx130片）</v>
          </cell>
          <cell r="E67" t="str">
            <v>瓶</v>
          </cell>
          <cell r="F67" t="str">
            <v>养生堂药业有限公司</v>
          </cell>
          <cell r="G67" t="str">
            <v>海南养生堂</v>
          </cell>
          <cell r="H67" t="str">
            <v>零售最低限价</v>
          </cell>
          <cell r="I67">
            <v>168</v>
          </cell>
          <cell r="J67">
            <v>75.6</v>
          </cell>
        </row>
        <row r="68">
          <cell r="B68">
            <v>138325</v>
          </cell>
          <cell r="C68" t="str">
            <v>天然维生素E软胶囊（养生堂）</v>
          </cell>
          <cell r="D68" t="str">
            <v>50g（250mgx200粒）</v>
          </cell>
          <cell r="E68" t="str">
            <v>瓶</v>
          </cell>
          <cell r="F68" t="str">
            <v>养生堂药业有限公司</v>
          </cell>
          <cell r="G68" t="str">
            <v>养生堂药业(海南养生堂)</v>
          </cell>
          <cell r="H68" t="str">
            <v>零售最低限价</v>
          </cell>
          <cell r="I68">
            <v>198</v>
          </cell>
          <cell r="J68">
            <v>89.1</v>
          </cell>
        </row>
        <row r="69">
          <cell r="B69">
            <v>137365</v>
          </cell>
          <cell r="C69" t="str">
            <v>十全大补酒</v>
          </cell>
          <cell r="D69" t="str">
            <v>500mlx2瓶</v>
          </cell>
          <cell r="E69" t="str">
            <v>盒</v>
          </cell>
          <cell r="F69" t="str">
            <v>太极集团浙江东方制药有限公司</v>
          </cell>
          <cell r="G69" t="str">
            <v>浙江东方</v>
          </cell>
          <cell r="H69" t="str">
            <v>零售最低限价</v>
          </cell>
          <cell r="I69">
            <v>298</v>
          </cell>
          <cell r="J69">
            <v>107.2</v>
          </cell>
        </row>
        <row r="70">
          <cell r="B70">
            <v>137250</v>
          </cell>
          <cell r="C70" t="str">
            <v>金钙尔奇碳酸钙维D3元素片(4)(金钙尔奇D)</v>
          </cell>
          <cell r="D70" t="str">
            <v>100片</v>
          </cell>
          <cell r="E70" t="str">
            <v>盒</v>
          </cell>
          <cell r="F70" t="str">
            <v>惠氏制药有限公司</v>
          </cell>
          <cell r="G70" t="str">
            <v>惠氏制药</v>
          </cell>
          <cell r="H70" t="str">
            <v>零售最低限价</v>
          </cell>
          <cell r="I70">
            <v>192</v>
          </cell>
          <cell r="J70">
            <v>109.45</v>
          </cell>
        </row>
        <row r="71">
          <cell r="B71">
            <v>119652</v>
          </cell>
          <cell r="C71" t="str">
            <v>多烯磷脂酰胆碱胶囊(易善复)</v>
          </cell>
          <cell r="D71" t="str">
            <v>228mgx36粒</v>
          </cell>
          <cell r="E71" t="str">
            <v>盒</v>
          </cell>
          <cell r="F71" t="str">
            <v>赛诺菲安万特(北京)制药有限公司</v>
          </cell>
          <cell r="G71" t="str">
            <v>赛诺菲(北京)制药</v>
          </cell>
          <cell r="H71" t="str">
            <v>零售最低限价</v>
          </cell>
          <cell r="I71">
            <v>72.5</v>
          </cell>
          <cell r="J71">
            <v>50.97</v>
          </cell>
        </row>
        <row r="72">
          <cell r="B72">
            <v>74899</v>
          </cell>
          <cell r="C72" t="str">
            <v>复方阿胶浆</v>
          </cell>
          <cell r="D72" t="str">
            <v>20mlx48支(无蔗糖)(OTC装)</v>
          </cell>
          <cell r="E72" t="str">
            <v>盒</v>
          </cell>
          <cell r="F72" t="str">
            <v>东阿阿胶股份有限公司（山东东阿阿胶股份有限公司）</v>
          </cell>
          <cell r="G72" t="str">
            <v>东阿阿胶股份</v>
          </cell>
          <cell r="H72" t="str">
            <v>零售最低限价</v>
          </cell>
          <cell r="I72">
            <v>499</v>
          </cell>
          <cell r="J72">
            <v>232</v>
          </cell>
        </row>
        <row r="73">
          <cell r="B73">
            <v>72161</v>
          </cell>
          <cell r="C73" t="str">
            <v>鸿茅药酒</v>
          </cell>
          <cell r="D73" t="str">
            <v>500ml</v>
          </cell>
          <cell r="E73" t="str">
            <v>瓶</v>
          </cell>
          <cell r="F73" t="str">
            <v>内蒙古鸿茅药业有限责任公司</v>
          </cell>
          <cell r="G73" t="str">
            <v>内蒙古鸿茅</v>
          </cell>
          <cell r="H73" t="str">
            <v>零售最低限价</v>
          </cell>
          <cell r="I73">
            <v>298</v>
          </cell>
          <cell r="J73">
            <v>253.3</v>
          </cell>
        </row>
        <row r="74">
          <cell r="B74">
            <v>58522</v>
          </cell>
          <cell r="C74" t="str">
            <v>沉香化气片</v>
          </cell>
          <cell r="D74" t="str">
            <v>0.5gx12片x2板</v>
          </cell>
          <cell r="E74" t="str">
            <v>盒</v>
          </cell>
          <cell r="F74" t="str">
            <v>太极集团重庆桐君阁药厂有限公司</v>
          </cell>
          <cell r="G74" t="str">
            <v>桐君阁药厂</v>
          </cell>
          <cell r="H74" t="str">
            <v>零售最低限价</v>
          </cell>
          <cell r="I74">
            <v>35</v>
          </cell>
          <cell r="J74">
            <v>11.812</v>
          </cell>
        </row>
        <row r="75">
          <cell r="B75">
            <v>39778</v>
          </cell>
          <cell r="C75" t="str">
            <v>桑椹膏</v>
          </cell>
          <cell r="D75" t="str">
            <v>200g/瓶</v>
          </cell>
          <cell r="E75" t="str">
            <v>盒</v>
          </cell>
          <cell r="F75" t="str">
            <v>江西杏林白马药业股份有限公司（原：江西杏林白马药业有限公司）</v>
          </cell>
          <cell r="G75" t="str">
            <v>江西杏林白马</v>
          </cell>
          <cell r="H75" t="str">
            <v>零售最低限价</v>
          </cell>
          <cell r="I75">
            <v>118</v>
          </cell>
          <cell r="J75">
            <v>68.6</v>
          </cell>
        </row>
        <row r="76">
          <cell r="B76">
            <v>39103</v>
          </cell>
          <cell r="C76" t="str">
            <v>葡萄糖酸钙锌口服溶液</v>
          </cell>
          <cell r="D76" t="str">
            <v>10mlx24支</v>
          </cell>
          <cell r="E76" t="str">
            <v>盒</v>
          </cell>
          <cell r="F76" t="str">
            <v>澳诺(中国)制药有限公司</v>
          </cell>
          <cell r="G76" t="str">
            <v>澳诺(中国)制药</v>
          </cell>
          <cell r="H76" t="str">
            <v>零售最低限价</v>
          </cell>
          <cell r="I76">
            <v>69</v>
          </cell>
          <cell r="J76">
            <v>38</v>
          </cell>
        </row>
        <row r="77">
          <cell r="B77">
            <v>33977</v>
          </cell>
          <cell r="C77" t="str">
            <v>十全大补酒</v>
          </cell>
          <cell r="D77" t="str">
            <v>500ml(精装)</v>
          </cell>
          <cell r="E77" t="str">
            <v>瓶</v>
          </cell>
          <cell r="F77" t="str">
            <v>太极集团浙江东方制药有限公司</v>
          </cell>
          <cell r="G77" t="str">
            <v>浙江东方</v>
          </cell>
          <cell r="H77" t="str">
            <v>零售最低限价</v>
          </cell>
          <cell r="I77">
            <v>168</v>
          </cell>
          <cell r="J77">
            <v>29.5</v>
          </cell>
        </row>
        <row r="78">
          <cell r="B78">
            <v>1454</v>
          </cell>
          <cell r="C78" t="str">
            <v>龟龄集</v>
          </cell>
          <cell r="D78" t="str">
            <v>0.3gx30粒</v>
          </cell>
          <cell r="E78" t="str">
            <v>盒</v>
          </cell>
          <cell r="F78" t="str">
            <v>山西广誉远国药有限公司</v>
          </cell>
          <cell r="G78" t="str">
            <v>山西广誉远</v>
          </cell>
          <cell r="H78" t="str">
            <v>零售最低限价</v>
          </cell>
          <cell r="I78">
            <v>520</v>
          </cell>
          <cell r="J78">
            <v>385</v>
          </cell>
        </row>
        <row r="79">
          <cell r="B79">
            <v>1285</v>
          </cell>
          <cell r="C79" t="str">
            <v>补肾益寿胶囊</v>
          </cell>
          <cell r="D79" t="str">
            <v>0.3gx60粒x3瓶</v>
          </cell>
          <cell r="E79" t="str">
            <v>盒</v>
          </cell>
          <cell r="F79" t="str">
            <v>太极集团重庆涪陵制药厂有限公司</v>
          </cell>
          <cell r="G79" t="str">
            <v>太极涪陵药厂</v>
          </cell>
          <cell r="H79" t="str">
            <v>零售最低限价</v>
          </cell>
          <cell r="I79">
            <v>294</v>
          </cell>
          <cell r="J79">
            <v>198</v>
          </cell>
        </row>
        <row r="80">
          <cell r="B80">
            <v>32</v>
          </cell>
          <cell r="C80" t="str">
            <v>阿胶</v>
          </cell>
          <cell r="D80" t="str">
            <v>250g(铁盒)—</v>
          </cell>
          <cell r="E80" t="str">
            <v>盒</v>
          </cell>
          <cell r="F80" t="str">
            <v>东阿阿胶股份有限公司（山东东阿阿胶股份有限公司）</v>
          </cell>
          <cell r="G80" t="str">
            <v>东阿阿胶股份</v>
          </cell>
          <cell r="H80" t="str">
            <v>零售最低限价</v>
          </cell>
          <cell r="I80">
            <v>1499</v>
          </cell>
          <cell r="J80">
            <v>789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2">
          <cell r="B2">
            <v>133</v>
          </cell>
          <cell r="C2" t="str">
            <v>排毒降脂胶囊</v>
          </cell>
          <cell r="D2" t="str">
            <v>0.4gx48粒</v>
          </cell>
          <cell r="E2" t="str">
            <v>盒</v>
          </cell>
          <cell r="F2" t="str">
            <v>贵州君之堂制药有限公司</v>
          </cell>
          <cell r="G2" t="str">
            <v>贵州君之堂</v>
          </cell>
          <cell r="H2" t="str">
            <v>公司零售价</v>
          </cell>
          <cell r="I2">
            <v>118</v>
          </cell>
        </row>
        <row r="3">
          <cell r="B3">
            <v>49865</v>
          </cell>
          <cell r="C3" t="str">
            <v>复方双金痔疮膏</v>
          </cell>
          <cell r="D3" t="str">
            <v>10g</v>
          </cell>
          <cell r="E3" t="str">
            <v>盒</v>
          </cell>
          <cell r="F3" t="str">
            <v>云南蓝绿康药业有限公司（昆明本草制药有限公司）</v>
          </cell>
          <cell r="G3" t="str">
            <v>云南蓝绿康</v>
          </cell>
          <cell r="H3" t="str">
            <v>公司零售价</v>
          </cell>
          <cell r="I3">
            <v>38</v>
          </cell>
        </row>
        <row r="4">
          <cell r="B4">
            <v>55885</v>
          </cell>
          <cell r="C4" t="str">
            <v>甲硝唑氯己定洗剂</v>
          </cell>
          <cell r="D4" t="str">
            <v>50mlx6瓶(200ml:240mg:40mg)(附冲洗器)</v>
          </cell>
          <cell r="E4" t="str">
            <v>盒</v>
          </cell>
          <cell r="F4" t="str">
            <v>江苏晨牌邦德药业有限公司</v>
          </cell>
          <cell r="G4" t="str">
            <v>江苏晨牌邦德</v>
          </cell>
          <cell r="H4" t="str">
            <v>公司零售价</v>
          </cell>
          <cell r="I4">
            <v>29.8</v>
          </cell>
        </row>
        <row r="5">
          <cell r="B5">
            <v>121342</v>
          </cell>
          <cell r="C5" t="str">
            <v>五黄养阴颗粒</v>
          </cell>
          <cell r="D5" t="str">
            <v>6gx12袋</v>
          </cell>
          <cell r="E5" t="str">
            <v>盒</v>
          </cell>
          <cell r="F5" t="str">
            <v>重庆神奇药业股份有限公司(重庆东田药业有限公司)</v>
          </cell>
          <cell r="G5" t="str">
            <v>重庆神奇</v>
          </cell>
          <cell r="H5" t="str">
            <v>公司零售价</v>
          </cell>
          <cell r="I5">
            <v>128</v>
          </cell>
        </row>
        <row r="6">
          <cell r="B6">
            <v>137374</v>
          </cell>
          <cell r="C6" t="str">
            <v>杜仲双降袋泡剂</v>
          </cell>
          <cell r="D6" t="str">
            <v>3.5gx18袋</v>
          </cell>
          <cell r="E6" t="str">
            <v>盒</v>
          </cell>
          <cell r="F6" t="str">
            <v>贵州神奇药业股份有限公司</v>
          </cell>
          <cell r="G6" t="str">
            <v>贵州神奇药业</v>
          </cell>
          <cell r="H6" t="str">
            <v>公司零售价</v>
          </cell>
          <cell r="I6">
            <v>78</v>
          </cell>
        </row>
        <row r="7">
          <cell r="B7">
            <v>153488</v>
          </cell>
          <cell r="C7" t="str">
            <v>萘敏维滴眼液</v>
          </cell>
          <cell r="D7" t="str">
            <v>15ml</v>
          </cell>
          <cell r="E7" t="str">
            <v>支</v>
          </cell>
          <cell r="F7" t="str">
            <v>山东博士伦福瑞达制药有限公司(山东正大福瑞达公司</v>
          </cell>
          <cell r="G7" t="str">
            <v>山东博士伦福瑞达</v>
          </cell>
          <cell r="H7" t="str">
            <v>公司零售价</v>
          </cell>
          <cell r="I7">
            <v>26.8</v>
          </cell>
        </row>
        <row r="8">
          <cell r="B8">
            <v>153689</v>
          </cell>
          <cell r="C8" t="str">
            <v>复方硫酸软骨素滴眼液</v>
          </cell>
          <cell r="D8" t="str">
            <v>15ml</v>
          </cell>
          <cell r="E8" t="str">
            <v>盒</v>
          </cell>
          <cell r="F8" t="str">
            <v>山东博士伦福瑞达制药有限公司(山东正大福瑞达公司</v>
          </cell>
          <cell r="G8" t="str">
            <v>山东博士伦福瑞达</v>
          </cell>
          <cell r="H8" t="str">
            <v>公司零售价</v>
          </cell>
          <cell r="I8">
            <v>26.8</v>
          </cell>
        </row>
        <row r="9">
          <cell r="B9">
            <v>166892</v>
          </cell>
          <cell r="C9" t="str">
            <v>葡萄糖酸锌口服溶液</v>
          </cell>
          <cell r="D9" t="str">
            <v>10ml：35mgx12支</v>
          </cell>
          <cell r="E9" t="str">
            <v>盒</v>
          </cell>
          <cell r="F9" t="str">
            <v>哈药集团三精制药有限公司</v>
          </cell>
          <cell r="G9" t="str">
            <v>哈药集团三精</v>
          </cell>
          <cell r="H9" t="str">
            <v>公司零售价</v>
          </cell>
          <cell r="I9">
            <v>39.8</v>
          </cell>
        </row>
        <row r="10">
          <cell r="B10">
            <v>184369</v>
          </cell>
          <cell r="C10" t="str">
            <v>重组胶原蛋白敷料(类人胶原蛋白敷料)(可复美)</v>
          </cell>
          <cell r="D10" t="str">
            <v>HCD02421椭圆形5片</v>
          </cell>
          <cell r="E10" t="str">
            <v>盒</v>
          </cell>
          <cell r="F10" t="str">
            <v>陕西巨子生物技术有限公司</v>
          </cell>
          <cell r="G10" t="str">
            <v>陕西巨子生物</v>
          </cell>
          <cell r="H10" t="str">
            <v>公司零售价</v>
          </cell>
          <cell r="I10">
            <v>198</v>
          </cell>
        </row>
        <row r="11">
          <cell r="B11">
            <v>186184</v>
          </cell>
          <cell r="C11" t="str">
            <v>湿润烧伤膏</v>
          </cell>
          <cell r="D11" t="str">
            <v>10gx3支（1g:0.21g）</v>
          </cell>
          <cell r="E11" t="str">
            <v>盒</v>
          </cell>
          <cell r="F11" t="str">
            <v>汕头市美宝制药有限公司</v>
          </cell>
          <cell r="G11" t="str">
            <v>汕头市美宝</v>
          </cell>
          <cell r="H11" t="str">
            <v>公司零售价</v>
          </cell>
          <cell r="I11">
            <v>71</v>
          </cell>
        </row>
        <row r="12">
          <cell r="B12">
            <v>188890</v>
          </cell>
          <cell r="C12" t="str">
            <v>复方葡萄糖酸钙口服溶液</v>
          </cell>
          <cell r="D12" t="str">
            <v>10mlx12支</v>
          </cell>
          <cell r="E12" t="str">
            <v>盒</v>
          </cell>
          <cell r="F12" t="str">
            <v>哈药集团三精制药有限公司</v>
          </cell>
          <cell r="G12" t="str">
            <v>哈药三精</v>
          </cell>
          <cell r="H12" t="str">
            <v>公司零售价</v>
          </cell>
          <cell r="I12">
            <v>39.8</v>
          </cell>
        </row>
        <row r="13">
          <cell r="B13">
            <v>198896</v>
          </cell>
          <cell r="C13" t="str">
            <v>复方葡萄糖酸钙口服溶液</v>
          </cell>
          <cell r="D13" t="str">
            <v>110mg:10mlx16支</v>
          </cell>
          <cell r="E13" t="str">
            <v>盒</v>
          </cell>
          <cell r="F13" t="str">
            <v>哈药集团三精制药有限公司</v>
          </cell>
          <cell r="G13" t="str">
            <v>哈药三精</v>
          </cell>
          <cell r="H13" t="str">
            <v>公司零售价</v>
          </cell>
          <cell r="I13">
            <v>53</v>
          </cell>
        </row>
        <row r="14">
          <cell r="B14">
            <v>198899</v>
          </cell>
          <cell r="C14" t="str">
            <v>葡萄糖酸锌口服溶液</v>
          </cell>
          <cell r="D14" t="str">
            <v>10ml:35mgx16支</v>
          </cell>
          <cell r="E14" t="str">
            <v>盒</v>
          </cell>
          <cell r="F14" t="str">
            <v>哈药集团三精制药有限公司</v>
          </cell>
          <cell r="G14" t="str">
            <v>哈药三精</v>
          </cell>
          <cell r="H14" t="str">
            <v>公司零售价</v>
          </cell>
          <cell r="I14">
            <v>53</v>
          </cell>
        </row>
        <row r="15">
          <cell r="B15">
            <v>204372</v>
          </cell>
          <cell r="C15" t="str">
            <v>玻璃酸钠滴眼液</v>
          </cell>
          <cell r="D15" t="str">
            <v>0.8ml:0.8mg(0.1%)x10支</v>
          </cell>
          <cell r="E15" t="str">
            <v>盒</v>
          </cell>
          <cell r="F15" t="str">
            <v>山东博士伦福瑞达制药有限公司(山东正大福瑞达公司</v>
          </cell>
          <cell r="G15" t="str">
            <v>山东博士伦</v>
          </cell>
          <cell r="H15" t="str">
            <v>公司零售价</v>
          </cell>
          <cell r="I15">
            <v>51</v>
          </cell>
        </row>
        <row r="16">
          <cell r="B16">
            <v>227220</v>
          </cell>
          <cell r="C16" t="str">
            <v>牙齿防龋膏</v>
          </cell>
          <cell r="D16" t="str">
            <v>90g</v>
          </cell>
          <cell r="E16" t="str">
            <v>盒</v>
          </cell>
          <cell r="F16" t="str">
            <v>丹东欣时代生物医药科技有限公司</v>
          </cell>
          <cell r="G16" t="str">
            <v>丹东欣时代</v>
          </cell>
          <cell r="H16" t="str">
            <v>公司零售价</v>
          </cell>
          <cell r="I16">
            <v>58</v>
          </cell>
        </row>
        <row r="17">
          <cell r="B17">
            <v>243752</v>
          </cell>
          <cell r="C17" t="str">
            <v>脱敏糊剂</v>
          </cell>
          <cell r="D17" t="str">
            <v>120g</v>
          </cell>
          <cell r="E17" t="str">
            <v>盒</v>
          </cell>
          <cell r="F17" t="str">
            <v>丹东欣时代生物医药科技有限公司</v>
          </cell>
          <cell r="G17" t="str">
            <v>丹东欣时代</v>
          </cell>
          <cell r="H17" t="str">
            <v>公司零售价</v>
          </cell>
          <cell r="I17">
            <v>58</v>
          </cell>
        </row>
        <row r="18">
          <cell r="B18">
            <v>243753</v>
          </cell>
          <cell r="C18" t="str">
            <v>牙齿研磨膏</v>
          </cell>
          <cell r="D18" t="str">
            <v>120g</v>
          </cell>
          <cell r="E18" t="str">
            <v>盒</v>
          </cell>
          <cell r="F18" t="str">
            <v>丹东欣时代生物医药科技有限公司</v>
          </cell>
          <cell r="G18" t="str">
            <v>丹东欣时代</v>
          </cell>
          <cell r="H18" t="str">
            <v>公司零售价</v>
          </cell>
          <cell r="I18">
            <v>58</v>
          </cell>
        </row>
        <row r="19">
          <cell r="B19">
            <v>243754</v>
          </cell>
          <cell r="C19" t="str">
            <v>牙齿防龋膏</v>
          </cell>
          <cell r="D19" t="str">
            <v>120g</v>
          </cell>
          <cell r="E19" t="str">
            <v>盒</v>
          </cell>
          <cell r="F19" t="str">
            <v>丹东欣时代生物医药科技有限公司</v>
          </cell>
          <cell r="G19" t="str">
            <v>丹东欣时代</v>
          </cell>
          <cell r="H19" t="str">
            <v>公司零售价</v>
          </cell>
          <cell r="I19">
            <v>58</v>
          </cell>
        </row>
        <row r="20">
          <cell r="B20">
            <v>252598</v>
          </cell>
          <cell r="C20" t="str">
            <v>精乌颗粒</v>
          </cell>
          <cell r="D20" t="str">
            <v>10gx48袋</v>
          </cell>
          <cell r="E20" t="str">
            <v>盒</v>
          </cell>
          <cell r="F20" t="str">
            <v>贵州盛世龙方制药股份有限公司</v>
          </cell>
          <cell r="G20" t="str">
            <v>贵州盛世龙方</v>
          </cell>
          <cell r="H20" t="str">
            <v>公司零售价</v>
          </cell>
          <cell r="I20">
            <v>268</v>
          </cell>
        </row>
        <row r="21">
          <cell r="B21">
            <v>49865</v>
          </cell>
          <cell r="C21" t="str">
            <v>复方双金痔疮膏</v>
          </cell>
          <cell r="D21" t="str">
            <v>10g</v>
          </cell>
          <cell r="E21" t="str">
            <v>盒</v>
          </cell>
          <cell r="F21" t="str">
            <v>云南蓝绿康药业有限公司（昆明本草制药有限公司）</v>
          </cell>
          <cell r="G21" t="str">
            <v>云南蓝绿康</v>
          </cell>
          <cell r="H21" t="str">
            <v>零售最低限价</v>
          </cell>
          <cell r="I21">
            <v>15.2</v>
          </cell>
        </row>
        <row r="22">
          <cell r="B22">
            <v>121342</v>
          </cell>
          <cell r="C22" t="str">
            <v>五黄养阴颗粒</v>
          </cell>
          <cell r="D22" t="str">
            <v>6gx12袋</v>
          </cell>
          <cell r="E22" t="str">
            <v>盒</v>
          </cell>
          <cell r="F22" t="str">
            <v>重庆神奇药业股份有限公司(重庆东田药业有限公司)</v>
          </cell>
          <cell r="G22" t="str">
            <v>重庆神奇</v>
          </cell>
          <cell r="H22" t="str">
            <v>零售最低限价</v>
          </cell>
          <cell r="I22">
            <v>36.87</v>
          </cell>
        </row>
        <row r="23">
          <cell r="B23">
            <v>137374</v>
          </cell>
          <cell r="C23" t="str">
            <v>杜仲双降袋泡剂</v>
          </cell>
          <cell r="D23" t="str">
            <v>3.5gx18袋</v>
          </cell>
          <cell r="E23" t="str">
            <v>盒</v>
          </cell>
          <cell r="F23" t="str">
            <v>贵州神奇药业股份有限公司</v>
          </cell>
          <cell r="G23" t="str">
            <v>贵州神奇药业</v>
          </cell>
          <cell r="H23" t="str">
            <v>零售最低限价</v>
          </cell>
          <cell r="I23">
            <v>26.16</v>
          </cell>
        </row>
        <row r="24">
          <cell r="B24">
            <v>153488</v>
          </cell>
          <cell r="C24" t="str">
            <v>萘敏维滴眼液</v>
          </cell>
          <cell r="D24" t="str">
            <v>15ml</v>
          </cell>
          <cell r="E24" t="str">
            <v>支</v>
          </cell>
          <cell r="F24" t="str">
            <v>山东博士伦福瑞达制药有限公司(山东正大福瑞达公司</v>
          </cell>
          <cell r="G24" t="str">
            <v>山东博士伦福瑞达</v>
          </cell>
          <cell r="H24" t="str">
            <v>零售最低限价</v>
          </cell>
          <cell r="I24">
            <v>13.3</v>
          </cell>
        </row>
        <row r="25">
          <cell r="B25">
            <v>153689</v>
          </cell>
          <cell r="C25" t="str">
            <v>复方硫酸软骨素滴眼液</v>
          </cell>
          <cell r="D25" t="str">
            <v>15ml</v>
          </cell>
          <cell r="E25" t="str">
            <v>盒</v>
          </cell>
          <cell r="F25" t="str">
            <v>山东博士伦福瑞达制药有限公司(山东正大福瑞达公司</v>
          </cell>
          <cell r="G25" t="str">
            <v>山东博士伦福瑞达</v>
          </cell>
          <cell r="H25" t="str">
            <v>零售最低限价</v>
          </cell>
          <cell r="I25">
            <v>13.3</v>
          </cell>
        </row>
        <row r="26">
          <cell r="B26">
            <v>166892</v>
          </cell>
          <cell r="C26" t="str">
            <v>葡萄糖酸锌口服溶液</v>
          </cell>
          <cell r="D26" t="str">
            <v>10ml：35mgx12支</v>
          </cell>
          <cell r="E26" t="str">
            <v>盒</v>
          </cell>
          <cell r="F26" t="str">
            <v>哈药集团三精制药有限公司</v>
          </cell>
          <cell r="G26" t="str">
            <v>哈药集团三精</v>
          </cell>
          <cell r="H26" t="str">
            <v>零售最低限价</v>
          </cell>
          <cell r="I26">
            <v>21.7</v>
          </cell>
        </row>
        <row r="27">
          <cell r="B27">
            <v>184369</v>
          </cell>
          <cell r="C27" t="str">
            <v>重组胶原蛋白敷料(类人胶原蛋白敷料)(可复美)</v>
          </cell>
          <cell r="D27" t="str">
            <v>HCD02421椭圆形5片</v>
          </cell>
          <cell r="E27" t="str">
            <v>盒</v>
          </cell>
          <cell r="F27" t="str">
            <v>陕西巨子生物技术有限公司</v>
          </cell>
          <cell r="G27" t="str">
            <v>陕西巨子生物</v>
          </cell>
          <cell r="H27" t="str">
            <v>零售最低限价</v>
          </cell>
          <cell r="I27">
            <v>96.9</v>
          </cell>
        </row>
        <row r="28">
          <cell r="B28">
            <v>186184</v>
          </cell>
          <cell r="C28" t="str">
            <v>湿润烧伤膏</v>
          </cell>
          <cell r="D28" t="str">
            <v>10gx3支（1g:0.21g）</v>
          </cell>
          <cell r="E28" t="str">
            <v>盒</v>
          </cell>
          <cell r="F28" t="str">
            <v>汕头市美宝制药有限公司</v>
          </cell>
          <cell r="G28" t="str">
            <v>汕头市美宝</v>
          </cell>
          <cell r="H28" t="str">
            <v>零售最低限价</v>
          </cell>
          <cell r="I28">
            <v>43.03</v>
          </cell>
        </row>
        <row r="29">
          <cell r="B29">
            <v>188890</v>
          </cell>
          <cell r="C29" t="str">
            <v>复方葡萄糖酸钙口服溶液</v>
          </cell>
          <cell r="D29" t="str">
            <v>10mlx12支</v>
          </cell>
          <cell r="E29" t="str">
            <v>盒</v>
          </cell>
          <cell r="F29" t="str">
            <v>哈药集团三精制药有限公司</v>
          </cell>
          <cell r="G29" t="str">
            <v>哈药三精</v>
          </cell>
          <cell r="H29" t="str">
            <v>零售最低限价</v>
          </cell>
          <cell r="I29">
            <v>21.7</v>
          </cell>
        </row>
        <row r="30">
          <cell r="B30">
            <v>198896</v>
          </cell>
          <cell r="C30" t="str">
            <v>复方葡萄糖酸钙口服溶液</v>
          </cell>
          <cell r="D30" t="str">
            <v>110mg:10mlx16支</v>
          </cell>
          <cell r="E30" t="str">
            <v>盒</v>
          </cell>
          <cell r="F30" t="str">
            <v>哈药集团三精制药有限公司</v>
          </cell>
          <cell r="G30" t="str">
            <v>哈药三精</v>
          </cell>
          <cell r="H30" t="str">
            <v>零售最低限价</v>
          </cell>
          <cell r="I30">
            <v>24.26</v>
          </cell>
        </row>
        <row r="31">
          <cell r="B31">
            <v>198899</v>
          </cell>
          <cell r="C31" t="str">
            <v>葡萄糖酸锌口服溶液</v>
          </cell>
          <cell r="D31" t="str">
            <v>10ml:35mgx16支</v>
          </cell>
          <cell r="E31" t="str">
            <v>盒</v>
          </cell>
          <cell r="F31" t="str">
            <v>哈药集团三精制药有限公司</v>
          </cell>
          <cell r="G31" t="str">
            <v>哈药三精</v>
          </cell>
          <cell r="H31" t="str">
            <v>零售最低限价</v>
          </cell>
          <cell r="I31">
            <v>24.5</v>
          </cell>
        </row>
        <row r="32">
          <cell r="B32">
            <v>204372</v>
          </cell>
          <cell r="C32" t="str">
            <v>玻璃酸钠滴眼液</v>
          </cell>
          <cell r="D32" t="str">
            <v>0.8ml:0.8mg(0.1%)x10支</v>
          </cell>
          <cell r="E32" t="str">
            <v>盒</v>
          </cell>
          <cell r="F32" t="str">
            <v>山东博士伦福瑞达制药有限公司(山东正大福瑞达公司</v>
          </cell>
          <cell r="G32" t="str">
            <v>山东博士伦</v>
          </cell>
          <cell r="H32" t="str">
            <v>零售最低限价</v>
          </cell>
          <cell r="I32">
            <v>37.81</v>
          </cell>
        </row>
        <row r="33">
          <cell r="B33">
            <v>227220</v>
          </cell>
          <cell r="C33" t="str">
            <v>牙齿防龋膏</v>
          </cell>
          <cell r="D33" t="str">
            <v>90g</v>
          </cell>
          <cell r="E33" t="str">
            <v>盒</v>
          </cell>
          <cell r="F33" t="str">
            <v>丹东欣时代生物医药科技有限公司</v>
          </cell>
          <cell r="G33" t="str">
            <v>丹东欣时代</v>
          </cell>
          <cell r="H33" t="str">
            <v>零售最低限价</v>
          </cell>
          <cell r="I33">
            <v>16.7</v>
          </cell>
        </row>
        <row r="34">
          <cell r="B34">
            <v>243752</v>
          </cell>
          <cell r="C34" t="str">
            <v>脱敏糊剂</v>
          </cell>
          <cell r="D34" t="str">
            <v>120g</v>
          </cell>
          <cell r="E34" t="str">
            <v>盒</v>
          </cell>
          <cell r="F34" t="str">
            <v>丹东欣时代生物医药科技有限公司</v>
          </cell>
          <cell r="G34" t="str">
            <v>丹东欣时代</v>
          </cell>
          <cell r="H34" t="str">
            <v>零售最低限价</v>
          </cell>
          <cell r="I34">
            <v>16.7</v>
          </cell>
        </row>
        <row r="35">
          <cell r="B35">
            <v>243753</v>
          </cell>
          <cell r="C35" t="str">
            <v>牙齿研磨膏</v>
          </cell>
          <cell r="D35" t="str">
            <v>120g</v>
          </cell>
          <cell r="E35" t="str">
            <v>盒</v>
          </cell>
          <cell r="F35" t="str">
            <v>丹东欣时代生物医药科技有限公司</v>
          </cell>
          <cell r="G35" t="str">
            <v>丹东欣时代</v>
          </cell>
          <cell r="H35" t="str">
            <v>零售最低限价</v>
          </cell>
          <cell r="I35">
            <v>16.7</v>
          </cell>
        </row>
        <row r="36">
          <cell r="B36">
            <v>243754</v>
          </cell>
          <cell r="C36" t="str">
            <v>牙齿防龋膏</v>
          </cell>
          <cell r="D36" t="str">
            <v>120g</v>
          </cell>
          <cell r="E36" t="str">
            <v>盒</v>
          </cell>
          <cell r="F36" t="str">
            <v>丹东欣时代生物医药科技有限公司</v>
          </cell>
          <cell r="G36" t="str">
            <v>丹东欣时代</v>
          </cell>
          <cell r="H36" t="str">
            <v>零售最低限价</v>
          </cell>
          <cell r="I36">
            <v>16.7</v>
          </cell>
        </row>
        <row r="37">
          <cell r="B37">
            <v>252598</v>
          </cell>
          <cell r="C37" t="str">
            <v>精乌颗粒</v>
          </cell>
          <cell r="D37" t="str">
            <v>10gx48袋</v>
          </cell>
          <cell r="E37" t="str">
            <v>盒</v>
          </cell>
          <cell r="F37" t="str">
            <v>贵州盛世龙方制药股份有限公司</v>
          </cell>
          <cell r="G37" t="str">
            <v>贵州盛世龙方</v>
          </cell>
          <cell r="H37" t="str">
            <v>零售最低限价</v>
          </cell>
          <cell r="I37">
            <v>90.4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3"/>
  <sheetViews>
    <sheetView tabSelected="1" workbookViewId="0">
      <pane ySplit="2" topLeftCell="A3" activePane="bottomLeft" state="frozen"/>
      <selection/>
      <selection pane="bottomLeft" activeCell="B90" sqref="B90:K90"/>
    </sheetView>
  </sheetViews>
  <sheetFormatPr defaultColWidth="9" defaultRowHeight="27" customHeight="1"/>
  <cols>
    <col min="1" max="2" width="9" style="3"/>
    <col min="3" max="3" width="28.375" style="3" customWidth="1"/>
    <col min="4" max="4" width="23.5" style="3" customWidth="1"/>
    <col min="5" max="5" width="35.75" style="3" customWidth="1"/>
    <col min="6" max="8" width="9" style="3"/>
    <col min="9" max="9" width="11.75" style="3" customWidth="1"/>
    <col min="10" max="11" width="21.625" style="3" customWidth="1"/>
    <col min="12" max="12" width="13.75" style="3"/>
    <col min="13" max="16384" width="9" style="3"/>
  </cols>
  <sheetData>
    <row r="1" customHeight="1" spans="1:1">
      <c r="A1" s="3" t="s">
        <v>0</v>
      </c>
    </row>
    <row r="2" s="1" customFormat="1" customHeight="1" spans="1:12">
      <c r="A2" s="1" t="s">
        <v>1</v>
      </c>
      <c r="B2" s="1" t="s">
        <v>2</v>
      </c>
      <c r="C2" s="4" t="s">
        <v>3</v>
      </c>
      <c r="D2" s="4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4" t="s">
        <v>10</v>
      </c>
      <c r="K2" s="4" t="s">
        <v>11</v>
      </c>
      <c r="L2" s="1" t="s">
        <v>12</v>
      </c>
    </row>
    <row r="3" customHeight="1" spans="1:12">
      <c r="A3" s="3">
        <v>1</v>
      </c>
      <c r="B3" s="5">
        <v>174232</v>
      </c>
      <c r="C3" s="5" t="s">
        <v>13</v>
      </c>
      <c r="D3" s="5" t="s">
        <v>14</v>
      </c>
      <c r="E3" s="6" t="s">
        <v>15</v>
      </c>
      <c r="F3" s="5" t="str">
        <f>VLOOKUP(B3,[1]门店最终执行价格表!$B:$E,4,0)</f>
        <v>盒</v>
      </c>
      <c r="G3" s="5">
        <f>VLOOKUP(B3,[1]门店最终执行价格表!$B:$I,8,0)</f>
        <v>138</v>
      </c>
      <c r="H3" s="5">
        <f>VLOOKUP(B3,[1]门店最终执行价格表!$B:$J,9,0)</f>
        <v>69</v>
      </c>
      <c r="I3" s="19">
        <f t="shared" ref="I3:I16" si="0">(G3-H3)/G3</f>
        <v>0.5</v>
      </c>
      <c r="J3" s="5" t="s">
        <v>16</v>
      </c>
      <c r="K3" s="5">
        <f>G3/2</f>
        <v>69</v>
      </c>
      <c r="L3" s="20">
        <f>(K3-H3)/K3</f>
        <v>0</v>
      </c>
    </row>
    <row r="4" ht="25" customHeight="1" spans="1:12">
      <c r="A4" s="3">
        <v>2</v>
      </c>
      <c r="B4" s="5">
        <v>183439</v>
      </c>
      <c r="C4" s="5" t="s">
        <v>17</v>
      </c>
      <c r="D4" s="5" t="s">
        <v>18</v>
      </c>
      <c r="E4" s="6" t="s">
        <v>19</v>
      </c>
      <c r="F4" s="5" t="str">
        <f>VLOOKUP(B4,[1]门店最终执行价格表!$B:$E,4,0)</f>
        <v>盒</v>
      </c>
      <c r="G4" s="5">
        <f>VLOOKUP(B4,[1]门店最终执行价格表!$B:$I,8,0)</f>
        <v>118</v>
      </c>
      <c r="H4" s="5">
        <f>VLOOKUP(B4,[1]门店最终执行价格表!$B:$J,9,0)</f>
        <v>59</v>
      </c>
      <c r="I4" s="19">
        <f t="shared" si="0"/>
        <v>0.5</v>
      </c>
      <c r="J4" s="5" t="s">
        <v>16</v>
      </c>
      <c r="K4" s="5">
        <f>G4/2</f>
        <v>59</v>
      </c>
      <c r="L4" s="20">
        <f>(K4-H4)/K4</f>
        <v>0</v>
      </c>
    </row>
    <row r="5" customHeight="1" spans="1:12">
      <c r="A5" s="3">
        <v>3</v>
      </c>
      <c r="B5" s="5">
        <v>181356</v>
      </c>
      <c r="C5" s="5" t="s">
        <v>20</v>
      </c>
      <c r="D5" s="5" t="s">
        <v>21</v>
      </c>
      <c r="E5" s="6" t="s">
        <v>22</v>
      </c>
      <c r="F5" s="5" t="str">
        <f>VLOOKUP(B5,[1]门店最终执行价格表!$B:$E,4,0)</f>
        <v>盒</v>
      </c>
      <c r="G5" s="5">
        <f>VLOOKUP(B5,[1]门店最终执行价格表!$B:$I,8,0)</f>
        <v>78</v>
      </c>
      <c r="H5" s="5">
        <f>VLOOKUP(B5,[1]门店最终执行价格表!$B:$J,9,0)</f>
        <v>44.5</v>
      </c>
      <c r="I5" s="19">
        <f t="shared" si="0"/>
        <v>0.429487179487179</v>
      </c>
      <c r="J5" s="5" t="s">
        <v>23</v>
      </c>
      <c r="K5" s="5" t="s">
        <v>24</v>
      </c>
      <c r="L5" s="20" t="s">
        <v>25</v>
      </c>
    </row>
    <row r="6" customHeight="1" spans="1:12">
      <c r="A6" s="3">
        <v>4</v>
      </c>
      <c r="B6" s="7">
        <v>166892</v>
      </c>
      <c r="C6" s="7" t="str">
        <f>VLOOKUP(B6,[2]门店最终执行价格表!$B$2:$C$20,2,0)</f>
        <v>葡萄糖酸锌口服溶液</v>
      </c>
      <c r="D6" s="7" t="str">
        <f>VLOOKUP(B6,[2]门店最终执行价格表!$B$2:$D$20,3,0)</f>
        <v>10ml：35mgx12支</v>
      </c>
      <c r="E6" s="7" t="str">
        <f>VLOOKUP(B6,[2]门店最终执行价格表!$B$2:$G$20,6,0)</f>
        <v>哈药集团三精</v>
      </c>
      <c r="F6" s="7" t="str">
        <f>VLOOKUP(B6,[2]门店最终执行价格表!$B$2:$E$20,4,0)</f>
        <v>盒</v>
      </c>
      <c r="G6" s="7">
        <f>VLOOKUP(B6,[2]门店最终执行价格表!$B$2:$I$20,8,0)</f>
        <v>39.8</v>
      </c>
      <c r="H6" s="7">
        <f>VLOOKUP(B6,[2]门店最终执行价格表!$B$21:$I$37,8,0)</f>
        <v>21.7</v>
      </c>
      <c r="I6" s="20">
        <f t="shared" si="0"/>
        <v>0.454773869346734</v>
      </c>
      <c r="J6" s="7" t="s">
        <v>26</v>
      </c>
      <c r="K6" s="7">
        <f>(G6*4)/5</f>
        <v>31.84</v>
      </c>
      <c r="L6" s="20">
        <f t="shared" ref="L6:L16" si="1">(K6-H6)/K6</f>
        <v>0.318467336683417</v>
      </c>
    </row>
    <row r="7" customHeight="1" spans="1:12">
      <c r="A7" s="3">
        <v>5</v>
      </c>
      <c r="B7" s="7">
        <v>188890</v>
      </c>
      <c r="C7" s="7" t="str">
        <f>VLOOKUP(B7,[2]门店最终执行价格表!$B$2:$C$20,2,0)</f>
        <v>复方葡萄糖酸钙口服溶液</v>
      </c>
      <c r="D7" s="7" t="str">
        <f>VLOOKUP(B7,[2]门店最终执行价格表!$B$2:$D$20,3,0)</f>
        <v>10mlx12支</v>
      </c>
      <c r="E7" s="7" t="str">
        <f>VLOOKUP(B7,[2]门店最终执行价格表!$B$2:$G$20,6,0)</f>
        <v>哈药三精</v>
      </c>
      <c r="F7" s="7" t="str">
        <f>VLOOKUP(B7,[2]门店最终执行价格表!$B$2:$E$20,4,0)</f>
        <v>盒</v>
      </c>
      <c r="G7" s="7">
        <f>VLOOKUP(B7,[2]门店最终执行价格表!$B$2:$I$20,8,0)</f>
        <v>39.8</v>
      </c>
      <c r="H7" s="7">
        <f>VLOOKUP(B7,[2]门店最终执行价格表!$B$21:$I$37,8,0)</f>
        <v>21.7</v>
      </c>
      <c r="I7" s="20">
        <f t="shared" si="0"/>
        <v>0.454773869346734</v>
      </c>
      <c r="J7" s="7" t="s">
        <v>26</v>
      </c>
      <c r="K7" s="7">
        <f>(G7*4)/5</f>
        <v>31.84</v>
      </c>
      <c r="L7" s="20">
        <f t="shared" si="1"/>
        <v>0.318467336683417</v>
      </c>
    </row>
    <row r="8" customHeight="1" spans="1:12">
      <c r="A8" s="3">
        <v>6</v>
      </c>
      <c r="B8" s="7">
        <v>198896</v>
      </c>
      <c r="C8" s="7" t="str">
        <f>VLOOKUP(B8,[2]门店最终执行价格表!$B$2:$C$20,2,0)</f>
        <v>复方葡萄糖酸钙口服溶液</v>
      </c>
      <c r="D8" s="7" t="str">
        <f>VLOOKUP(B8,[2]门店最终执行价格表!$B$2:$D$20,3,0)</f>
        <v>110mg:10mlx16支</v>
      </c>
      <c r="E8" s="7" t="str">
        <f>VLOOKUP(B8,[2]门店最终执行价格表!$B$2:$G$20,6,0)</f>
        <v>哈药三精</v>
      </c>
      <c r="F8" s="7" t="str">
        <f>VLOOKUP(B8,[2]门店最终执行价格表!$B$2:$E$20,4,0)</f>
        <v>盒</v>
      </c>
      <c r="G8" s="7">
        <f>VLOOKUP(B8,[2]门店最终执行价格表!$B$2:$I$20,8,0)</f>
        <v>53</v>
      </c>
      <c r="H8" s="7">
        <f>VLOOKUP(B8,[2]门店最终执行价格表!$B$21:$I$37,8,0)</f>
        <v>24.26</v>
      </c>
      <c r="I8" s="20">
        <f t="shared" si="0"/>
        <v>0.542264150943396</v>
      </c>
      <c r="J8" s="7" t="s">
        <v>26</v>
      </c>
      <c r="K8" s="7">
        <f>(G8*4)/5</f>
        <v>42.4</v>
      </c>
      <c r="L8" s="20">
        <f t="shared" si="1"/>
        <v>0.427830188679245</v>
      </c>
    </row>
    <row r="9" customHeight="1" spans="1:12">
      <c r="A9" s="3">
        <v>7</v>
      </c>
      <c r="B9" s="7">
        <v>198899</v>
      </c>
      <c r="C9" s="7" t="str">
        <f>VLOOKUP(B9,[2]门店最终执行价格表!$B$2:$C$20,2,0)</f>
        <v>葡萄糖酸锌口服溶液</v>
      </c>
      <c r="D9" s="7" t="str">
        <f>VLOOKUP(B9,[2]门店最终执行价格表!$B$2:$D$20,3,0)</f>
        <v>10ml:35mgx16支</v>
      </c>
      <c r="E9" s="7" t="str">
        <f>VLOOKUP(B9,[2]门店最终执行价格表!$B$2:$G$20,6,0)</f>
        <v>哈药三精</v>
      </c>
      <c r="F9" s="7" t="str">
        <f>VLOOKUP(B9,[2]门店最终执行价格表!$B$2:$E$20,4,0)</f>
        <v>盒</v>
      </c>
      <c r="G9" s="7">
        <f>VLOOKUP(B9,[2]门店最终执行价格表!$B$2:$I$20,8,0)</f>
        <v>53</v>
      </c>
      <c r="H9" s="7">
        <f>VLOOKUP(B9,[2]门店最终执行价格表!$B$21:$I$37,8,0)</f>
        <v>24.5</v>
      </c>
      <c r="I9" s="20">
        <f t="shared" si="0"/>
        <v>0.537735849056604</v>
      </c>
      <c r="J9" s="7" t="s">
        <v>26</v>
      </c>
      <c r="K9" s="7">
        <f>(G9*4)/5</f>
        <v>42.4</v>
      </c>
      <c r="L9" s="20">
        <f t="shared" si="1"/>
        <v>0.422169811320755</v>
      </c>
    </row>
    <row r="10" customHeight="1" spans="1:12">
      <c r="A10" s="3">
        <v>8</v>
      </c>
      <c r="B10" s="8">
        <v>220466</v>
      </c>
      <c r="C10" s="9" t="s">
        <v>27</v>
      </c>
      <c r="D10" s="9" t="s">
        <v>28</v>
      </c>
      <c r="E10" s="9" t="s">
        <v>29</v>
      </c>
      <c r="F10" s="3" t="s">
        <v>30</v>
      </c>
      <c r="G10" s="3">
        <v>72.8</v>
      </c>
      <c r="H10" s="3">
        <v>36.03</v>
      </c>
      <c r="I10" s="21">
        <f t="shared" si="0"/>
        <v>0.505082417582418</v>
      </c>
      <c r="J10" s="3" t="s">
        <v>31</v>
      </c>
      <c r="K10" s="4">
        <f>(G10*2)/3</f>
        <v>48.5333333333333</v>
      </c>
      <c r="L10" s="22">
        <f t="shared" si="1"/>
        <v>0.257623626373626</v>
      </c>
    </row>
    <row r="11" customHeight="1" spans="1:12">
      <c r="A11" s="3">
        <v>9</v>
      </c>
      <c r="B11" s="8">
        <v>220476</v>
      </c>
      <c r="C11" s="9" t="s">
        <v>27</v>
      </c>
      <c r="D11" s="9" t="s">
        <v>32</v>
      </c>
      <c r="E11" s="9" t="s">
        <v>29</v>
      </c>
      <c r="F11" s="3" t="s">
        <v>30</v>
      </c>
      <c r="G11" s="3">
        <v>72.8</v>
      </c>
      <c r="H11" s="3">
        <v>36.03</v>
      </c>
      <c r="I11" s="21">
        <f t="shared" si="0"/>
        <v>0.505082417582418</v>
      </c>
      <c r="J11" s="3" t="s">
        <v>31</v>
      </c>
      <c r="K11" s="4">
        <f>(G11*2)/3</f>
        <v>48.5333333333333</v>
      </c>
      <c r="L11" s="22">
        <f t="shared" si="1"/>
        <v>0.257623626373626</v>
      </c>
    </row>
    <row r="12" customHeight="1" spans="1:12">
      <c r="A12" s="3">
        <v>10</v>
      </c>
      <c r="B12" s="8">
        <v>82179</v>
      </c>
      <c r="C12" s="9" t="s">
        <v>33</v>
      </c>
      <c r="D12" s="9" t="s">
        <v>34</v>
      </c>
      <c r="E12" s="9" t="s">
        <v>35</v>
      </c>
      <c r="F12" s="3" t="s">
        <v>30</v>
      </c>
      <c r="G12" s="3">
        <v>39.8</v>
      </c>
      <c r="H12" s="3">
        <v>30.5</v>
      </c>
      <c r="I12" s="21">
        <f t="shared" si="0"/>
        <v>0.233668341708543</v>
      </c>
      <c r="J12" s="3" t="s">
        <v>36</v>
      </c>
      <c r="K12" s="3">
        <v>32.3</v>
      </c>
      <c r="L12" s="22">
        <f t="shared" si="1"/>
        <v>0.0557275541795665</v>
      </c>
    </row>
    <row r="13" customHeight="1" spans="1:12">
      <c r="A13" s="3">
        <v>11</v>
      </c>
      <c r="B13" s="8">
        <v>82184</v>
      </c>
      <c r="C13" s="9" t="s">
        <v>33</v>
      </c>
      <c r="D13" s="9" t="s">
        <v>37</v>
      </c>
      <c r="E13" s="9" t="s">
        <v>35</v>
      </c>
      <c r="F13" s="3" t="s">
        <v>30</v>
      </c>
      <c r="G13" s="3">
        <v>39.8</v>
      </c>
      <c r="H13" s="3">
        <v>30.5</v>
      </c>
      <c r="I13" s="21">
        <f t="shared" si="0"/>
        <v>0.233668341708543</v>
      </c>
      <c r="J13" s="3" t="s">
        <v>36</v>
      </c>
      <c r="K13" s="3">
        <v>32.3</v>
      </c>
      <c r="L13" s="22">
        <f t="shared" si="1"/>
        <v>0.0557275541795665</v>
      </c>
    </row>
    <row r="14" customHeight="1" spans="1:12">
      <c r="A14" s="3">
        <v>12</v>
      </c>
      <c r="B14" s="10">
        <v>169668</v>
      </c>
      <c r="C14" s="11" t="s">
        <v>33</v>
      </c>
      <c r="D14" s="11" t="s">
        <v>38</v>
      </c>
      <c r="E14" s="11" t="s">
        <v>39</v>
      </c>
      <c r="F14" s="11" t="s">
        <v>30</v>
      </c>
      <c r="G14" s="10">
        <v>98</v>
      </c>
      <c r="H14" s="10">
        <v>34.64</v>
      </c>
      <c r="I14" s="21">
        <f t="shared" si="0"/>
        <v>0.646530612244898</v>
      </c>
      <c r="J14" s="3" t="s">
        <v>31</v>
      </c>
      <c r="K14" s="3">
        <f>(G14*2)/3</f>
        <v>65.3333333333333</v>
      </c>
      <c r="L14" s="22">
        <f t="shared" si="1"/>
        <v>0.469795918367347</v>
      </c>
    </row>
    <row r="15" customHeight="1" spans="1:12">
      <c r="A15" s="3">
        <v>13</v>
      </c>
      <c r="B15" s="8">
        <v>47122</v>
      </c>
      <c r="C15" s="9" t="s">
        <v>40</v>
      </c>
      <c r="D15" s="9" t="s">
        <v>41</v>
      </c>
      <c r="E15" s="9" t="s">
        <v>42</v>
      </c>
      <c r="F15" s="9" t="s">
        <v>43</v>
      </c>
      <c r="G15" s="8">
        <v>19</v>
      </c>
      <c r="H15" s="8">
        <v>6.26</v>
      </c>
      <c r="I15" s="22">
        <f t="shared" si="0"/>
        <v>0.670526315789474</v>
      </c>
      <c r="J15" s="3" t="s">
        <v>26</v>
      </c>
      <c r="K15" s="3">
        <f>(G15*4)/5</f>
        <v>15.2</v>
      </c>
      <c r="L15" s="22">
        <f t="shared" si="1"/>
        <v>0.588157894736842</v>
      </c>
    </row>
    <row r="16" customHeight="1" spans="1:12">
      <c r="A16" s="3">
        <v>14</v>
      </c>
      <c r="B16" s="8">
        <v>226629</v>
      </c>
      <c r="C16" s="9" t="s">
        <v>44</v>
      </c>
      <c r="D16" s="9" t="s">
        <v>45</v>
      </c>
      <c r="E16" s="9" t="s">
        <v>46</v>
      </c>
      <c r="F16" s="9" t="s">
        <v>30</v>
      </c>
      <c r="G16" s="8">
        <v>98</v>
      </c>
      <c r="H16" s="8">
        <v>75.42</v>
      </c>
      <c r="I16" s="22">
        <f t="shared" si="0"/>
        <v>0.230408163265306</v>
      </c>
      <c r="J16" s="3" t="s">
        <v>47</v>
      </c>
      <c r="K16" s="3">
        <v>90.5</v>
      </c>
      <c r="L16" s="22">
        <f t="shared" si="1"/>
        <v>0.166629834254144</v>
      </c>
    </row>
    <row r="17" customHeight="1" spans="1:1">
      <c r="A17" s="3" t="s">
        <v>48</v>
      </c>
    </row>
    <row r="18" customHeight="1" spans="1:12">
      <c r="A18" s="3">
        <v>1</v>
      </c>
      <c r="B18" s="12">
        <v>247889</v>
      </c>
      <c r="C18" s="12" t="s">
        <v>49</v>
      </c>
      <c r="D18" s="12" t="s">
        <v>50</v>
      </c>
      <c r="E18" s="12" t="s">
        <v>51</v>
      </c>
      <c r="F18" s="7" t="s">
        <v>30</v>
      </c>
      <c r="G18" s="13">
        <v>48</v>
      </c>
      <c r="H18" s="7">
        <v>9.12</v>
      </c>
      <c r="I18" s="23">
        <f t="shared" ref="I18:I31" si="2">(G18-H18)/G18</f>
        <v>0.81</v>
      </c>
      <c r="J18" s="6" t="s">
        <v>52</v>
      </c>
      <c r="K18" s="6">
        <v>38</v>
      </c>
      <c r="L18" s="20">
        <f t="shared" ref="L18:L30" si="3">(K18-H18)/K18</f>
        <v>0.76</v>
      </c>
    </row>
    <row r="19" customHeight="1" spans="1:12">
      <c r="A19" s="3">
        <v>2</v>
      </c>
      <c r="B19" s="12">
        <v>219410</v>
      </c>
      <c r="C19" s="12" t="s">
        <v>53</v>
      </c>
      <c r="D19" s="12" t="s">
        <v>54</v>
      </c>
      <c r="E19" s="12" t="s">
        <v>51</v>
      </c>
      <c r="F19" s="7" t="s">
        <v>30</v>
      </c>
      <c r="G19" s="13">
        <v>55</v>
      </c>
      <c r="H19" s="7">
        <v>10.36</v>
      </c>
      <c r="I19" s="23">
        <f t="shared" si="2"/>
        <v>0.811636363636364</v>
      </c>
      <c r="J19" s="6" t="s">
        <v>55</v>
      </c>
      <c r="K19" s="6">
        <f>G19*0.75</f>
        <v>41.25</v>
      </c>
      <c r="L19" s="20">
        <f t="shared" si="3"/>
        <v>0.748848484848485</v>
      </c>
    </row>
    <row r="20" customHeight="1" spans="1:12">
      <c r="A20" s="3">
        <v>3</v>
      </c>
      <c r="B20" s="8">
        <v>199412</v>
      </c>
      <c r="C20" s="9" t="s">
        <v>56</v>
      </c>
      <c r="D20" s="9" t="s">
        <v>57</v>
      </c>
      <c r="E20" s="9" t="s">
        <v>58</v>
      </c>
      <c r="F20" s="3" t="s">
        <v>30</v>
      </c>
      <c r="G20" s="3">
        <v>28.5</v>
      </c>
      <c r="H20" s="3">
        <v>11.97</v>
      </c>
      <c r="I20" s="21">
        <f t="shared" si="2"/>
        <v>0.58</v>
      </c>
      <c r="J20" s="3" t="s">
        <v>59</v>
      </c>
      <c r="K20" s="3">
        <v>19.9</v>
      </c>
      <c r="L20" s="22">
        <f t="shared" si="3"/>
        <v>0.398492462311558</v>
      </c>
    </row>
    <row r="21" customHeight="1" spans="1:12">
      <c r="A21" s="3">
        <v>4</v>
      </c>
      <c r="B21" s="8">
        <v>152033</v>
      </c>
      <c r="C21" s="9" t="s">
        <v>60</v>
      </c>
      <c r="D21" s="9" t="s">
        <v>61</v>
      </c>
      <c r="E21" s="9" t="s">
        <v>62</v>
      </c>
      <c r="F21" s="9" t="s">
        <v>30</v>
      </c>
      <c r="G21" s="8">
        <v>36.8</v>
      </c>
      <c r="H21" s="8">
        <v>27.27</v>
      </c>
      <c r="I21" s="22">
        <f t="shared" si="2"/>
        <v>0.258967391304348</v>
      </c>
      <c r="J21" s="3" t="s">
        <v>63</v>
      </c>
      <c r="K21" s="3">
        <v>31.8</v>
      </c>
      <c r="L21" s="22">
        <f t="shared" si="3"/>
        <v>0.142452830188679</v>
      </c>
    </row>
    <row r="22" customHeight="1" spans="1:12">
      <c r="A22" s="3">
        <v>5</v>
      </c>
      <c r="B22" s="8">
        <v>175630</v>
      </c>
      <c r="C22" s="9" t="s">
        <v>64</v>
      </c>
      <c r="D22" s="9" t="s">
        <v>65</v>
      </c>
      <c r="E22" s="9" t="s">
        <v>66</v>
      </c>
      <c r="F22" s="9" t="s">
        <v>30</v>
      </c>
      <c r="G22" s="8">
        <v>35</v>
      </c>
      <c r="H22" s="8">
        <v>9.9</v>
      </c>
      <c r="I22" s="22">
        <f t="shared" si="2"/>
        <v>0.717142857142857</v>
      </c>
      <c r="J22" s="3" t="s">
        <v>67</v>
      </c>
      <c r="K22" s="3">
        <f>G22*0.75</f>
        <v>26.25</v>
      </c>
      <c r="L22" s="22">
        <f t="shared" si="3"/>
        <v>0.622857142857143</v>
      </c>
    </row>
    <row r="23" customHeight="1" spans="1:12">
      <c r="A23" s="3">
        <v>6</v>
      </c>
      <c r="B23" s="8">
        <v>236943</v>
      </c>
      <c r="C23" s="9" t="s">
        <v>64</v>
      </c>
      <c r="D23" s="9" t="s">
        <v>68</v>
      </c>
      <c r="E23" s="9" t="s">
        <v>51</v>
      </c>
      <c r="F23" s="9" t="s">
        <v>30</v>
      </c>
      <c r="G23" s="8">
        <v>20</v>
      </c>
      <c r="H23" s="8">
        <v>6.91</v>
      </c>
      <c r="I23" s="22">
        <f t="shared" si="2"/>
        <v>0.6545</v>
      </c>
      <c r="J23" s="3" t="s">
        <v>67</v>
      </c>
      <c r="K23" s="3">
        <f>G23*0.75</f>
        <v>15</v>
      </c>
      <c r="L23" s="22">
        <f t="shared" si="3"/>
        <v>0.539333333333333</v>
      </c>
    </row>
    <row r="24" customHeight="1" spans="1:12">
      <c r="A24" s="3">
        <v>7</v>
      </c>
      <c r="B24" s="8">
        <v>140019</v>
      </c>
      <c r="C24" s="9" t="s">
        <v>69</v>
      </c>
      <c r="D24" s="9" t="s">
        <v>70</v>
      </c>
      <c r="E24" s="9" t="s">
        <v>71</v>
      </c>
      <c r="F24" s="9" t="s">
        <v>30</v>
      </c>
      <c r="G24" s="8">
        <v>29.8</v>
      </c>
      <c r="H24" s="8">
        <v>13.77</v>
      </c>
      <c r="I24" s="22">
        <f t="shared" si="2"/>
        <v>0.537919463087248</v>
      </c>
      <c r="J24" s="3" t="s">
        <v>67</v>
      </c>
      <c r="K24" s="3">
        <f>G24*0.75</f>
        <v>22.35</v>
      </c>
      <c r="L24" s="22">
        <f t="shared" si="3"/>
        <v>0.383892617449664</v>
      </c>
    </row>
    <row r="25" customHeight="1" spans="1:12">
      <c r="A25" s="3">
        <v>8</v>
      </c>
      <c r="B25" s="8">
        <v>161221</v>
      </c>
      <c r="C25" s="9" t="s">
        <v>72</v>
      </c>
      <c r="D25" s="9" t="s">
        <v>54</v>
      </c>
      <c r="E25" s="9" t="s">
        <v>73</v>
      </c>
      <c r="F25" s="9" t="s">
        <v>43</v>
      </c>
      <c r="G25" s="8">
        <v>18</v>
      </c>
      <c r="H25" s="8">
        <v>3.5</v>
      </c>
      <c r="I25" s="22">
        <f t="shared" si="2"/>
        <v>0.805555555555556</v>
      </c>
      <c r="J25" s="3" t="s">
        <v>74</v>
      </c>
      <c r="K25" s="3">
        <v>9.9</v>
      </c>
      <c r="L25" s="22">
        <f t="shared" si="3"/>
        <v>0.646464646464647</v>
      </c>
    </row>
    <row r="26" customHeight="1" spans="1:12">
      <c r="A26" s="3">
        <v>9</v>
      </c>
      <c r="B26" s="14">
        <v>263008</v>
      </c>
      <c r="C26" s="15" t="s">
        <v>75</v>
      </c>
      <c r="D26" s="15" t="s">
        <v>76</v>
      </c>
      <c r="E26" s="15" t="s">
        <v>77</v>
      </c>
      <c r="F26" s="15" t="s">
        <v>43</v>
      </c>
      <c r="G26" s="14">
        <v>19.8</v>
      </c>
      <c r="H26" s="14">
        <v>4.8</v>
      </c>
      <c r="I26" s="20">
        <f t="shared" si="2"/>
        <v>0.757575757575758</v>
      </c>
      <c r="J26" s="7" t="s">
        <v>74</v>
      </c>
      <c r="K26" s="7">
        <v>9.9</v>
      </c>
      <c r="L26" s="20">
        <f t="shared" si="3"/>
        <v>0.515151515151515</v>
      </c>
    </row>
    <row r="27" customHeight="1" spans="1:12">
      <c r="A27" s="3">
        <v>10</v>
      </c>
      <c r="B27" s="8">
        <v>241819</v>
      </c>
      <c r="C27" s="9" t="s">
        <v>78</v>
      </c>
      <c r="D27" s="9" t="s">
        <v>79</v>
      </c>
      <c r="E27" s="9" t="s">
        <v>80</v>
      </c>
      <c r="F27" s="9" t="s">
        <v>43</v>
      </c>
      <c r="G27" s="8">
        <v>13.8</v>
      </c>
      <c r="H27" s="8">
        <v>4.65</v>
      </c>
      <c r="I27" s="22">
        <f t="shared" si="2"/>
        <v>0.66304347826087</v>
      </c>
      <c r="J27" s="3" t="s">
        <v>74</v>
      </c>
      <c r="K27" s="3">
        <v>9.9</v>
      </c>
      <c r="L27" s="22">
        <f t="shared" si="3"/>
        <v>0.53030303030303</v>
      </c>
    </row>
    <row r="28" customHeight="1" spans="1:12">
      <c r="A28" s="3">
        <v>11</v>
      </c>
      <c r="B28" s="8">
        <v>241816</v>
      </c>
      <c r="C28" s="9" t="s">
        <v>78</v>
      </c>
      <c r="D28" s="9" t="s">
        <v>81</v>
      </c>
      <c r="E28" s="9" t="s">
        <v>80</v>
      </c>
      <c r="F28" s="9" t="s">
        <v>43</v>
      </c>
      <c r="G28" s="8">
        <v>19.8</v>
      </c>
      <c r="H28" s="8">
        <v>6.57</v>
      </c>
      <c r="I28" s="22">
        <f t="shared" si="2"/>
        <v>0.668181818181818</v>
      </c>
      <c r="J28" s="3" t="s">
        <v>82</v>
      </c>
      <c r="K28" s="3">
        <v>15</v>
      </c>
      <c r="L28" s="22">
        <f t="shared" si="3"/>
        <v>0.562</v>
      </c>
    </row>
    <row r="29" customHeight="1" spans="1:12">
      <c r="A29" s="3">
        <v>12</v>
      </c>
      <c r="B29" s="16">
        <v>208306</v>
      </c>
      <c r="C29" s="7" t="s">
        <v>83</v>
      </c>
      <c r="D29" s="7" t="s">
        <v>84</v>
      </c>
      <c r="E29" s="7" t="s">
        <v>85</v>
      </c>
      <c r="F29" s="7" t="s">
        <v>43</v>
      </c>
      <c r="G29" s="16">
        <v>19.8</v>
      </c>
      <c r="H29" s="16">
        <v>4.71</v>
      </c>
      <c r="I29" s="20">
        <f t="shared" si="2"/>
        <v>0.762121212121212</v>
      </c>
      <c r="J29" s="7" t="s">
        <v>82</v>
      </c>
      <c r="K29" s="7">
        <v>15</v>
      </c>
      <c r="L29" s="20">
        <f t="shared" si="3"/>
        <v>0.686</v>
      </c>
    </row>
    <row r="30" customHeight="1" spans="1:12">
      <c r="A30" s="3">
        <v>13</v>
      </c>
      <c r="B30" s="16">
        <v>216543</v>
      </c>
      <c r="C30" s="7" t="s">
        <v>86</v>
      </c>
      <c r="D30" s="7" t="s">
        <v>87</v>
      </c>
      <c r="E30" s="7" t="s">
        <v>85</v>
      </c>
      <c r="F30" s="7" t="s">
        <v>30</v>
      </c>
      <c r="G30" s="16">
        <v>19.8</v>
      </c>
      <c r="H30" s="16">
        <v>4.71</v>
      </c>
      <c r="I30" s="20">
        <f t="shared" si="2"/>
        <v>0.762121212121212</v>
      </c>
      <c r="J30" s="7" t="s">
        <v>82</v>
      </c>
      <c r="K30" s="7">
        <v>15</v>
      </c>
      <c r="L30" s="20">
        <f t="shared" si="3"/>
        <v>0.686</v>
      </c>
    </row>
    <row r="31" customHeight="1" spans="1:12">
      <c r="A31" s="3">
        <v>14</v>
      </c>
      <c r="B31" s="14">
        <v>159558</v>
      </c>
      <c r="C31" s="15" t="s">
        <v>88</v>
      </c>
      <c r="D31" s="15" t="s">
        <v>89</v>
      </c>
      <c r="E31" s="15" t="s">
        <v>90</v>
      </c>
      <c r="F31" s="15" t="s">
        <v>91</v>
      </c>
      <c r="G31" s="14">
        <v>39.8</v>
      </c>
      <c r="H31" s="14">
        <v>15.6</v>
      </c>
      <c r="I31" s="20">
        <f t="shared" si="2"/>
        <v>0.608040201005025</v>
      </c>
      <c r="J31" s="7" t="s">
        <v>92</v>
      </c>
      <c r="K31" s="7" t="s">
        <v>93</v>
      </c>
      <c r="L31" s="20" t="s">
        <v>94</v>
      </c>
    </row>
    <row r="32" customHeight="1" spans="2:12">
      <c r="B32" s="8"/>
      <c r="C32" s="9"/>
      <c r="D32" s="9"/>
      <c r="E32" s="9"/>
      <c r="F32" s="9"/>
      <c r="G32" s="8"/>
      <c r="H32" s="8"/>
      <c r="I32" s="22"/>
      <c r="L32" s="22"/>
    </row>
    <row r="33" customHeight="1" spans="1:1">
      <c r="A33" s="3" t="s">
        <v>95</v>
      </c>
    </row>
    <row r="34" customHeight="1" spans="1:12">
      <c r="A34" s="3">
        <v>1</v>
      </c>
      <c r="B34" s="14">
        <v>66073</v>
      </c>
      <c r="C34" s="15" t="s">
        <v>96</v>
      </c>
      <c r="D34" s="15" t="s">
        <v>97</v>
      </c>
      <c r="E34" s="15" t="s">
        <v>98</v>
      </c>
      <c r="F34" s="15" t="s">
        <v>43</v>
      </c>
      <c r="G34" s="14">
        <v>69</v>
      </c>
      <c r="H34" s="14">
        <v>21.84</v>
      </c>
      <c r="I34" s="19">
        <f>(G34-H34)/G34</f>
        <v>0.683478260869565</v>
      </c>
      <c r="J34" s="7" t="s">
        <v>67</v>
      </c>
      <c r="K34" s="7">
        <f>G34*0.75</f>
        <v>51.75</v>
      </c>
      <c r="L34" s="20">
        <f>(K34-H34)/K34</f>
        <v>0.577971014492754</v>
      </c>
    </row>
    <row r="35" customHeight="1" spans="1:12">
      <c r="A35" s="3">
        <v>2</v>
      </c>
      <c r="B35" s="10">
        <v>67665</v>
      </c>
      <c r="C35" s="11" t="s">
        <v>99</v>
      </c>
      <c r="D35" s="11" t="s">
        <v>100</v>
      </c>
      <c r="E35" s="11" t="s">
        <v>101</v>
      </c>
      <c r="F35" s="11" t="s">
        <v>30</v>
      </c>
      <c r="G35" s="10">
        <v>39.8</v>
      </c>
      <c r="H35" s="10">
        <v>15.92</v>
      </c>
      <c r="I35" s="21">
        <f>(G35-H35)/G35</f>
        <v>0.6</v>
      </c>
      <c r="J35" s="3" t="s">
        <v>102</v>
      </c>
      <c r="K35" s="3">
        <v>29.8</v>
      </c>
      <c r="L35" s="22">
        <f>(K35-H35)/K35</f>
        <v>0.465771812080537</v>
      </c>
    </row>
    <row r="36" customHeight="1" spans="1:12">
      <c r="A36" s="3">
        <v>3</v>
      </c>
      <c r="B36" s="10">
        <v>184102</v>
      </c>
      <c r="C36" s="11" t="s">
        <v>99</v>
      </c>
      <c r="D36" s="11" t="s">
        <v>103</v>
      </c>
      <c r="E36" s="11" t="s">
        <v>101</v>
      </c>
      <c r="F36" s="11" t="s">
        <v>43</v>
      </c>
      <c r="G36" s="10">
        <v>39.8</v>
      </c>
      <c r="H36" s="10">
        <v>15.92</v>
      </c>
      <c r="I36" s="21">
        <f>(G36-H36)/G36</f>
        <v>0.6</v>
      </c>
      <c r="J36" s="3" t="s">
        <v>102</v>
      </c>
      <c r="K36" s="3">
        <v>29.58</v>
      </c>
      <c r="L36" s="22">
        <f>(K36-H36)/K36</f>
        <v>0.461798512508452</v>
      </c>
    </row>
    <row r="37" customHeight="1" spans="1:12">
      <c r="A37" s="3">
        <v>4</v>
      </c>
      <c r="B37" s="14">
        <v>188394</v>
      </c>
      <c r="C37" s="15" t="s">
        <v>104</v>
      </c>
      <c r="D37" s="15" t="s">
        <v>105</v>
      </c>
      <c r="E37" s="15" t="s">
        <v>39</v>
      </c>
      <c r="F37" s="15" t="s">
        <v>30</v>
      </c>
      <c r="G37" s="14">
        <v>98</v>
      </c>
      <c r="H37" s="14">
        <v>34.64</v>
      </c>
      <c r="I37" s="19">
        <f>(G37-H37)/G37</f>
        <v>0.646530612244898</v>
      </c>
      <c r="J37" s="7" t="s">
        <v>67</v>
      </c>
      <c r="K37" s="7">
        <f>G37*0.75</f>
        <v>73.5</v>
      </c>
      <c r="L37" s="20">
        <f>(K37-H37)/K37</f>
        <v>0.528707482993197</v>
      </c>
    </row>
    <row r="38" customHeight="1" spans="1:12">
      <c r="A38" s="3">
        <v>5</v>
      </c>
      <c r="B38" s="8">
        <v>53584</v>
      </c>
      <c r="C38" s="9" t="s">
        <v>106</v>
      </c>
      <c r="D38" s="9" t="s">
        <v>107</v>
      </c>
      <c r="E38" s="9" t="s">
        <v>108</v>
      </c>
      <c r="F38" s="3" t="s">
        <v>30</v>
      </c>
      <c r="G38" s="3">
        <v>288</v>
      </c>
      <c r="H38" s="3">
        <v>96.72</v>
      </c>
      <c r="I38" s="21">
        <f t="shared" ref="I38:I52" si="4">(G38-H38)/G38</f>
        <v>0.664166666666667</v>
      </c>
      <c r="J38" s="3" t="s">
        <v>109</v>
      </c>
      <c r="K38" s="1">
        <f>G38/2</f>
        <v>144</v>
      </c>
      <c r="L38" s="22">
        <f t="shared" ref="L38:L52" si="5">(K38-H38)/K38</f>
        <v>0.328333333333333</v>
      </c>
    </row>
    <row r="39" customHeight="1" spans="1:12">
      <c r="A39" s="3">
        <v>6</v>
      </c>
      <c r="B39" s="8">
        <v>84287</v>
      </c>
      <c r="C39" s="9" t="s">
        <v>110</v>
      </c>
      <c r="D39" s="9" t="s">
        <v>111</v>
      </c>
      <c r="E39" s="9" t="s">
        <v>108</v>
      </c>
      <c r="F39" s="3" t="s">
        <v>30</v>
      </c>
      <c r="G39" s="3">
        <v>148</v>
      </c>
      <c r="H39" s="3">
        <v>56.42</v>
      </c>
      <c r="I39" s="21">
        <f t="shared" si="4"/>
        <v>0.618783783783784</v>
      </c>
      <c r="J39" s="3" t="s">
        <v>109</v>
      </c>
      <c r="K39" s="1">
        <f>G39/2</f>
        <v>74</v>
      </c>
      <c r="L39" s="22">
        <f t="shared" si="5"/>
        <v>0.237567567567568</v>
      </c>
    </row>
    <row r="40" customHeight="1" spans="1:12">
      <c r="A40" s="3">
        <v>7</v>
      </c>
      <c r="B40" s="8">
        <v>227476</v>
      </c>
      <c r="C40" s="9" t="s">
        <v>112</v>
      </c>
      <c r="D40" s="9" t="s">
        <v>113</v>
      </c>
      <c r="E40" s="9" t="s">
        <v>108</v>
      </c>
      <c r="F40" s="3" t="s">
        <v>30</v>
      </c>
      <c r="G40" s="3">
        <v>68</v>
      </c>
      <c r="H40" s="3">
        <v>30.91</v>
      </c>
      <c r="I40" s="21">
        <f t="shared" si="4"/>
        <v>0.545441176470588</v>
      </c>
      <c r="J40" s="3" t="s">
        <v>55</v>
      </c>
      <c r="K40" s="4">
        <f>G40*0.75</f>
        <v>51</v>
      </c>
      <c r="L40" s="22">
        <f t="shared" si="5"/>
        <v>0.393921568627451</v>
      </c>
    </row>
    <row r="41" customHeight="1" spans="1:12">
      <c r="A41" s="3">
        <v>8</v>
      </c>
      <c r="B41" s="8">
        <v>193202</v>
      </c>
      <c r="C41" s="9" t="s">
        <v>114</v>
      </c>
      <c r="D41" s="9" t="s">
        <v>115</v>
      </c>
      <c r="E41" s="9" t="s">
        <v>108</v>
      </c>
      <c r="F41" s="3" t="s">
        <v>30</v>
      </c>
      <c r="G41" s="3">
        <v>158</v>
      </c>
      <c r="H41" s="3">
        <v>52.88</v>
      </c>
      <c r="I41" s="21">
        <f t="shared" si="4"/>
        <v>0.665316455696203</v>
      </c>
      <c r="J41" s="3" t="s">
        <v>109</v>
      </c>
      <c r="K41" s="1">
        <f>G41/2</f>
        <v>79</v>
      </c>
      <c r="L41" s="22">
        <f t="shared" si="5"/>
        <v>0.330632911392405</v>
      </c>
    </row>
    <row r="42" customHeight="1" spans="1:12">
      <c r="A42" s="3">
        <v>9</v>
      </c>
      <c r="B42" s="8">
        <v>193203</v>
      </c>
      <c r="C42" s="9" t="s">
        <v>116</v>
      </c>
      <c r="D42" s="9" t="s">
        <v>115</v>
      </c>
      <c r="E42" s="9" t="s">
        <v>108</v>
      </c>
      <c r="F42" s="3" t="s">
        <v>30</v>
      </c>
      <c r="G42" s="3">
        <v>158</v>
      </c>
      <c r="H42" s="3">
        <v>52.88</v>
      </c>
      <c r="I42" s="21">
        <f t="shared" si="4"/>
        <v>0.665316455696203</v>
      </c>
      <c r="J42" s="3" t="s">
        <v>109</v>
      </c>
      <c r="K42" s="1">
        <f>G42/2</f>
        <v>79</v>
      </c>
      <c r="L42" s="22">
        <f t="shared" si="5"/>
        <v>0.330632911392405</v>
      </c>
    </row>
    <row r="43" customHeight="1" spans="1:12">
      <c r="A43" s="3">
        <v>10</v>
      </c>
      <c r="B43" s="8">
        <v>184367</v>
      </c>
      <c r="C43" s="9" t="s">
        <v>117</v>
      </c>
      <c r="D43" s="9" t="s">
        <v>118</v>
      </c>
      <c r="E43" s="9" t="s">
        <v>108</v>
      </c>
      <c r="F43" s="3" t="s">
        <v>30</v>
      </c>
      <c r="G43" s="3">
        <v>138</v>
      </c>
      <c r="H43" s="3">
        <v>45.89</v>
      </c>
      <c r="I43" s="21">
        <f t="shared" si="4"/>
        <v>0.667463768115942</v>
      </c>
      <c r="J43" s="3" t="s">
        <v>109</v>
      </c>
      <c r="K43" s="1">
        <f>G43/2</f>
        <v>69</v>
      </c>
      <c r="L43" s="22">
        <f t="shared" si="5"/>
        <v>0.334927536231884</v>
      </c>
    </row>
    <row r="44" customHeight="1" spans="1:12">
      <c r="A44" s="3">
        <v>11</v>
      </c>
      <c r="B44" s="8">
        <v>131921</v>
      </c>
      <c r="C44" s="9" t="s">
        <v>119</v>
      </c>
      <c r="D44" s="9" t="s">
        <v>120</v>
      </c>
      <c r="E44" s="9" t="s">
        <v>108</v>
      </c>
      <c r="F44" s="3" t="s">
        <v>30</v>
      </c>
      <c r="G44" s="3">
        <v>468</v>
      </c>
      <c r="H44" s="3">
        <v>157.17</v>
      </c>
      <c r="I44" s="21">
        <f t="shared" si="4"/>
        <v>0.664166666666667</v>
      </c>
      <c r="J44" s="3" t="s">
        <v>109</v>
      </c>
      <c r="K44" s="1">
        <f>G44/2</f>
        <v>234</v>
      </c>
      <c r="L44" s="22">
        <f t="shared" si="5"/>
        <v>0.328333333333333</v>
      </c>
    </row>
    <row r="45" customHeight="1" spans="1:12">
      <c r="A45" s="3">
        <v>12</v>
      </c>
      <c r="B45" s="8">
        <v>201743</v>
      </c>
      <c r="C45" s="9" t="s">
        <v>121</v>
      </c>
      <c r="D45" s="9" t="s">
        <v>122</v>
      </c>
      <c r="E45" s="9" t="s">
        <v>108</v>
      </c>
      <c r="F45" s="3" t="s">
        <v>30</v>
      </c>
      <c r="G45" s="3">
        <v>188</v>
      </c>
      <c r="H45" s="3">
        <v>63.14</v>
      </c>
      <c r="I45" s="21">
        <f t="shared" si="4"/>
        <v>0.664148936170213</v>
      </c>
      <c r="J45" s="3" t="s">
        <v>109</v>
      </c>
      <c r="K45" s="1">
        <f>G45/2</f>
        <v>94</v>
      </c>
      <c r="L45" s="22">
        <f t="shared" si="5"/>
        <v>0.328297872340426</v>
      </c>
    </row>
    <row r="46" customHeight="1" spans="1:12">
      <c r="A46" s="3">
        <v>13</v>
      </c>
      <c r="B46" s="8">
        <v>198979</v>
      </c>
      <c r="C46" s="9" t="s">
        <v>123</v>
      </c>
      <c r="D46" s="9" t="s">
        <v>124</v>
      </c>
      <c r="E46" s="9" t="s">
        <v>108</v>
      </c>
      <c r="F46" s="3" t="s">
        <v>30</v>
      </c>
      <c r="G46" s="3">
        <v>178</v>
      </c>
      <c r="H46" s="3">
        <v>86.3</v>
      </c>
      <c r="I46" s="21">
        <f t="shared" si="4"/>
        <v>0.515168539325843</v>
      </c>
      <c r="J46" s="3" t="s">
        <v>67</v>
      </c>
      <c r="K46" s="4">
        <f>G46*0.75</f>
        <v>133.5</v>
      </c>
      <c r="L46" s="22">
        <f t="shared" si="5"/>
        <v>0.353558052434457</v>
      </c>
    </row>
    <row r="47" customHeight="1" spans="1:12">
      <c r="A47" s="3">
        <v>14</v>
      </c>
      <c r="B47" s="8">
        <v>218374</v>
      </c>
      <c r="C47" s="9" t="s">
        <v>123</v>
      </c>
      <c r="D47" s="9" t="s">
        <v>125</v>
      </c>
      <c r="E47" s="9" t="s">
        <v>108</v>
      </c>
      <c r="F47" s="3" t="s">
        <v>30</v>
      </c>
      <c r="G47" s="3">
        <v>356</v>
      </c>
      <c r="H47" s="3">
        <v>170.88</v>
      </c>
      <c r="I47" s="21">
        <f t="shared" si="4"/>
        <v>0.52</v>
      </c>
      <c r="J47" s="3" t="s">
        <v>67</v>
      </c>
      <c r="K47" s="4">
        <f>G47*0.75</f>
        <v>267</v>
      </c>
      <c r="L47" s="22">
        <f t="shared" si="5"/>
        <v>0.36</v>
      </c>
    </row>
    <row r="48" customHeight="1" spans="1:12">
      <c r="A48" s="3">
        <v>15</v>
      </c>
      <c r="B48" s="1">
        <v>219949</v>
      </c>
      <c r="C48" s="4" t="s">
        <v>126</v>
      </c>
      <c r="D48" s="4" t="s">
        <v>127</v>
      </c>
      <c r="E48" s="4" t="s">
        <v>128</v>
      </c>
      <c r="F48" s="1" t="s">
        <v>30</v>
      </c>
      <c r="G48" s="1">
        <v>168</v>
      </c>
      <c r="H48" s="1">
        <v>75.6</v>
      </c>
      <c r="I48" s="21">
        <f t="shared" si="4"/>
        <v>0.55</v>
      </c>
      <c r="J48" s="1" t="s">
        <v>109</v>
      </c>
      <c r="K48" s="1">
        <f>G48/2</f>
        <v>84</v>
      </c>
      <c r="L48" s="22">
        <f t="shared" si="5"/>
        <v>0.1</v>
      </c>
    </row>
    <row r="49" customHeight="1" spans="1:12">
      <c r="A49" s="3">
        <v>16</v>
      </c>
      <c r="B49" s="1">
        <v>219951</v>
      </c>
      <c r="C49" s="4" t="s">
        <v>129</v>
      </c>
      <c r="D49" s="4" t="s">
        <v>127</v>
      </c>
      <c r="E49" s="4" t="s">
        <v>128</v>
      </c>
      <c r="F49" s="1" t="s">
        <v>30</v>
      </c>
      <c r="G49" s="1">
        <v>168</v>
      </c>
      <c r="H49" s="1">
        <v>75.6</v>
      </c>
      <c r="I49" s="21">
        <f t="shared" si="4"/>
        <v>0.55</v>
      </c>
      <c r="J49" s="1" t="s">
        <v>109</v>
      </c>
      <c r="K49" s="1">
        <f>G49/2</f>
        <v>84</v>
      </c>
      <c r="L49" s="22">
        <f t="shared" si="5"/>
        <v>0.1</v>
      </c>
    </row>
    <row r="50" customHeight="1" spans="1:12">
      <c r="A50" s="3">
        <v>17</v>
      </c>
      <c r="B50" s="7">
        <v>179327</v>
      </c>
      <c r="C50" s="7" t="s">
        <v>130</v>
      </c>
      <c r="D50" s="7" t="s">
        <v>131</v>
      </c>
      <c r="E50" s="7" t="s">
        <v>132</v>
      </c>
      <c r="F50" s="7" t="s">
        <v>30</v>
      </c>
      <c r="G50" s="7">
        <v>148</v>
      </c>
      <c r="H50" s="7">
        <v>56.81</v>
      </c>
      <c r="I50" s="20">
        <f t="shared" si="4"/>
        <v>0.616148648648649</v>
      </c>
      <c r="J50" s="7" t="s">
        <v>133</v>
      </c>
      <c r="K50" s="7">
        <v>88.9</v>
      </c>
      <c r="L50" s="20">
        <f t="shared" si="5"/>
        <v>0.360967379077615</v>
      </c>
    </row>
    <row r="51" customHeight="1" spans="1:12">
      <c r="A51" s="3">
        <v>18</v>
      </c>
      <c r="B51" s="17">
        <v>139954</v>
      </c>
      <c r="C51" s="18" t="s">
        <v>134</v>
      </c>
      <c r="D51" s="18" t="s">
        <v>135</v>
      </c>
      <c r="E51" s="18" t="s">
        <v>136</v>
      </c>
      <c r="F51" s="7" t="s">
        <v>30</v>
      </c>
      <c r="G51" s="7">
        <v>198</v>
      </c>
      <c r="H51" s="7">
        <v>59.93</v>
      </c>
      <c r="I51" s="19">
        <f t="shared" si="4"/>
        <v>0.697323232323232</v>
      </c>
      <c r="J51" s="7" t="s">
        <v>67</v>
      </c>
      <c r="K51" s="6">
        <f>G51*0.75</f>
        <v>148.5</v>
      </c>
      <c r="L51" s="20">
        <f t="shared" si="5"/>
        <v>0.596430976430976</v>
      </c>
    </row>
    <row r="52" customHeight="1" spans="1:12">
      <c r="A52" s="3">
        <v>19</v>
      </c>
      <c r="B52" s="3">
        <v>282278</v>
      </c>
      <c r="C52" s="3" t="s">
        <v>137</v>
      </c>
      <c r="D52" s="3" t="s">
        <v>138</v>
      </c>
      <c r="E52" s="3" t="s">
        <v>139</v>
      </c>
      <c r="F52" s="3" t="s">
        <v>30</v>
      </c>
      <c r="G52" s="3">
        <v>149</v>
      </c>
      <c r="H52" s="3">
        <v>59.6</v>
      </c>
      <c r="I52" s="21">
        <f t="shared" si="4"/>
        <v>0.6</v>
      </c>
      <c r="J52" s="3" t="s">
        <v>67</v>
      </c>
      <c r="K52" s="3">
        <f>G52/2</f>
        <v>74.5</v>
      </c>
      <c r="L52" s="22">
        <f t="shared" si="5"/>
        <v>0.2</v>
      </c>
    </row>
    <row r="53" customHeight="1" spans="2:12">
      <c r="B53" s="10"/>
      <c r="C53" s="11"/>
      <c r="D53" s="11"/>
      <c r="E53" s="11"/>
      <c r="F53" s="11"/>
      <c r="G53" s="10"/>
      <c r="H53" s="10"/>
      <c r="I53" s="21"/>
      <c r="L53" s="22"/>
    </row>
    <row r="54" customHeight="1" spans="1:1">
      <c r="A54" s="3" t="s">
        <v>140</v>
      </c>
    </row>
    <row r="55" customHeight="1" spans="1:12">
      <c r="A55" s="3">
        <v>1</v>
      </c>
      <c r="B55" s="16">
        <v>160637</v>
      </c>
      <c r="C55" s="7" t="s">
        <v>141</v>
      </c>
      <c r="D55" s="7" t="s">
        <v>41</v>
      </c>
      <c r="E55" s="7" t="s">
        <v>142</v>
      </c>
      <c r="F55" s="7" t="s">
        <v>43</v>
      </c>
      <c r="G55" s="16">
        <v>56</v>
      </c>
      <c r="H55" s="16">
        <v>28</v>
      </c>
      <c r="I55" s="19">
        <f>(G55-H55)/G55</f>
        <v>0.5</v>
      </c>
      <c r="J55" s="7" t="s">
        <v>67</v>
      </c>
      <c r="K55" s="7">
        <f>G55*0.75</f>
        <v>42</v>
      </c>
      <c r="L55" s="20">
        <f>(K55-H55)/K55</f>
        <v>0.333333333333333</v>
      </c>
    </row>
    <row r="56" customHeight="1" spans="1:12">
      <c r="A56" s="3">
        <v>2</v>
      </c>
      <c r="B56" s="16">
        <v>134167</v>
      </c>
      <c r="C56" s="7" t="s">
        <v>143</v>
      </c>
      <c r="D56" s="7" t="s">
        <v>144</v>
      </c>
      <c r="E56" s="7" t="s">
        <v>145</v>
      </c>
      <c r="F56" s="7" t="s">
        <v>30</v>
      </c>
      <c r="G56" s="16">
        <v>42</v>
      </c>
      <c r="H56" s="16">
        <v>38.5</v>
      </c>
      <c r="I56" s="19">
        <f>(G56-H56)/G56</f>
        <v>0.0833333333333333</v>
      </c>
      <c r="J56" s="7" t="s">
        <v>146</v>
      </c>
      <c r="K56" s="7">
        <v>40.33</v>
      </c>
      <c r="L56" s="20">
        <f>(K56-H56)/K56</f>
        <v>0.045375650880238</v>
      </c>
    </row>
    <row r="57" customHeight="1" spans="1:12">
      <c r="A57" s="3">
        <v>3</v>
      </c>
      <c r="B57" s="16">
        <v>155108</v>
      </c>
      <c r="C57" s="7" t="s">
        <v>147</v>
      </c>
      <c r="D57" s="7" t="s">
        <v>148</v>
      </c>
      <c r="E57" s="7" t="s">
        <v>149</v>
      </c>
      <c r="F57" s="7" t="s">
        <v>30</v>
      </c>
      <c r="G57" s="16">
        <v>45</v>
      </c>
      <c r="H57" s="16">
        <v>14.76</v>
      </c>
      <c r="I57" s="19">
        <f>(G57-H57)/G57</f>
        <v>0.672</v>
      </c>
      <c r="J57" s="7" t="s">
        <v>67</v>
      </c>
      <c r="K57" s="7">
        <f>G57*0.75</f>
        <v>33.75</v>
      </c>
      <c r="L57" s="20">
        <f>(K57-H57)/K57</f>
        <v>0.562666666666667</v>
      </c>
    </row>
    <row r="58" customHeight="1" spans="1:12">
      <c r="A58" s="3">
        <v>4</v>
      </c>
      <c r="B58" s="8">
        <v>14381</v>
      </c>
      <c r="C58" s="9" t="s">
        <v>150</v>
      </c>
      <c r="D58" s="9" t="s">
        <v>151</v>
      </c>
      <c r="E58" s="9" t="s">
        <v>152</v>
      </c>
      <c r="F58" s="9" t="s">
        <v>30</v>
      </c>
      <c r="G58" s="8">
        <v>30</v>
      </c>
      <c r="H58" s="8">
        <v>24.24</v>
      </c>
      <c r="I58" s="22">
        <f t="shared" ref="I58:I76" si="6">(G58-H58)/G58</f>
        <v>0.192</v>
      </c>
      <c r="J58" s="3" t="s">
        <v>153</v>
      </c>
      <c r="K58" s="3">
        <v>27.5</v>
      </c>
      <c r="L58" s="22">
        <f t="shared" ref="L58:L76" si="7">(K58-H58)/K58</f>
        <v>0.118545454545455</v>
      </c>
    </row>
    <row r="59" customHeight="1" spans="1:12">
      <c r="A59" s="3">
        <v>5</v>
      </c>
      <c r="B59" s="8">
        <v>40393</v>
      </c>
      <c r="C59" s="9" t="s">
        <v>154</v>
      </c>
      <c r="D59" s="9" t="s">
        <v>155</v>
      </c>
      <c r="E59" s="9" t="s">
        <v>156</v>
      </c>
      <c r="F59" s="9" t="s">
        <v>30</v>
      </c>
      <c r="G59" s="8">
        <v>14.5</v>
      </c>
      <c r="H59" s="8">
        <v>8.72</v>
      </c>
      <c r="I59" s="22">
        <f t="shared" si="6"/>
        <v>0.398620689655172</v>
      </c>
      <c r="J59" s="3" t="s">
        <v>67</v>
      </c>
      <c r="K59" s="3">
        <f t="shared" ref="K59:K69" si="8">G59*0.75</f>
        <v>10.875</v>
      </c>
      <c r="L59" s="22">
        <f t="shared" si="7"/>
        <v>0.19816091954023</v>
      </c>
    </row>
    <row r="60" customHeight="1" spans="1:12">
      <c r="A60" s="3">
        <v>6</v>
      </c>
      <c r="B60" s="8">
        <v>45169</v>
      </c>
      <c r="C60" s="9" t="s">
        <v>157</v>
      </c>
      <c r="D60" s="9" t="s">
        <v>155</v>
      </c>
      <c r="E60" s="9" t="s">
        <v>158</v>
      </c>
      <c r="F60" s="9" t="s">
        <v>30</v>
      </c>
      <c r="G60" s="8">
        <v>16</v>
      </c>
      <c r="H60" s="8">
        <v>10.729</v>
      </c>
      <c r="I60" s="22">
        <f t="shared" si="6"/>
        <v>0.3294375</v>
      </c>
      <c r="J60" s="3" t="s">
        <v>67</v>
      </c>
      <c r="K60" s="3">
        <f t="shared" si="8"/>
        <v>12</v>
      </c>
      <c r="L60" s="22">
        <f t="shared" si="7"/>
        <v>0.105916666666667</v>
      </c>
    </row>
    <row r="61" customHeight="1" spans="1:12">
      <c r="A61" s="3">
        <v>7</v>
      </c>
      <c r="B61" s="8">
        <v>181668</v>
      </c>
      <c r="C61" s="9" t="s">
        <v>154</v>
      </c>
      <c r="D61" s="9" t="s">
        <v>159</v>
      </c>
      <c r="E61" s="9" t="s">
        <v>160</v>
      </c>
      <c r="F61" s="9" t="s">
        <v>30</v>
      </c>
      <c r="G61" s="8">
        <v>16.8</v>
      </c>
      <c r="H61" s="8">
        <v>6</v>
      </c>
      <c r="I61" s="22">
        <f t="shared" si="6"/>
        <v>0.642857142857143</v>
      </c>
      <c r="J61" s="3" t="s">
        <v>67</v>
      </c>
      <c r="K61" s="3">
        <f t="shared" si="8"/>
        <v>12.6</v>
      </c>
      <c r="L61" s="22">
        <f t="shared" si="7"/>
        <v>0.523809523809524</v>
      </c>
    </row>
    <row r="62" customHeight="1" spans="1:12">
      <c r="A62" s="3">
        <v>8</v>
      </c>
      <c r="B62" s="8">
        <v>75062</v>
      </c>
      <c r="C62" s="9" t="s">
        <v>161</v>
      </c>
      <c r="D62" s="9" t="s">
        <v>162</v>
      </c>
      <c r="E62" s="9" t="s">
        <v>145</v>
      </c>
      <c r="F62" s="9" t="s">
        <v>30</v>
      </c>
      <c r="G62" s="8">
        <v>52</v>
      </c>
      <c r="H62" s="8">
        <v>40.7</v>
      </c>
      <c r="I62" s="22">
        <f t="shared" si="6"/>
        <v>0.217307692307692</v>
      </c>
      <c r="J62" s="3" t="s">
        <v>153</v>
      </c>
      <c r="K62" s="3">
        <v>49.5</v>
      </c>
      <c r="L62" s="22">
        <f t="shared" si="7"/>
        <v>0.177777777777778</v>
      </c>
    </row>
    <row r="63" customHeight="1" spans="1:12">
      <c r="A63" s="3">
        <v>9</v>
      </c>
      <c r="B63" s="8">
        <v>213975</v>
      </c>
      <c r="C63" s="9" t="s">
        <v>154</v>
      </c>
      <c r="D63" s="9" t="s">
        <v>163</v>
      </c>
      <c r="E63" s="9" t="s">
        <v>164</v>
      </c>
      <c r="F63" s="9" t="s">
        <v>30</v>
      </c>
      <c r="G63" s="8">
        <v>19.8</v>
      </c>
      <c r="H63" s="8">
        <v>10.51</v>
      </c>
      <c r="I63" s="22">
        <f t="shared" si="6"/>
        <v>0.469191919191919</v>
      </c>
      <c r="J63" s="3" t="s">
        <v>67</v>
      </c>
      <c r="K63" s="3">
        <f t="shared" si="8"/>
        <v>14.85</v>
      </c>
      <c r="L63" s="22">
        <f t="shared" si="7"/>
        <v>0.292255892255892</v>
      </c>
    </row>
    <row r="64" customHeight="1" spans="1:12">
      <c r="A64" s="3">
        <v>10</v>
      </c>
      <c r="B64" s="8">
        <v>22509</v>
      </c>
      <c r="C64" s="9" t="s">
        <v>157</v>
      </c>
      <c r="D64" s="9" t="s">
        <v>165</v>
      </c>
      <c r="E64" s="9" t="s">
        <v>142</v>
      </c>
      <c r="F64" s="9" t="s">
        <v>30</v>
      </c>
      <c r="G64" s="8">
        <v>28</v>
      </c>
      <c r="H64" s="8">
        <v>14</v>
      </c>
      <c r="I64" s="22">
        <f t="shared" si="6"/>
        <v>0.5</v>
      </c>
      <c r="J64" s="3" t="s">
        <v>67</v>
      </c>
      <c r="K64" s="3">
        <f t="shared" si="8"/>
        <v>21</v>
      </c>
      <c r="L64" s="22">
        <f t="shared" si="7"/>
        <v>0.333333333333333</v>
      </c>
    </row>
    <row r="65" customHeight="1" spans="1:12">
      <c r="A65" s="3">
        <v>11</v>
      </c>
      <c r="B65" s="8">
        <v>48566</v>
      </c>
      <c r="C65" s="9" t="s">
        <v>166</v>
      </c>
      <c r="D65" s="9" t="s">
        <v>41</v>
      </c>
      <c r="E65" s="9" t="s">
        <v>164</v>
      </c>
      <c r="F65" s="9" t="s">
        <v>43</v>
      </c>
      <c r="G65" s="8">
        <v>22</v>
      </c>
      <c r="H65" s="8">
        <v>9.5</v>
      </c>
      <c r="I65" s="22">
        <f t="shared" si="6"/>
        <v>0.568181818181818</v>
      </c>
      <c r="J65" s="3" t="s">
        <v>67</v>
      </c>
      <c r="K65" s="3">
        <f t="shared" si="8"/>
        <v>16.5</v>
      </c>
      <c r="L65" s="22">
        <f t="shared" si="7"/>
        <v>0.424242424242424</v>
      </c>
    </row>
    <row r="66" customHeight="1" spans="1:12">
      <c r="A66" s="3">
        <v>12</v>
      </c>
      <c r="B66" s="8">
        <v>38113</v>
      </c>
      <c r="C66" s="9" t="s">
        <v>167</v>
      </c>
      <c r="D66" s="9" t="s">
        <v>151</v>
      </c>
      <c r="E66" s="9" t="s">
        <v>168</v>
      </c>
      <c r="F66" s="9" t="s">
        <v>30</v>
      </c>
      <c r="G66" s="8">
        <v>32</v>
      </c>
      <c r="H66" s="8">
        <v>15.68</v>
      </c>
      <c r="I66" s="22">
        <f t="shared" si="6"/>
        <v>0.51</v>
      </c>
      <c r="J66" s="3" t="s">
        <v>67</v>
      </c>
      <c r="K66" s="3">
        <f t="shared" si="8"/>
        <v>24</v>
      </c>
      <c r="L66" s="22">
        <f t="shared" si="7"/>
        <v>0.346666666666667</v>
      </c>
    </row>
    <row r="67" customHeight="1" spans="1:12">
      <c r="A67" s="3">
        <v>13</v>
      </c>
      <c r="B67" s="8">
        <v>46843</v>
      </c>
      <c r="C67" s="9" t="s">
        <v>169</v>
      </c>
      <c r="D67" s="9" t="s">
        <v>151</v>
      </c>
      <c r="E67" s="9" t="s">
        <v>164</v>
      </c>
      <c r="F67" s="9" t="s">
        <v>30</v>
      </c>
      <c r="G67" s="8">
        <v>29.8</v>
      </c>
      <c r="H67" s="8">
        <v>13</v>
      </c>
      <c r="I67" s="22">
        <f t="shared" si="6"/>
        <v>0.563758389261745</v>
      </c>
      <c r="J67" s="3" t="s">
        <v>67</v>
      </c>
      <c r="K67" s="3">
        <f t="shared" si="8"/>
        <v>22.35</v>
      </c>
      <c r="L67" s="22">
        <f t="shared" si="7"/>
        <v>0.41834451901566</v>
      </c>
    </row>
    <row r="68" customHeight="1" spans="1:12">
      <c r="A68" s="3">
        <v>14</v>
      </c>
      <c r="B68" s="8">
        <v>233240</v>
      </c>
      <c r="C68" s="9" t="s">
        <v>166</v>
      </c>
      <c r="D68" s="9" t="s">
        <v>170</v>
      </c>
      <c r="E68" s="9" t="s">
        <v>171</v>
      </c>
      <c r="F68" s="9" t="s">
        <v>43</v>
      </c>
      <c r="G68" s="8">
        <v>25</v>
      </c>
      <c r="H68" s="8">
        <v>9.308</v>
      </c>
      <c r="I68" s="22">
        <f t="shared" si="6"/>
        <v>0.62768</v>
      </c>
      <c r="J68" s="3" t="s">
        <v>67</v>
      </c>
      <c r="K68" s="3">
        <f t="shared" si="8"/>
        <v>18.75</v>
      </c>
      <c r="L68" s="22">
        <f t="shared" si="7"/>
        <v>0.503573333333333</v>
      </c>
    </row>
    <row r="69" customHeight="1" spans="1:12">
      <c r="A69" s="3">
        <v>15</v>
      </c>
      <c r="B69" s="8">
        <v>34493</v>
      </c>
      <c r="C69" s="9" t="s">
        <v>172</v>
      </c>
      <c r="D69" s="9" t="s">
        <v>54</v>
      </c>
      <c r="E69" s="9" t="s">
        <v>173</v>
      </c>
      <c r="F69" s="9" t="s">
        <v>43</v>
      </c>
      <c r="G69" s="8">
        <v>28</v>
      </c>
      <c r="H69" s="8">
        <v>22.16</v>
      </c>
      <c r="I69" s="22">
        <f t="shared" si="6"/>
        <v>0.208571428571429</v>
      </c>
      <c r="J69" s="3" t="s">
        <v>153</v>
      </c>
      <c r="K69" s="3">
        <v>25.5</v>
      </c>
      <c r="L69" s="22">
        <f t="shared" si="7"/>
        <v>0.130980392156863</v>
      </c>
    </row>
    <row r="70" customHeight="1" spans="1:12">
      <c r="A70" s="3">
        <v>16</v>
      </c>
      <c r="B70" s="8">
        <v>121976</v>
      </c>
      <c r="C70" s="9" t="s">
        <v>174</v>
      </c>
      <c r="D70" s="9" t="s">
        <v>175</v>
      </c>
      <c r="E70" s="9" t="s">
        <v>176</v>
      </c>
      <c r="F70" s="9" t="s">
        <v>30</v>
      </c>
      <c r="G70" s="8">
        <v>29.8</v>
      </c>
      <c r="H70" s="8">
        <v>21</v>
      </c>
      <c r="I70" s="22">
        <f t="shared" si="6"/>
        <v>0.295302013422819</v>
      </c>
      <c r="J70" s="3" t="s">
        <v>67</v>
      </c>
      <c r="K70" s="3">
        <f>G70*0.75</f>
        <v>22.35</v>
      </c>
      <c r="L70" s="22">
        <f t="shared" si="7"/>
        <v>0.0604026845637584</v>
      </c>
    </row>
    <row r="71" customHeight="1" spans="1:12">
      <c r="A71" s="3">
        <v>17</v>
      </c>
      <c r="B71" s="8">
        <v>10229</v>
      </c>
      <c r="C71" s="9" t="s">
        <v>177</v>
      </c>
      <c r="D71" s="9" t="s">
        <v>178</v>
      </c>
      <c r="E71" s="9" t="s">
        <v>179</v>
      </c>
      <c r="F71" s="9" t="s">
        <v>30</v>
      </c>
      <c r="G71" s="8">
        <v>29.8</v>
      </c>
      <c r="H71" s="8">
        <v>12.639</v>
      </c>
      <c r="I71" s="22">
        <f t="shared" si="6"/>
        <v>0.575872483221477</v>
      </c>
      <c r="J71" s="3" t="s">
        <v>67</v>
      </c>
      <c r="K71" s="3">
        <f>G71*0.75</f>
        <v>22.35</v>
      </c>
      <c r="L71" s="22">
        <f t="shared" si="7"/>
        <v>0.434496644295302</v>
      </c>
    </row>
    <row r="72" customHeight="1" spans="1:12">
      <c r="A72" s="3">
        <v>18</v>
      </c>
      <c r="B72" s="8">
        <v>121981</v>
      </c>
      <c r="C72" s="9" t="s">
        <v>157</v>
      </c>
      <c r="D72" s="9" t="s">
        <v>180</v>
      </c>
      <c r="E72" s="9" t="s">
        <v>158</v>
      </c>
      <c r="F72" s="9" t="s">
        <v>30</v>
      </c>
      <c r="G72" s="8">
        <v>29</v>
      </c>
      <c r="H72" s="8">
        <v>13.31</v>
      </c>
      <c r="I72" s="22">
        <f t="shared" si="6"/>
        <v>0.541034482758621</v>
      </c>
      <c r="J72" s="3" t="s">
        <v>67</v>
      </c>
      <c r="K72" s="3">
        <f>G72*0.75</f>
        <v>21.75</v>
      </c>
      <c r="L72" s="22">
        <f t="shared" si="7"/>
        <v>0.388045977011494</v>
      </c>
    </row>
    <row r="73" customHeight="1" spans="1:12">
      <c r="A73" s="3">
        <v>19</v>
      </c>
      <c r="B73" s="8">
        <v>68325</v>
      </c>
      <c r="C73" s="9" t="s">
        <v>181</v>
      </c>
      <c r="D73" s="9" t="s">
        <v>182</v>
      </c>
      <c r="E73" s="9" t="s">
        <v>46</v>
      </c>
      <c r="F73" s="9" t="s">
        <v>30</v>
      </c>
      <c r="G73" s="8">
        <v>21</v>
      </c>
      <c r="H73" s="8">
        <v>14.22</v>
      </c>
      <c r="I73" s="22">
        <f t="shared" si="6"/>
        <v>0.322857142857143</v>
      </c>
      <c r="J73" s="3" t="s">
        <v>67</v>
      </c>
      <c r="K73" s="3">
        <f>G73*0.75</f>
        <v>15.75</v>
      </c>
      <c r="L73" s="22">
        <f t="shared" si="7"/>
        <v>0.0971428571428571</v>
      </c>
    </row>
    <row r="74" customHeight="1" spans="1:12">
      <c r="A74" s="3">
        <v>20</v>
      </c>
      <c r="B74" s="8">
        <v>111215</v>
      </c>
      <c r="C74" s="9" t="s">
        <v>183</v>
      </c>
      <c r="D74" s="9" t="s">
        <v>184</v>
      </c>
      <c r="E74" s="9" t="s">
        <v>185</v>
      </c>
      <c r="F74" s="9" t="s">
        <v>30</v>
      </c>
      <c r="G74" s="8">
        <v>29.8</v>
      </c>
      <c r="H74" s="8">
        <v>11.92</v>
      </c>
      <c r="I74" s="22">
        <f t="shared" si="6"/>
        <v>0.6</v>
      </c>
      <c r="J74" s="3" t="s">
        <v>67</v>
      </c>
      <c r="K74" s="3">
        <f>G74*0.75</f>
        <v>22.35</v>
      </c>
      <c r="L74" s="22">
        <f t="shared" si="7"/>
        <v>0.466666666666667</v>
      </c>
    </row>
    <row r="75" customHeight="1" spans="1:12">
      <c r="A75" s="3">
        <v>21</v>
      </c>
      <c r="B75" s="8">
        <v>59120</v>
      </c>
      <c r="C75" s="9" t="s">
        <v>186</v>
      </c>
      <c r="D75" s="9" t="s">
        <v>187</v>
      </c>
      <c r="E75" s="9" t="s">
        <v>188</v>
      </c>
      <c r="F75" s="9" t="s">
        <v>30</v>
      </c>
      <c r="G75" s="8">
        <v>38</v>
      </c>
      <c r="H75" s="8">
        <v>32.06</v>
      </c>
      <c r="I75" s="22">
        <f t="shared" si="6"/>
        <v>0.156315789473684</v>
      </c>
      <c r="J75" s="3" t="s">
        <v>153</v>
      </c>
      <c r="K75" s="3">
        <v>35.5</v>
      </c>
      <c r="L75" s="22">
        <f t="shared" si="7"/>
        <v>0.0969014084507042</v>
      </c>
    </row>
    <row r="76" customHeight="1" spans="1:12">
      <c r="A76" s="3">
        <v>22</v>
      </c>
      <c r="B76" s="8">
        <v>144658</v>
      </c>
      <c r="C76" s="9" t="s">
        <v>189</v>
      </c>
      <c r="D76" s="9" t="s">
        <v>190</v>
      </c>
      <c r="E76" s="9" t="s">
        <v>185</v>
      </c>
      <c r="F76" s="9" t="s">
        <v>30</v>
      </c>
      <c r="G76" s="8">
        <v>39.8</v>
      </c>
      <c r="H76" s="8">
        <v>14.65</v>
      </c>
      <c r="I76" s="22">
        <f t="shared" si="6"/>
        <v>0.631909547738693</v>
      </c>
      <c r="J76" s="3" t="s">
        <v>67</v>
      </c>
      <c r="K76" s="3">
        <f>G76*0.75</f>
        <v>29.85</v>
      </c>
      <c r="L76" s="22">
        <f t="shared" si="7"/>
        <v>0.509212730318258</v>
      </c>
    </row>
    <row r="77" customHeight="1" spans="1:1">
      <c r="A77" s="3" t="s">
        <v>191</v>
      </c>
    </row>
    <row r="78" customHeight="1" spans="1:12">
      <c r="A78" s="3">
        <v>1</v>
      </c>
      <c r="B78" s="8">
        <v>106235</v>
      </c>
      <c r="C78" s="9" t="s">
        <v>192</v>
      </c>
      <c r="D78" s="9" t="s">
        <v>193</v>
      </c>
      <c r="E78" s="9" t="s">
        <v>194</v>
      </c>
      <c r="F78" s="9" t="s">
        <v>30</v>
      </c>
      <c r="G78" s="8">
        <v>22</v>
      </c>
      <c r="H78" s="8">
        <v>12</v>
      </c>
      <c r="I78" s="22">
        <f t="shared" ref="I78:I90" si="9">(G78-H78)/G78</f>
        <v>0.454545454545455</v>
      </c>
      <c r="J78" s="3" t="s">
        <v>67</v>
      </c>
      <c r="K78" s="3">
        <f>G78*0.75</f>
        <v>16.5</v>
      </c>
      <c r="L78" s="22">
        <f t="shared" ref="L78:L88" si="10">(K78-H78)/K78</f>
        <v>0.272727272727273</v>
      </c>
    </row>
    <row r="79" customHeight="1" spans="1:12">
      <c r="A79" s="3">
        <v>2</v>
      </c>
      <c r="B79" s="8">
        <v>201067</v>
      </c>
      <c r="C79" s="9" t="s">
        <v>195</v>
      </c>
      <c r="D79" s="9" t="s">
        <v>196</v>
      </c>
      <c r="E79" s="9" t="s">
        <v>197</v>
      </c>
      <c r="F79" s="9" t="s">
        <v>198</v>
      </c>
      <c r="G79" s="8">
        <v>39.5</v>
      </c>
      <c r="H79" s="8">
        <v>16.1</v>
      </c>
      <c r="I79" s="22">
        <f t="shared" si="9"/>
        <v>0.592405063291139</v>
      </c>
      <c r="J79" s="3" t="s">
        <v>67</v>
      </c>
      <c r="K79" s="3">
        <f>G79*0.75</f>
        <v>29.625</v>
      </c>
      <c r="L79" s="22">
        <f t="shared" si="10"/>
        <v>0.456540084388186</v>
      </c>
    </row>
    <row r="80" customHeight="1" spans="1:12">
      <c r="A80" s="3">
        <v>3</v>
      </c>
      <c r="B80" s="8">
        <v>233070</v>
      </c>
      <c r="C80" s="9" t="s">
        <v>199</v>
      </c>
      <c r="D80" s="9" t="s">
        <v>200</v>
      </c>
      <c r="E80" s="9" t="s">
        <v>201</v>
      </c>
      <c r="F80" s="9" t="s">
        <v>30</v>
      </c>
      <c r="G80" s="8">
        <v>58</v>
      </c>
      <c r="H80" s="8">
        <v>40.81</v>
      </c>
      <c r="I80" s="22">
        <f t="shared" si="9"/>
        <v>0.296379310344828</v>
      </c>
      <c r="J80" s="3" t="s">
        <v>67</v>
      </c>
      <c r="K80" s="3">
        <f>G80*0.75</f>
        <v>43.5</v>
      </c>
      <c r="L80" s="22">
        <f t="shared" si="10"/>
        <v>0.0618390804597701</v>
      </c>
    </row>
    <row r="81" customHeight="1" spans="1:12">
      <c r="A81" s="3">
        <v>4</v>
      </c>
      <c r="B81" s="8">
        <v>1779</v>
      </c>
      <c r="C81" s="9" t="s">
        <v>202</v>
      </c>
      <c r="D81" s="9" t="s">
        <v>151</v>
      </c>
      <c r="E81" s="9" t="s">
        <v>203</v>
      </c>
      <c r="F81" s="9" t="s">
        <v>30</v>
      </c>
      <c r="G81" s="8">
        <v>13.5</v>
      </c>
      <c r="H81" s="8">
        <v>6.5</v>
      </c>
      <c r="I81" s="22">
        <f t="shared" si="9"/>
        <v>0.518518518518518</v>
      </c>
      <c r="J81" s="3" t="s">
        <v>67</v>
      </c>
      <c r="K81" s="3">
        <f>G81*0.75</f>
        <v>10.125</v>
      </c>
      <c r="L81" s="22">
        <f t="shared" si="10"/>
        <v>0.358024691358025</v>
      </c>
    </row>
    <row r="82" customHeight="1" spans="1:12">
      <c r="A82" s="3">
        <v>5</v>
      </c>
      <c r="B82" s="7">
        <v>177394</v>
      </c>
      <c r="C82" s="7" t="s">
        <v>204</v>
      </c>
      <c r="D82" s="7" t="s">
        <v>205</v>
      </c>
      <c r="E82" s="7" t="s">
        <v>206</v>
      </c>
      <c r="F82" s="7" t="s">
        <v>30</v>
      </c>
      <c r="G82" s="7">
        <v>18</v>
      </c>
      <c r="H82" s="7">
        <v>7.9</v>
      </c>
      <c r="I82" s="20">
        <f t="shared" si="9"/>
        <v>0.561111111111111</v>
      </c>
      <c r="J82" s="7" t="s">
        <v>67</v>
      </c>
      <c r="K82" s="7">
        <f>G82*0.75</f>
        <v>13.5</v>
      </c>
      <c r="L82" s="20">
        <f t="shared" si="10"/>
        <v>0.414814814814815</v>
      </c>
    </row>
    <row r="83" customHeight="1" spans="1:12">
      <c r="A83" s="3">
        <v>6</v>
      </c>
      <c r="B83" s="8">
        <v>132393</v>
      </c>
      <c r="C83" s="9" t="s">
        <v>207</v>
      </c>
      <c r="D83" s="9" t="s">
        <v>208</v>
      </c>
      <c r="E83" s="9" t="s">
        <v>209</v>
      </c>
      <c r="F83" s="3" t="s">
        <v>30</v>
      </c>
      <c r="G83" s="3">
        <v>22</v>
      </c>
      <c r="H83" s="3">
        <v>6.19</v>
      </c>
      <c r="I83" s="21">
        <f t="shared" si="9"/>
        <v>0.718636363636364</v>
      </c>
      <c r="J83" s="3" t="s">
        <v>210</v>
      </c>
      <c r="K83" s="3">
        <f>(G83*2)/3</f>
        <v>14.6666666666667</v>
      </c>
      <c r="L83" s="22">
        <f t="shared" si="10"/>
        <v>0.577954545454545</v>
      </c>
    </row>
    <row r="84" customHeight="1" spans="1:12">
      <c r="A84" s="3">
        <v>7</v>
      </c>
      <c r="B84" s="3">
        <v>222840</v>
      </c>
      <c r="C84" s="3" t="s">
        <v>211</v>
      </c>
      <c r="D84" s="3" t="s">
        <v>212</v>
      </c>
      <c r="E84" s="3" t="s">
        <v>213</v>
      </c>
      <c r="F84" s="3" t="s">
        <v>30</v>
      </c>
      <c r="G84" s="3">
        <v>16.8</v>
      </c>
      <c r="H84" s="3">
        <v>4.949</v>
      </c>
      <c r="I84" s="21">
        <f t="shared" si="9"/>
        <v>0.705416666666667</v>
      </c>
      <c r="J84" s="3" t="s">
        <v>74</v>
      </c>
      <c r="K84" s="3">
        <v>9.9</v>
      </c>
      <c r="L84" s="22">
        <f t="shared" si="10"/>
        <v>0.50010101010101</v>
      </c>
    </row>
    <row r="85" customHeight="1" spans="1:12">
      <c r="A85" s="3">
        <v>8</v>
      </c>
      <c r="B85" s="8">
        <v>182257</v>
      </c>
      <c r="C85" s="9" t="s">
        <v>214</v>
      </c>
      <c r="D85" s="9" t="s">
        <v>215</v>
      </c>
      <c r="E85" s="9" t="s">
        <v>216</v>
      </c>
      <c r="F85" s="3" t="s">
        <v>30</v>
      </c>
      <c r="G85" s="3">
        <v>25</v>
      </c>
      <c r="H85" s="3">
        <v>4.41</v>
      </c>
      <c r="I85" s="21">
        <f t="shared" si="9"/>
        <v>0.8236</v>
      </c>
      <c r="J85" s="3" t="s">
        <v>210</v>
      </c>
      <c r="K85" s="3">
        <f>(G85*2)/3</f>
        <v>16.6666666666667</v>
      </c>
      <c r="L85" s="22">
        <f t="shared" si="10"/>
        <v>0.7354</v>
      </c>
    </row>
    <row r="86" customHeight="1" spans="1:12">
      <c r="A86" s="3">
        <v>9</v>
      </c>
      <c r="B86" s="8">
        <v>64805</v>
      </c>
      <c r="C86" s="9" t="s">
        <v>217</v>
      </c>
      <c r="D86" s="9" t="s">
        <v>218</v>
      </c>
      <c r="E86" s="9" t="s">
        <v>219</v>
      </c>
      <c r="F86" s="3" t="s">
        <v>30</v>
      </c>
      <c r="G86" s="3">
        <v>26</v>
      </c>
      <c r="H86" s="3">
        <v>19</v>
      </c>
      <c r="I86" s="21">
        <f t="shared" si="9"/>
        <v>0.269230769230769</v>
      </c>
      <c r="J86" s="3" t="s">
        <v>220</v>
      </c>
      <c r="K86" s="3">
        <f>G86*0.9</f>
        <v>23.4</v>
      </c>
      <c r="L86" s="22">
        <f t="shared" si="10"/>
        <v>0.188034188034188</v>
      </c>
    </row>
    <row r="87" customHeight="1" spans="1:12">
      <c r="A87" s="3">
        <v>10</v>
      </c>
      <c r="B87" s="16">
        <v>110030</v>
      </c>
      <c r="C87" s="7" t="s">
        <v>221</v>
      </c>
      <c r="D87" s="7" t="s">
        <v>222</v>
      </c>
      <c r="E87" s="7" t="s">
        <v>223</v>
      </c>
      <c r="F87" s="7" t="s">
        <v>30</v>
      </c>
      <c r="G87" s="16">
        <v>18</v>
      </c>
      <c r="H87" s="16">
        <v>14.45</v>
      </c>
      <c r="I87" s="23">
        <f t="shared" si="9"/>
        <v>0.197222222222222</v>
      </c>
      <c r="J87" s="7" t="s">
        <v>153</v>
      </c>
      <c r="K87" s="7">
        <v>15.5</v>
      </c>
      <c r="L87" s="20">
        <f t="shared" si="10"/>
        <v>0.067741935483871</v>
      </c>
    </row>
    <row r="88" customHeight="1" spans="1:12">
      <c r="A88" s="3">
        <v>11</v>
      </c>
      <c r="B88" s="16">
        <v>123717</v>
      </c>
      <c r="C88" s="7" t="s">
        <v>224</v>
      </c>
      <c r="D88" s="7" t="s">
        <v>144</v>
      </c>
      <c r="E88" s="7" t="s">
        <v>223</v>
      </c>
      <c r="F88" s="7" t="s">
        <v>30</v>
      </c>
      <c r="G88" s="16">
        <v>25</v>
      </c>
      <c r="H88" s="16">
        <v>12.63</v>
      </c>
      <c r="I88" s="23">
        <f t="shared" si="9"/>
        <v>0.4948</v>
      </c>
      <c r="J88" s="7" t="s">
        <v>225</v>
      </c>
      <c r="K88" s="7">
        <f>(G88*2)/3</f>
        <v>16.6666666666667</v>
      </c>
      <c r="L88" s="20">
        <f t="shared" si="10"/>
        <v>0.2422</v>
      </c>
    </row>
    <row r="89" customHeight="1" spans="1:12">
      <c r="A89" s="3">
        <v>12</v>
      </c>
      <c r="B89" s="1">
        <v>188573</v>
      </c>
      <c r="C89" s="4" t="s">
        <v>226</v>
      </c>
      <c r="D89" s="4" t="s">
        <v>227</v>
      </c>
      <c r="E89" s="1" t="s">
        <v>228</v>
      </c>
      <c r="F89" s="1" t="s">
        <v>30</v>
      </c>
      <c r="G89" s="1">
        <v>10.8</v>
      </c>
      <c r="H89" s="1">
        <v>4.15</v>
      </c>
      <c r="I89" s="24">
        <f t="shared" si="9"/>
        <v>0.615740740740741</v>
      </c>
      <c r="J89" s="4" t="s">
        <v>229</v>
      </c>
      <c r="K89" s="4" t="s">
        <v>230</v>
      </c>
      <c r="L89" s="22" t="s">
        <v>231</v>
      </c>
    </row>
    <row r="90" s="2" customFormat="1" customHeight="1" spans="1:12">
      <c r="A90" s="3">
        <v>13</v>
      </c>
      <c r="B90" s="7">
        <v>198523</v>
      </c>
      <c r="C90" s="7" t="s">
        <v>226</v>
      </c>
      <c r="D90" s="7" t="s">
        <v>232</v>
      </c>
      <c r="E90" s="7" t="s">
        <v>233</v>
      </c>
      <c r="F90" s="7" t="s">
        <v>30</v>
      </c>
      <c r="G90" s="7">
        <v>11</v>
      </c>
      <c r="H90" s="7">
        <v>3.18</v>
      </c>
      <c r="I90" s="23">
        <f t="shared" si="9"/>
        <v>0.710909090909091</v>
      </c>
      <c r="J90" s="6" t="s">
        <v>234</v>
      </c>
      <c r="K90" s="6" t="s">
        <v>230</v>
      </c>
      <c r="L90" s="20" t="s">
        <v>235</v>
      </c>
    </row>
    <row r="91" customHeight="1" spans="1:12">
      <c r="A91" s="3">
        <v>14</v>
      </c>
      <c r="B91" s="14">
        <v>139378</v>
      </c>
      <c r="C91" s="15" t="s">
        <v>236</v>
      </c>
      <c r="D91" s="15" t="s">
        <v>237</v>
      </c>
      <c r="E91" s="15" t="s">
        <v>238</v>
      </c>
      <c r="F91" s="15" t="s">
        <v>198</v>
      </c>
      <c r="G91" s="14">
        <v>27.5</v>
      </c>
      <c r="H91" s="14">
        <v>9.63</v>
      </c>
      <c r="I91" s="23">
        <f t="shared" ref="I91:I103" si="11">(G91-H91)/G91</f>
        <v>0.649818181818182</v>
      </c>
      <c r="J91" s="7" t="s">
        <v>239</v>
      </c>
      <c r="K91" s="7">
        <f>(G91*2)/3</f>
        <v>18.3333333333333</v>
      </c>
      <c r="L91" s="20">
        <f t="shared" ref="L91:L103" si="12">(K91-H91)/K91</f>
        <v>0.474727272727273</v>
      </c>
    </row>
    <row r="92" customHeight="1" spans="1:12">
      <c r="A92" s="3">
        <v>15</v>
      </c>
      <c r="B92" s="14">
        <v>35102</v>
      </c>
      <c r="C92" s="15" t="s">
        <v>236</v>
      </c>
      <c r="D92" s="15" t="s">
        <v>240</v>
      </c>
      <c r="E92" s="15" t="s">
        <v>142</v>
      </c>
      <c r="F92" s="15" t="s">
        <v>198</v>
      </c>
      <c r="G92" s="14">
        <v>29</v>
      </c>
      <c r="H92" s="14">
        <v>14.5</v>
      </c>
      <c r="I92" s="23">
        <f t="shared" si="11"/>
        <v>0.5</v>
      </c>
      <c r="J92" s="7"/>
      <c r="K92" s="7">
        <f t="shared" ref="K92:K103" si="13">(G92*2)/3</f>
        <v>19.3333333333333</v>
      </c>
      <c r="L92" s="20">
        <f t="shared" si="12"/>
        <v>0.25</v>
      </c>
    </row>
    <row r="93" customHeight="1" spans="1:12">
      <c r="A93" s="3">
        <v>16</v>
      </c>
      <c r="B93" s="14">
        <v>58880</v>
      </c>
      <c r="C93" s="15" t="s">
        <v>236</v>
      </c>
      <c r="D93" s="15" t="s">
        <v>240</v>
      </c>
      <c r="E93" s="15" t="s">
        <v>241</v>
      </c>
      <c r="F93" s="15" t="s">
        <v>198</v>
      </c>
      <c r="G93" s="14">
        <v>29.8</v>
      </c>
      <c r="H93" s="14">
        <v>10.5</v>
      </c>
      <c r="I93" s="23">
        <f t="shared" si="11"/>
        <v>0.647651006711409</v>
      </c>
      <c r="J93" s="7"/>
      <c r="K93" s="7">
        <f t="shared" si="13"/>
        <v>19.8666666666667</v>
      </c>
      <c r="L93" s="20">
        <f t="shared" si="12"/>
        <v>0.471476510067114</v>
      </c>
    </row>
    <row r="94" customHeight="1" spans="1:12">
      <c r="A94" s="3">
        <v>17</v>
      </c>
      <c r="B94" s="14">
        <v>38127</v>
      </c>
      <c r="C94" s="15" t="s">
        <v>242</v>
      </c>
      <c r="D94" s="15" t="s">
        <v>243</v>
      </c>
      <c r="E94" s="15" t="s">
        <v>241</v>
      </c>
      <c r="F94" s="15" t="s">
        <v>198</v>
      </c>
      <c r="G94" s="14">
        <v>28.8</v>
      </c>
      <c r="H94" s="14">
        <v>11.6</v>
      </c>
      <c r="I94" s="23">
        <f t="shared" si="11"/>
        <v>0.597222222222222</v>
      </c>
      <c r="J94" s="7"/>
      <c r="K94" s="7">
        <f t="shared" si="13"/>
        <v>19.2</v>
      </c>
      <c r="L94" s="20">
        <f t="shared" si="12"/>
        <v>0.395833333333333</v>
      </c>
    </row>
    <row r="95" customHeight="1" spans="1:12">
      <c r="A95" s="3">
        <v>18</v>
      </c>
      <c r="B95" s="14">
        <v>37803</v>
      </c>
      <c r="C95" s="15" t="s">
        <v>242</v>
      </c>
      <c r="D95" s="15" t="s">
        <v>243</v>
      </c>
      <c r="E95" s="15" t="s">
        <v>142</v>
      </c>
      <c r="F95" s="15" t="s">
        <v>198</v>
      </c>
      <c r="G95" s="14">
        <v>27.9</v>
      </c>
      <c r="H95" s="14">
        <v>14</v>
      </c>
      <c r="I95" s="23">
        <f t="shared" si="11"/>
        <v>0.498207885304659</v>
      </c>
      <c r="J95" s="7"/>
      <c r="K95" s="7">
        <f t="shared" si="13"/>
        <v>18.6</v>
      </c>
      <c r="L95" s="20">
        <f t="shared" si="12"/>
        <v>0.247311827956989</v>
      </c>
    </row>
    <row r="96" customHeight="1" spans="1:12">
      <c r="A96" s="3">
        <v>19</v>
      </c>
      <c r="B96" s="14">
        <v>30562</v>
      </c>
      <c r="C96" s="15" t="s">
        <v>236</v>
      </c>
      <c r="D96" s="15" t="s">
        <v>240</v>
      </c>
      <c r="E96" s="15" t="s">
        <v>238</v>
      </c>
      <c r="F96" s="15" t="s">
        <v>198</v>
      </c>
      <c r="G96" s="14">
        <v>25</v>
      </c>
      <c r="H96" s="14">
        <v>11.5</v>
      </c>
      <c r="I96" s="23">
        <f t="shared" si="11"/>
        <v>0.54</v>
      </c>
      <c r="J96" s="7"/>
      <c r="K96" s="7">
        <f t="shared" si="13"/>
        <v>16.6666666666667</v>
      </c>
      <c r="L96" s="20">
        <f t="shared" si="12"/>
        <v>0.31</v>
      </c>
    </row>
    <row r="97" customHeight="1" spans="1:12">
      <c r="A97" s="3">
        <v>20</v>
      </c>
      <c r="B97" s="14">
        <v>135132</v>
      </c>
      <c r="C97" s="15" t="s">
        <v>242</v>
      </c>
      <c r="D97" s="15" t="s">
        <v>244</v>
      </c>
      <c r="E97" s="15" t="s">
        <v>241</v>
      </c>
      <c r="F97" s="15" t="s">
        <v>30</v>
      </c>
      <c r="G97" s="14">
        <v>18</v>
      </c>
      <c r="H97" s="14">
        <v>5.3</v>
      </c>
      <c r="I97" s="23">
        <f t="shared" si="11"/>
        <v>0.705555555555555</v>
      </c>
      <c r="J97" s="7"/>
      <c r="K97" s="7">
        <f t="shared" si="13"/>
        <v>12</v>
      </c>
      <c r="L97" s="20">
        <f t="shared" si="12"/>
        <v>0.558333333333333</v>
      </c>
    </row>
    <row r="98" customHeight="1" spans="1:12">
      <c r="A98" s="3">
        <v>21</v>
      </c>
      <c r="B98" s="14">
        <v>37050</v>
      </c>
      <c r="C98" s="15" t="s">
        <v>245</v>
      </c>
      <c r="D98" s="15" t="s">
        <v>243</v>
      </c>
      <c r="E98" s="15" t="s">
        <v>241</v>
      </c>
      <c r="F98" s="15" t="s">
        <v>198</v>
      </c>
      <c r="G98" s="14">
        <v>29.8</v>
      </c>
      <c r="H98" s="14">
        <v>10.5</v>
      </c>
      <c r="I98" s="23">
        <f t="shared" si="11"/>
        <v>0.647651006711409</v>
      </c>
      <c r="J98" s="7"/>
      <c r="K98" s="7">
        <f t="shared" si="13"/>
        <v>19.8666666666667</v>
      </c>
      <c r="L98" s="20">
        <f t="shared" si="12"/>
        <v>0.471476510067114</v>
      </c>
    </row>
    <row r="99" customHeight="1" spans="1:12">
      <c r="A99" s="3">
        <v>22</v>
      </c>
      <c r="B99" s="14">
        <v>35100</v>
      </c>
      <c r="C99" s="15" t="s">
        <v>245</v>
      </c>
      <c r="D99" s="15" t="s">
        <v>243</v>
      </c>
      <c r="E99" s="15" t="s">
        <v>142</v>
      </c>
      <c r="F99" s="15" t="s">
        <v>198</v>
      </c>
      <c r="G99" s="14">
        <v>29</v>
      </c>
      <c r="H99" s="14">
        <v>10</v>
      </c>
      <c r="I99" s="23">
        <f t="shared" si="11"/>
        <v>0.655172413793103</v>
      </c>
      <c r="J99" s="7"/>
      <c r="K99" s="7">
        <f t="shared" si="13"/>
        <v>19.3333333333333</v>
      </c>
      <c r="L99" s="20">
        <f t="shared" si="12"/>
        <v>0.482758620689655</v>
      </c>
    </row>
    <row r="100" customHeight="1" spans="1:12">
      <c r="A100" s="3">
        <v>23</v>
      </c>
      <c r="B100" s="14">
        <v>139798</v>
      </c>
      <c r="C100" s="15" t="s">
        <v>246</v>
      </c>
      <c r="D100" s="15" t="s">
        <v>247</v>
      </c>
      <c r="E100" s="15" t="s">
        <v>238</v>
      </c>
      <c r="F100" s="15" t="s">
        <v>198</v>
      </c>
      <c r="G100" s="14">
        <v>27.5</v>
      </c>
      <c r="H100" s="14">
        <v>10.5</v>
      </c>
      <c r="I100" s="23">
        <f t="shared" si="11"/>
        <v>0.618181818181818</v>
      </c>
      <c r="J100" s="7"/>
      <c r="K100" s="7">
        <f t="shared" si="13"/>
        <v>18.3333333333333</v>
      </c>
      <c r="L100" s="20">
        <f t="shared" si="12"/>
        <v>0.427272727272727</v>
      </c>
    </row>
    <row r="101" customHeight="1" spans="1:12">
      <c r="A101" s="3">
        <v>24</v>
      </c>
      <c r="B101" s="14">
        <v>41077</v>
      </c>
      <c r="C101" s="15" t="s">
        <v>246</v>
      </c>
      <c r="D101" s="15" t="s">
        <v>243</v>
      </c>
      <c r="E101" s="15" t="s">
        <v>241</v>
      </c>
      <c r="F101" s="15" t="s">
        <v>198</v>
      </c>
      <c r="G101" s="14">
        <v>29.8</v>
      </c>
      <c r="H101" s="14">
        <v>12.9</v>
      </c>
      <c r="I101" s="23">
        <f t="shared" si="11"/>
        <v>0.567114093959731</v>
      </c>
      <c r="J101" s="7"/>
      <c r="K101" s="7">
        <f t="shared" si="13"/>
        <v>19.8666666666667</v>
      </c>
      <c r="L101" s="20">
        <f t="shared" si="12"/>
        <v>0.350671140939597</v>
      </c>
    </row>
    <row r="102" customHeight="1" spans="1:12">
      <c r="A102" s="3">
        <v>25</v>
      </c>
      <c r="B102" s="14">
        <v>35101</v>
      </c>
      <c r="C102" s="15" t="s">
        <v>246</v>
      </c>
      <c r="D102" s="15" t="s">
        <v>243</v>
      </c>
      <c r="E102" s="15" t="s">
        <v>142</v>
      </c>
      <c r="F102" s="15" t="s">
        <v>198</v>
      </c>
      <c r="G102" s="14">
        <v>25</v>
      </c>
      <c r="H102" s="14">
        <v>12.5</v>
      </c>
      <c r="I102" s="23">
        <f t="shared" si="11"/>
        <v>0.5</v>
      </c>
      <c r="J102" s="7"/>
      <c r="K102" s="7">
        <f t="shared" si="13"/>
        <v>16.6666666666667</v>
      </c>
      <c r="L102" s="20">
        <f t="shared" si="12"/>
        <v>0.25</v>
      </c>
    </row>
    <row r="103" customHeight="1" spans="1:12">
      <c r="A103" s="3">
        <v>26</v>
      </c>
      <c r="B103" s="14">
        <v>231685</v>
      </c>
      <c r="C103" s="15" t="s">
        <v>246</v>
      </c>
      <c r="D103" s="15" t="s">
        <v>248</v>
      </c>
      <c r="E103" s="15" t="s">
        <v>241</v>
      </c>
      <c r="F103" s="15" t="s">
        <v>198</v>
      </c>
      <c r="G103" s="14">
        <v>25.5</v>
      </c>
      <c r="H103" s="14">
        <v>9.5</v>
      </c>
      <c r="I103" s="23">
        <f t="shared" si="11"/>
        <v>0.627450980392157</v>
      </c>
      <c r="J103" s="7"/>
      <c r="K103" s="7">
        <f t="shared" si="13"/>
        <v>17</v>
      </c>
      <c r="L103" s="20">
        <f t="shared" si="12"/>
        <v>0.441176470588235</v>
      </c>
    </row>
  </sheetData>
  <autoFilter ref="A1:L52">
    <extLst/>
  </autoFilter>
  <mergeCells count="6">
    <mergeCell ref="A1:J1"/>
    <mergeCell ref="A17:L17"/>
    <mergeCell ref="A33:L33"/>
    <mergeCell ref="A54:L54"/>
    <mergeCell ref="A77:L77"/>
    <mergeCell ref="J91:J103"/>
  </mergeCells>
  <conditionalFormatting sqref="B6:B9">
    <cfRule type="duplicateValues" dxfId="0" priority="2"/>
  </conditionalFormatting>
  <conditionalFormatting sqref="B1:B16 B18:B32 B58:B76 B34:B53 B78:B1048576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2023-05-29T01:45:00Z</dcterms:created>
  <dcterms:modified xsi:type="dcterms:W3CDTF">2023-05-30T05:16:38Z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8E86D041087047E6969259BCD3C0591F_12</vt:lpwstr>
  </property>
  <property fmtid="{D5CDD505-2E9C-101B-9397-08002B2CF9AE}" pid="4" name="KSOProductBuildVer">
    <vt:lpwstr>2052-11.1.0.14309</vt:lpwstr>
  </property>
</Properties>
</file>