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3" activeTab="3"/>
  </bookViews>
  <sheets>
    <sheet name="Sheet4" sheetId="4" state="hidden" r:id="rId1"/>
    <sheet name="统计片区" sheetId="1" state="hidden" r:id="rId2"/>
    <sheet name="汇总表" sheetId="5" state="hidden" r:id="rId3"/>
    <sheet name="门店铺货明细" sheetId="2" r:id="rId4"/>
    <sheet name="Sheet3" sheetId="3" r:id="rId5"/>
  </sheets>
  <externalReferences>
    <externalReference r:id="rId6"/>
    <externalReference r:id="rId7"/>
    <externalReference r:id="rId8"/>
  </externalReferences>
  <definedNames>
    <definedName name="_xlnm._FilterDatabase" localSheetId="0" hidden="1">Sheet4!$A$1:$F$86</definedName>
    <definedName name="_xlnm._FilterDatabase" localSheetId="1" hidden="1">统计片区!$A$1:$F$514</definedName>
    <definedName name="_xlnm._FilterDatabase" localSheetId="2" hidden="1">汇总表!$A$1:$M$45</definedName>
    <definedName name="_xlnm._FilterDatabase" localSheetId="3" hidden="1">门店铺货明细!$A$1:$G$676</definedName>
  </definedNames>
  <calcPr calcId="144525"/>
</workbook>
</file>

<file path=xl/sharedStrings.xml><?xml version="1.0" encoding="utf-8"?>
<sst xmlns="http://schemas.openxmlformats.org/spreadsheetml/2006/main" count="4080" uniqueCount="230">
  <si>
    <t>货品id</t>
  </si>
  <si>
    <t>货品名称</t>
  </si>
  <si>
    <t>求和项:需求数量</t>
  </si>
  <si>
    <t>批次价</t>
  </si>
  <si>
    <t>总金额</t>
  </si>
  <si>
    <t>酵母重组胶原蛋白液体敷料</t>
  </si>
  <si>
    <t>医用修复敷料</t>
  </si>
  <si>
    <t>酵母重组胶原蛋白修复敷料</t>
  </si>
  <si>
    <t>薇诺娜舒敏保湿特护霜</t>
  </si>
  <si>
    <t>薇诺娜柔润保湿乳液</t>
  </si>
  <si>
    <t>薇诺娜柔润保湿柔肤水</t>
  </si>
  <si>
    <t>薇诺娜夏日防晒悠享礼盒（清透防晒乳）</t>
  </si>
  <si>
    <t>薇诺娜清透防晒乳SPF48PA+++</t>
  </si>
  <si>
    <t>薇诺娜透明质酸复合原液</t>
  </si>
  <si>
    <t>薇诺娜柔润保湿洁颜慕斯</t>
  </si>
  <si>
    <t>薇诺娜舒敏保湿润肤水</t>
  </si>
  <si>
    <t>薇诺娜柔润保湿霜</t>
  </si>
  <si>
    <t>透明质酸修护生物膜</t>
  </si>
  <si>
    <t>薇诺娜舒敏保湿喷雾</t>
  </si>
  <si>
    <t>薇诺娜柔润保湿精华液</t>
  </si>
  <si>
    <t>薇诺娜紧致眼霜</t>
  </si>
  <si>
    <t>薇诺娜清透水感防晒喷雾</t>
  </si>
  <si>
    <t>薇诺娜舒缓控油洁面泡沫</t>
  </si>
  <si>
    <t>薇诺娜光透皙白淡斑精华液</t>
  </si>
  <si>
    <t>薇诺娜宝贝舒润滋养霜</t>
  </si>
  <si>
    <t>薇诺娜舒缓控油爽肤水</t>
  </si>
  <si>
    <t>薇诺娜清痘修复精华液</t>
  </si>
  <si>
    <t>（门店调拨）</t>
  </si>
  <si>
    <t>薇诺娜柔润赋活眼霜</t>
  </si>
  <si>
    <t>薇诺娜舒敏保湿修复霜</t>
  </si>
  <si>
    <t>薇诺娜熊果苷美白保湿精华液</t>
  </si>
  <si>
    <t>薇诺娜修红舒缓安肤精华液</t>
  </si>
  <si>
    <t>酵母重组胶原蛋白凝胶</t>
  </si>
  <si>
    <t>薇诺娜柔润保湿BB霜（自然色）</t>
  </si>
  <si>
    <t>薇诺娜维生素CE淡纹亮肤精华液</t>
  </si>
  <si>
    <t>薇诺娜修红舒缓安肤乳</t>
  </si>
  <si>
    <t>薇诺娜屏障修护精华液</t>
  </si>
  <si>
    <t>薇诺娜熊果苷透白保湿面膜</t>
  </si>
  <si>
    <t>薇诺娜多效紧颜修护霜</t>
  </si>
  <si>
    <t>薇诺娜极润保湿洁面乳</t>
  </si>
  <si>
    <t>薇诺娜极润保湿柔肤水</t>
  </si>
  <si>
    <t>薇诺娜极润保湿面膜</t>
  </si>
  <si>
    <t>柔润保湿颜慕斯</t>
  </si>
  <si>
    <t>薇诺娜多效紧颜修护眼霜</t>
  </si>
  <si>
    <t>薇诺娜舒缓控油凝露</t>
  </si>
  <si>
    <t>薇诺娜柔润保湿BB霜（亮肌色）</t>
  </si>
  <si>
    <t>薇诺娜光透皙白隔离日霜</t>
  </si>
  <si>
    <t>薇诺娜屛障特护霜</t>
  </si>
  <si>
    <t>薇诺娜光透皙白洁面乳</t>
  </si>
  <si>
    <t>薇诺娜清透防晒乳SPF30PA+++</t>
  </si>
  <si>
    <t>毛孔收缩水</t>
  </si>
  <si>
    <t>薇诺娜多效紧颜修护精华液</t>
  </si>
  <si>
    <t>薇诺娜极润保湿睡眠面膜</t>
  </si>
  <si>
    <t>薇诺娜紧致抗皱精华霜</t>
  </si>
  <si>
    <t>薇诺娜玻尿酸修护面膜</t>
  </si>
  <si>
    <t>薇诺娜光透皙白淡斑面膜</t>
  </si>
  <si>
    <t>薇诺娜光透皙白晶粹水</t>
  </si>
  <si>
    <t>薇诺娜舒妍幻彩卸妆水</t>
  </si>
  <si>
    <t>薇诺娜舒妍幻彩气垫BB霜（自然色）</t>
  </si>
  <si>
    <t>薇诺娜舒妍幻彩气垫BB霜（亮肌色）</t>
  </si>
  <si>
    <t>薇诺娜清透水感防晒乳</t>
  </si>
  <si>
    <t>薇诺娜屏障修护高保湿霜</t>
  </si>
  <si>
    <t>薇诺娜紧致塑颜淡纹霜</t>
  </si>
  <si>
    <t>薇诺娜柔润保湿面膜</t>
  </si>
  <si>
    <t>薇诺娜舒敏保湿丝滑面贴膜</t>
  </si>
  <si>
    <t>薇诺娜焕采水光素颜霜</t>
  </si>
  <si>
    <t>薇诺娜屏障特护面膜</t>
  </si>
  <si>
    <t>薇诺娜极润保湿水盈霜</t>
  </si>
  <si>
    <t>薇诺娜多效修护复合肽保湿霜</t>
  </si>
  <si>
    <t>透明质酸修护贴敷料</t>
  </si>
  <si>
    <t>薇诺娜屏障修护保湿水</t>
  </si>
  <si>
    <t>薇诺娜屏障舒缓洁面乳</t>
  </si>
  <si>
    <t>薇诺娜屏障修护喷雾</t>
  </si>
  <si>
    <t>薇诺娜屏障修护冻干面膜组合-屏障修护冻干面膜+纯净水</t>
  </si>
  <si>
    <t>薇诺娜熊果苷美白保湿精华乳</t>
  </si>
  <si>
    <t>薇诺娜多效修护复合肽安瓶精华液</t>
  </si>
  <si>
    <t>薇诺娜舒敏保湿洁面乳</t>
  </si>
  <si>
    <t>薇诺娜寡肽修复喷雾</t>
  </si>
  <si>
    <t>薇诺娜极润保湿BB霜</t>
  </si>
  <si>
    <t>薇诺娜光透皙白修护晚霜</t>
  </si>
  <si>
    <t>薇诺娜光透皙白BB霜</t>
  </si>
  <si>
    <t>片区</t>
  </si>
  <si>
    <t>门店ID</t>
  </si>
  <si>
    <t>门店名称</t>
  </si>
  <si>
    <t>需求数量</t>
  </si>
  <si>
    <t>东南片区</t>
  </si>
  <si>
    <t>双林店</t>
  </si>
  <si>
    <t>薇诺娜薇诺娜舒敏保湿洁面乳</t>
  </si>
  <si>
    <t>光透皙白淡斑精华液</t>
  </si>
  <si>
    <t>剑南</t>
  </si>
  <si>
    <t>酵母重组胶原蛋白敷料</t>
  </si>
  <si>
    <t>中和大道</t>
  </si>
  <si>
    <t>柔润保湿面膜</t>
  </si>
  <si>
    <t>清透水感防晒喷雾</t>
  </si>
  <si>
    <t>透明质酸修复贴敷料</t>
  </si>
  <si>
    <t>宝贝舒润霜</t>
  </si>
  <si>
    <t>熊果苷美白精华液</t>
  </si>
  <si>
    <t>西门一</t>
  </si>
  <si>
    <t>薇诺娜舒缓净透清颜面膜</t>
  </si>
  <si>
    <t>薇诺娜多效修护复合肽冻干粉喷雾</t>
  </si>
  <si>
    <t>薇诺娜柔润保湿基础护肤礼盒</t>
  </si>
  <si>
    <t>城中</t>
  </si>
  <si>
    <t>新津</t>
  </si>
  <si>
    <t>城郊</t>
  </si>
  <si>
    <t>旗舰</t>
  </si>
  <si>
    <t>科华北路</t>
  </si>
  <si>
    <t>童子街</t>
  </si>
  <si>
    <t>成汉南路</t>
  </si>
  <si>
    <t>旗舰店</t>
  </si>
  <si>
    <t>崇州</t>
  </si>
  <si>
    <t>西门二</t>
  </si>
  <si>
    <t>货品ID</t>
  </si>
  <si>
    <t>品名</t>
  </si>
  <si>
    <t>规格</t>
  </si>
  <si>
    <t>生产厂家</t>
  </si>
  <si>
    <t>求和项:铺货数量</t>
  </si>
  <si>
    <t>考核价</t>
  </si>
  <si>
    <t>铺货金额</t>
  </si>
  <si>
    <t>铺货原因</t>
  </si>
  <si>
    <t>是否加急</t>
  </si>
  <si>
    <t>营运部对接人</t>
  </si>
  <si>
    <t>提报时间</t>
  </si>
  <si>
    <t>要货数量</t>
  </si>
  <si>
    <t>50g</t>
  </si>
  <si>
    <t>云南贝泰妮</t>
  </si>
  <si>
    <t>3月薇诺娜活动铺货</t>
  </si>
  <si>
    <t>是</t>
  </si>
  <si>
    <t>刁晓梅</t>
  </si>
  <si>
    <t>2023.3.7</t>
  </si>
  <si>
    <t>150ml</t>
  </si>
  <si>
    <t>120ml</t>
  </si>
  <si>
    <t>80g</t>
  </si>
  <si>
    <t>15g</t>
  </si>
  <si>
    <t>20ml*6</t>
  </si>
  <si>
    <t>150g</t>
  </si>
  <si>
    <t>20g</t>
  </si>
  <si>
    <t>25gx6贴</t>
  </si>
  <si>
    <t>30ml</t>
  </si>
  <si>
    <t>25ml×6贴</t>
  </si>
  <si>
    <t>100g</t>
  </si>
  <si>
    <t>200g</t>
  </si>
  <si>
    <t>25mlx6</t>
  </si>
  <si>
    <t>1.5mlx30支</t>
  </si>
  <si>
    <t>1.5mlx7支</t>
  </si>
  <si>
    <t>100ml</t>
  </si>
  <si>
    <t>青海创铭</t>
  </si>
  <si>
    <t xml:space="preserve">云南贝泰妮生物科技集团股份有限公司  </t>
  </si>
  <si>
    <t>10g*5</t>
  </si>
  <si>
    <t>10g</t>
  </si>
  <si>
    <t>25ml(单贴）</t>
  </si>
  <si>
    <t>50g(SPF50 PA+++)</t>
  </si>
  <si>
    <t>15gx4支 SPF48 PA+++</t>
  </si>
  <si>
    <t>云南贝泰妮生物科技集团股份有限公司</t>
  </si>
  <si>
    <t>25g 贴敷型椭圆形(T)T-3</t>
  </si>
  <si>
    <t>西安汇智医疗集团有限公司</t>
  </si>
  <si>
    <t>门店名</t>
  </si>
  <si>
    <t>铺货数量</t>
  </si>
  <si>
    <t>光华店</t>
  </si>
  <si>
    <t>清江东路</t>
  </si>
  <si>
    <t>光华村</t>
  </si>
  <si>
    <t>天久北巷</t>
  </si>
  <si>
    <t>顺和</t>
  </si>
  <si>
    <t>交大三</t>
  </si>
  <si>
    <t>佳灵</t>
  </si>
  <si>
    <t>银河北</t>
  </si>
  <si>
    <t>贝森</t>
  </si>
  <si>
    <t>蜀汉</t>
  </si>
  <si>
    <t>紫薇东</t>
  </si>
  <si>
    <t>大悦</t>
  </si>
  <si>
    <t>银沙路</t>
  </si>
  <si>
    <t>花照壁</t>
  </si>
  <si>
    <t>五福桥</t>
  </si>
  <si>
    <t>长寿路</t>
  </si>
  <si>
    <t>沙湾</t>
  </si>
  <si>
    <t>沙河源</t>
  </si>
  <si>
    <t>西部</t>
  </si>
  <si>
    <t>永康东路</t>
  </si>
  <si>
    <t>崇州中心店</t>
  </si>
  <si>
    <t>蜀州中路店</t>
  </si>
  <si>
    <t>崇州市崇阳镇尚贤坊街药店</t>
  </si>
  <si>
    <t>金带街药店</t>
  </si>
  <si>
    <t>怀远店</t>
  </si>
  <si>
    <t>怀远二店</t>
  </si>
  <si>
    <t>新繁</t>
  </si>
  <si>
    <t>万和北</t>
  </si>
  <si>
    <t>蜀辉</t>
  </si>
  <si>
    <t>温江</t>
  </si>
  <si>
    <t>江安店</t>
  </si>
  <si>
    <t>马超东</t>
  </si>
  <si>
    <t>蜀鑫</t>
  </si>
  <si>
    <t>光华西一路</t>
  </si>
  <si>
    <t>聚萃</t>
  </si>
  <si>
    <t>大石西</t>
  </si>
  <si>
    <t>大华</t>
  </si>
  <si>
    <t>双楠</t>
  </si>
  <si>
    <t>医贸大道</t>
  </si>
  <si>
    <t>经一</t>
  </si>
  <si>
    <t>武侯区科华街药店</t>
  </si>
  <si>
    <t>锦江区柳翠路药店</t>
  </si>
  <si>
    <t>郫县郫筒镇东大街药店</t>
  </si>
  <si>
    <t>西林一街</t>
  </si>
  <si>
    <t>东昌路店</t>
  </si>
  <si>
    <t>郫县郫筒镇一环路东南段药店</t>
  </si>
  <si>
    <t>倪家桥</t>
  </si>
  <si>
    <t>成华区华油路药店</t>
  </si>
  <si>
    <t>三医院店（青龙街）</t>
  </si>
  <si>
    <t>金丝街药店</t>
  </si>
  <si>
    <t>成华区羊子山西路药店（兴元华盛）</t>
  </si>
  <si>
    <t>宏济路</t>
  </si>
  <si>
    <t>锦江区劼人路药店</t>
  </si>
  <si>
    <t>锦江区观音桥街药店</t>
  </si>
  <si>
    <t>四川太极浆洗街药店</t>
  </si>
  <si>
    <t>五津西路药店</t>
  </si>
  <si>
    <t>大邑县沙渠镇方圆路药店</t>
  </si>
  <si>
    <t>大邑南街店</t>
  </si>
  <si>
    <t>大邑县晋原镇内蒙古大道桃源药店</t>
  </si>
  <si>
    <t>大邑县晋原镇子龙路店</t>
  </si>
  <si>
    <t>潘家街店</t>
  </si>
  <si>
    <t>金巷西街店</t>
  </si>
  <si>
    <t>大邑县晋原镇东街药店</t>
  </si>
  <si>
    <t>大邑县新场镇文昌街药店</t>
  </si>
  <si>
    <t>邛崃市临邛镇洪川小区药店</t>
  </si>
  <si>
    <t>观音阁店</t>
  </si>
  <si>
    <t>邛崃市羊安镇永康大道药店</t>
  </si>
  <si>
    <t>大邑县安仁镇千禧街药店</t>
  </si>
  <si>
    <t>杏林路</t>
  </si>
  <si>
    <t>都江堰奎光路中段药店</t>
  </si>
  <si>
    <t>都江堰市蒲阳镇堰问道西路药店</t>
  </si>
  <si>
    <t>都江堰市蒲阳路药店</t>
  </si>
  <si>
    <t>都江堰宝莲路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</si>
</sst>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theme="1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sz val="9"/>
      <color theme="1"/>
      <name val="等线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2"/>
      <color rgb="FF417FF9"/>
      <name val="宋体"/>
      <charset val="134"/>
    </font>
    <font>
      <sz val="12"/>
      <color theme="1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b/>
      <sz val="10"/>
      <color rgb="FF000000"/>
      <name val="Arial"/>
      <charset val="134"/>
    </font>
    <font>
      <sz val="12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10" borderId="6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32" fillId="14" borderId="5" applyNumberFormat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2" xfId="0" applyFont="1" applyBorder="1" applyProtection="1">
      <alignment vertical="center"/>
    </xf>
    <xf numFmtId="0" fontId="15" fillId="0" borderId="3" xfId="0" applyFont="1" applyBorder="1" applyProtection="1">
      <alignment vertical="center"/>
    </xf>
    <xf numFmtId="0" fontId="15" fillId="0" borderId="4" xfId="0" applyFont="1" applyBorder="1" applyProtection="1">
      <alignment vertical="center"/>
    </xf>
    <xf numFmtId="0" fontId="16" fillId="0" borderId="3" xfId="0" applyFont="1" applyBorder="1" applyProtection="1">
      <alignment vertical="center"/>
    </xf>
    <xf numFmtId="0" fontId="0" fillId="3" borderId="0" xfId="0" applyFill="1">
      <alignment vertical="center"/>
    </xf>
    <xf numFmtId="0" fontId="15" fillId="3" borderId="0" xfId="0" applyFont="1" applyFill="1">
      <alignment vertical="center"/>
    </xf>
    <xf numFmtId="0" fontId="0" fillId="2" borderId="0" xfId="0" applyFill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right"/>
    </xf>
    <xf numFmtId="0" fontId="15" fillId="2" borderId="3" xfId="0" applyFont="1" applyFill="1" applyBorder="1" applyAlignment="1">
      <alignment horizontal="right"/>
    </xf>
    <xf numFmtId="0" fontId="15" fillId="2" borderId="3" xfId="0" applyFont="1" applyFill="1" applyBorder="1">
      <alignment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8" fillId="2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18" fillId="3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183;&#35834;&#23068;&#30446;&#24405;2022.9.27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4183;&#35834;&#23068;&#20993;&#26195;&#26757;\&#34183;&#35834;&#23068;&#30446;&#24405;2022.9.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1103;&#26412;&#27719;&#24635;&#34183;&#35834;&#23068;&#38138;&#36135;&#38656;&#27714;&#34920;(&#21378;&#2347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D1" t="str">
            <v>货品ID（未经营注明新品”）</v>
          </cell>
          <cell r="E1" t="str">
            <v>通用名</v>
          </cell>
          <cell r="F1" t="str">
            <v>规格</v>
          </cell>
          <cell r="G1" t="str">
            <v>基本单位</v>
          </cell>
          <cell r="H1" t="str">
            <v>产地</v>
          </cell>
          <cell r="I1" t="str">
            <v>批准文号</v>
          </cell>
          <cell r="J1" t="str">
            <v>条形码</v>
          </cell>
          <cell r="K1" t="str">
            <v>件比</v>
          </cell>
          <cell r="L1" t="str">
            <v>零售价</v>
          </cell>
          <cell r="M1" t="str">
            <v>供货价</v>
          </cell>
        </row>
        <row r="2">
          <cell r="D2">
            <v>214782</v>
          </cell>
          <cell r="E2" t="str">
            <v>薇诺娜修红舒缓安肤乳</v>
          </cell>
          <cell r="F2" t="str">
            <v>50g</v>
          </cell>
          <cell r="G2" t="str">
            <v>盒</v>
          </cell>
          <cell r="H2" t="str">
            <v>云南贝泰妮</v>
          </cell>
          <cell r="I2" t="str">
            <v>云妆20160004</v>
          </cell>
          <cell r="J2" t="str">
            <v>6958717873148</v>
          </cell>
          <cell r="K2">
            <v>36</v>
          </cell>
          <cell r="L2">
            <v>268</v>
          </cell>
          <cell r="M2">
            <v>160.8</v>
          </cell>
        </row>
        <row r="3">
          <cell r="D3">
            <v>214783</v>
          </cell>
          <cell r="E3" t="str">
            <v>薇诺娜修红舒缓安肤精华液</v>
          </cell>
          <cell r="F3" t="str">
            <v>30ml</v>
          </cell>
          <cell r="G3" t="str">
            <v>盒</v>
          </cell>
          <cell r="H3" t="str">
            <v>云南贝泰妮</v>
          </cell>
          <cell r="I3" t="str">
            <v>云妆20160004</v>
          </cell>
          <cell r="J3" t="str">
            <v>6958717873544</v>
          </cell>
          <cell r="K3">
            <v>36</v>
          </cell>
          <cell r="L3">
            <v>298</v>
          </cell>
          <cell r="M3">
            <v>178.8</v>
          </cell>
        </row>
        <row r="4">
          <cell r="D4">
            <v>185353</v>
          </cell>
          <cell r="E4" t="str">
            <v>薇诺娜熊果苷透白保湿面膜</v>
          </cell>
          <cell r="F4" t="str">
            <v>20mlx6</v>
          </cell>
          <cell r="G4" t="str">
            <v>盒</v>
          </cell>
          <cell r="H4" t="str">
            <v>云南贝泰妮</v>
          </cell>
          <cell r="I4" t="str">
            <v>国妆特字G20150159</v>
          </cell>
          <cell r="J4" t="str">
            <v>6958717860452</v>
          </cell>
          <cell r="K4">
            <v>36</v>
          </cell>
          <cell r="L4">
            <v>218</v>
          </cell>
          <cell r="M4">
            <v>130.8</v>
          </cell>
        </row>
        <row r="5">
          <cell r="D5">
            <v>150095</v>
          </cell>
          <cell r="E5" t="str">
            <v>薇诺娜熊果苷美白保湿精华液</v>
          </cell>
          <cell r="F5" t="str">
            <v>30ml</v>
          </cell>
          <cell r="G5" t="str">
            <v>瓶</v>
          </cell>
          <cell r="H5" t="str">
            <v>云南贝泰妮</v>
          </cell>
          <cell r="I5" t="str">
            <v>国妆特字G20150193</v>
          </cell>
          <cell r="J5" t="str">
            <v>6958717860117</v>
          </cell>
          <cell r="K5">
            <v>1</v>
          </cell>
          <cell r="L5">
            <v>388</v>
          </cell>
          <cell r="M5">
            <v>232.8</v>
          </cell>
        </row>
        <row r="6">
          <cell r="D6">
            <v>150096</v>
          </cell>
          <cell r="E6" t="str">
            <v>薇诺娜熊果苷美白保湿精华乳</v>
          </cell>
          <cell r="F6" t="str">
            <v>50g</v>
          </cell>
          <cell r="G6" t="str">
            <v>支</v>
          </cell>
          <cell r="H6" t="str">
            <v>云南贝泰妮</v>
          </cell>
          <cell r="I6" t="str">
            <v>国妆特字G20150147</v>
          </cell>
          <cell r="J6" t="str">
            <v>6958717860124</v>
          </cell>
          <cell r="K6">
            <v>1</v>
          </cell>
          <cell r="L6">
            <v>288</v>
          </cell>
          <cell r="M6">
            <v>172.8</v>
          </cell>
        </row>
        <row r="7">
          <cell r="D7">
            <v>150098</v>
          </cell>
          <cell r="E7" t="str">
            <v>薇诺娜维生素CE淡纹亮肤精华液</v>
          </cell>
          <cell r="F7" t="str">
            <v>30ml</v>
          </cell>
          <cell r="G7" t="str">
            <v>瓶</v>
          </cell>
          <cell r="H7" t="str">
            <v>昆明贝泰妮</v>
          </cell>
          <cell r="I7" t="str">
            <v>国妆特字G20150152</v>
          </cell>
          <cell r="J7" t="str">
            <v>6958717860131</v>
          </cell>
          <cell r="K7">
            <v>1</v>
          </cell>
          <cell r="L7">
            <v>328</v>
          </cell>
          <cell r="M7">
            <v>196.8</v>
          </cell>
        </row>
        <row r="8">
          <cell r="D8">
            <v>181291</v>
          </cell>
          <cell r="E8" t="str">
            <v>薇诺娜透明质酸复合原液</v>
          </cell>
          <cell r="F8" t="str">
            <v>30ml</v>
          </cell>
          <cell r="G8" t="str">
            <v>瓶</v>
          </cell>
          <cell r="H8" t="str">
            <v>云南贝泰妮</v>
          </cell>
          <cell r="I8" t="str">
            <v>云G妆网备字2018000209</v>
          </cell>
          <cell r="J8" t="str">
            <v>6958717870246</v>
          </cell>
          <cell r="K8">
            <v>36</v>
          </cell>
          <cell r="L8">
            <v>298</v>
          </cell>
          <cell r="M8">
            <v>178.8</v>
          </cell>
        </row>
        <row r="9">
          <cell r="D9">
            <v>181288</v>
          </cell>
          <cell r="E9" t="str">
            <v>薇诺娜舒妍幻彩卸妆水</v>
          </cell>
          <cell r="F9" t="str">
            <v>150ml</v>
          </cell>
          <cell r="G9" t="str">
            <v>瓶</v>
          </cell>
          <cell r="H9" t="str">
            <v>昆明贝泰妮</v>
          </cell>
          <cell r="I9" t="str">
            <v>云G妆网备字2017001738</v>
          </cell>
          <cell r="J9" t="str">
            <v>6958717869981</v>
          </cell>
          <cell r="K9">
            <v>36</v>
          </cell>
          <cell r="L9">
            <v>208</v>
          </cell>
          <cell r="M9">
            <v>124.8</v>
          </cell>
        </row>
        <row r="10">
          <cell r="D10">
            <v>181289</v>
          </cell>
          <cell r="E10" t="str">
            <v>薇诺娜舒妍幻彩气垫BB霜（自然色）</v>
          </cell>
          <cell r="F10" t="str">
            <v>15g</v>
          </cell>
          <cell r="G10" t="str">
            <v>盒</v>
          </cell>
          <cell r="H10" t="str">
            <v>云南贝泰妮</v>
          </cell>
          <cell r="I10" t="str">
            <v>云G妆网备字2018000610</v>
          </cell>
          <cell r="J10" t="str">
            <v>6958717870475</v>
          </cell>
          <cell r="K10">
            <v>36</v>
          </cell>
          <cell r="L10">
            <v>238</v>
          </cell>
          <cell r="M10">
            <v>142.8</v>
          </cell>
        </row>
        <row r="11">
          <cell r="D11">
            <v>181290</v>
          </cell>
          <cell r="E11" t="str">
            <v>薇诺娜舒妍幻彩气垫BB霜（亮肌色）</v>
          </cell>
          <cell r="F11" t="str">
            <v>15g</v>
          </cell>
          <cell r="G11" t="str">
            <v>盒</v>
          </cell>
          <cell r="H11" t="str">
            <v>云南贝泰妮</v>
          </cell>
          <cell r="I11" t="str">
            <v>云G妆网备字2018000608</v>
          </cell>
          <cell r="J11" t="str">
            <v>6958717870451</v>
          </cell>
          <cell r="K11">
            <v>36</v>
          </cell>
          <cell r="L11">
            <v>238</v>
          </cell>
          <cell r="M11">
            <v>142.8</v>
          </cell>
        </row>
        <row r="12">
          <cell r="D12">
            <v>89062</v>
          </cell>
          <cell r="E12" t="str">
            <v>薇诺娜舒敏保湿修复霜</v>
          </cell>
          <cell r="F12" t="str">
            <v>50g</v>
          </cell>
          <cell r="G12" t="str">
            <v>瓶</v>
          </cell>
          <cell r="H12" t="str">
            <v>云南贝泰妮</v>
          </cell>
          <cell r="I12" t="str">
            <v>云妆20160004</v>
          </cell>
          <cell r="J12" t="str">
            <v>6958717860063</v>
          </cell>
          <cell r="K12">
            <v>36</v>
          </cell>
          <cell r="L12">
            <v>258</v>
          </cell>
          <cell r="M12">
            <v>154.8</v>
          </cell>
        </row>
        <row r="13">
          <cell r="D13">
            <v>150091</v>
          </cell>
          <cell r="E13" t="str">
            <v>薇诺娜舒敏保湿特护霜</v>
          </cell>
          <cell r="F13" t="str">
            <v>15g</v>
          </cell>
          <cell r="G13" t="str">
            <v>支</v>
          </cell>
          <cell r="H13" t="str">
            <v>云南贝泰妮</v>
          </cell>
          <cell r="I13" t="str">
            <v>云妆20160004</v>
          </cell>
          <cell r="J13" t="str">
            <v>6958717860230</v>
          </cell>
          <cell r="K13">
            <v>1</v>
          </cell>
          <cell r="L13">
            <v>88</v>
          </cell>
          <cell r="M13">
            <v>52.8</v>
          </cell>
        </row>
        <row r="14">
          <cell r="D14">
            <v>150090</v>
          </cell>
          <cell r="E14" t="str">
            <v>薇诺娜舒敏保湿特护霜</v>
          </cell>
          <cell r="F14" t="str">
            <v>50g</v>
          </cell>
          <cell r="G14" t="str">
            <v>支</v>
          </cell>
          <cell r="H14" t="str">
            <v>云南贝泰妮</v>
          </cell>
          <cell r="I14" t="str">
            <v>云妆20160004</v>
          </cell>
          <cell r="J14" t="str">
            <v>6958717860216</v>
          </cell>
          <cell r="K14">
            <v>1</v>
          </cell>
          <cell r="L14">
            <v>268</v>
          </cell>
          <cell r="M14">
            <v>160.8</v>
          </cell>
        </row>
        <row r="15">
          <cell r="D15">
            <v>150092</v>
          </cell>
          <cell r="E15" t="str">
            <v>薇诺娜舒敏保湿丝滑面贴膜</v>
          </cell>
          <cell r="F15" t="str">
            <v>20ml*6</v>
          </cell>
          <cell r="G15" t="str">
            <v>盒</v>
          </cell>
          <cell r="H15" t="str">
            <v>云南贝泰妮</v>
          </cell>
          <cell r="I15" t="str">
            <v>云妆20160004</v>
          </cell>
          <cell r="J15" t="str">
            <v>6958717860087</v>
          </cell>
          <cell r="K15">
            <v>1</v>
          </cell>
          <cell r="L15">
            <v>168</v>
          </cell>
          <cell r="M15">
            <v>100.8</v>
          </cell>
        </row>
        <row r="16">
          <cell r="D16">
            <v>150089</v>
          </cell>
          <cell r="E16" t="str">
            <v>薇诺娜舒敏保湿润肤水</v>
          </cell>
          <cell r="F16" t="str">
            <v>120ml</v>
          </cell>
          <cell r="G16" t="str">
            <v>瓶</v>
          </cell>
          <cell r="H16" t="str">
            <v>云南贝泰妮</v>
          </cell>
          <cell r="I16" t="str">
            <v>云妆20160004</v>
          </cell>
          <cell r="J16" t="str">
            <v>6958717860056</v>
          </cell>
          <cell r="K16">
            <v>1</v>
          </cell>
          <cell r="L16">
            <v>188</v>
          </cell>
          <cell r="M16">
            <v>112.8</v>
          </cell>
        </row>
        <row r="17">
          <cell r="D17">
            <v>172377</v>
          </cell>
          <cell r="E17" t="str">
            <v>薇诺娜舒敏保湿喷雾</v>
          </cell>
          <cell r="F17" t="str">
            <v>150ml</v>
          </cell>
          <cell r="G17" t="str">
            <v>瓶</v>
          </cell>
          <cell r="H17" t="str">
            <v>云南贝泰妮</v>
          </cell>
          <cell r="I17" t="str">
            <v>云G妆网备字2016000592</v>
          </cell>
          <cell r="J17" t="str">
            <v>6958717860339</v>
          </cell>
          <cell r="K17">
            <v>36</v>
          </cell>
          <cell r="L17">
            <v>198</v>
          </cell>
          <cell r="M17">
            <v>118.8</v>
          </cell>
        </row>
        <row r="18">
          <cell r="D18">
            <v>215791</v>
          </cell>
          <cell r="E18" t="str">
            <v>薇诺娜舒敏保湿喷雾</v>
          </cell>
          <cell r="F18" t="str">
            <v>50ml</v>
          </cell>
          <cell r="G18" t="str">
            <v>盒</v>
          </cell>
          <cell r="H18" t="str">
            <v>云南贝泰妮</v>
          </cell>
          <cell r="I18" t="str">
            <v/>
          </cell>
          <cell r="J18" t="str">
            <v>6958717860612</v>
          </cell>
          <cell r="K18">
            <v>36</v>
          </cell>
          <cell r="L18">
            <v>68</v>
          </cell>
          <cell r="M18">
            <v>40.8</v>
          </cell>
        </row>
        <row r="19">
          <cell r="D19">
            <v>150088</v>
          </cell>
          <cell r="E19" t="str">
            <v>薇诺娜舒敏保湿洁面乳</v>
          </cell>
          <cell r="F19" t="str">
            <v>80g</v>
          </cell>
          <cell r="G19" t="str">
            <v>支</v>
          </cell>
          <cell r="H19" t="str">
            <v>云南贝泰妮</v>
          </cell>
          <cell r="I19" t="str">
            <v>云妆20160004</v>
          </cell>
          <cell r="J19" t="str">
            <v>6958717860049</v>
          </cell>
          <cell r="K19">
            <v>1</v>
          </cell>
          <cell r="L19">
            <v>158</v>
          </cell>
          <cell r="M19">
            <v>94.8</v>
          </cell>
        </row>
        <row r="20">
          <cell r="D20">
            <v>150086</v>
          </cell>
          <cell r="E20" t="str">
            <v>薇诺娜舒缓控油爽肤水</v>
          </cell>
          <cell r="F20" t="str">
            <v>120ml</v>
          </cell>
          <cell r="G20" t="str">
            <v>瓶</v>
          </cell>
          <cell r="H20" t="str">
            <v>云南贝泰妮</v>
          </cell>
          <cell r="I20" t="str">
            <v>云妆20160004</v>
          </cell>
          <cell r="J20" t="str">
            <v>6958717860018</v>
          </cell>
          <cell r="K20">
            <v>1</v>
          </cell>
          <cell r="L20">
            <v>188</v>
          </cell>
          <cell r="M20">
            <v>112.8</v>
          </cell>
        </row>
        <row r="21">
          <cell r="D21">
            <v>150101</v>
          </cell>
          <cell r="E21" t="str">
            <v>薇诺娜舒缓控油凝露</v>
          </cell>
          <cell r="F21" t="str">
            <v>50g</v>
          </cell>
          <cell r="G21" t="str">
            <v>支</v>
          </cell>
          <cell r="H21" t="str">
            <v>云南贝泰妮</v>
          </cell>
          <cell r="I21" t="str">
            <v>云妆20160004</v>
          </cell>
          <cell r="J21" t="str">
            <v>6958717860025</v>
          </cell>
          <cell r="K21">
            <v>1</v>
          </cell>
          <cell r="L21">
            <v>198</v>
          </cell>
          <cell r="M21">
            <v>118.8</v>
          </cell>
        </row>
        <row r="22">
          <cell r="D22">
            <v>150077</v>
          </cell>
          <cell r="E22" t="str">
            <v>薇诺娜舒缓控油洁面泡沫</v>
          </cell>
          <cell r="F22" t="str">
            <v>150ml</v>
          </cell>
          <cell r="G22" t="str">
            <v>瓶</v>
          </cell>
          <cell r="H22" t="str">
            <v>云南贝泰妮</v>
          </cell>
          <cell r="I22" t="str">
            <v>云妆20160004</v>
          </cell>
          <cell r="J22" t="str">
            <v>6958717860001</v>
          </cell>
          <cell r="K22">
            <v>1</v>
          </cell>
          <cell r="L22">
            <v>158</v>
          </cell>
          <cell r="M22">
            <v>94.8</v>
          </cell>
        </row>
        <row r="23">
          <cell r="D23">
            <v>185352</v>
          </cell>
          <cell r="E23" t="str">
            <v>薇诺娜舒缓净透清颜面膜</v>
          </cell>
          <cell r="F23" t="str">
            <v>20mlx6</v>
          </cell>
          <cell r="G23" t="str">
            <v>盒</v>
          </cell>
          <cell r="H23" t="str">
            <v>昆明贝泰妮</v>
          </cell>
          <cell r="I23" t="str">
            <v>云G妆网备字2017001732</v>
          </cell>
          <cell r="J23" t="str">
            <v>6958717869967</v>
          </cell>
          <cell r="K23">
            <v>36</v>
          </cell>
          <cell r="L23">
            <v>188</v>
          </cell>
          <cell r="M23">
            <v>112.8</v>
          </cell>
        </row>
        <row r="24">
          <cell r="D24">
            <v>185347</v>
          </cell>
          <cell r="E24" t="str">
            <v>薇诺娜柔润赋活眼霜</v>
          </cell>
          <cell r="F24" t="str">
            <v>15g</v>
          </cell>
          <cell r="G24" t="str">
            <v>盒</v>
          </cell>
          <cell r="H24" t="str">
            <v>云南贝泰妮</v>
          </cell>
          <cell r="I24" t="str">
            <v>云G妆网备字2018000278</v>
          </cell>
          <cell r="J24" t="str">
            <v>6958717870154</v>
          </cell>
          <cell r="K24">
            <v>36</v>
          </cell>
          <cell r="L24">
            <v>288</v>
          </cell>
          <cell r="M24">
            <v>172.8</v>
          </cell>
        </row>
        <row r="25">
          <cell r="D25">
            <v>150094</v>
          </cell>
          <cell r="E25" t="str">
            <v>薇诺娜柔润保湿霜</v>
          </cell>
          <cell r="F25" t="str">
            <v>80g</v>
          </cell>
          <cell r="G25" t="str">
            <v>支</v>
          </cell>
          <cell r="H25" t="str">
            <v>云南贝泰妮</v>
          </cell>
          <cell r="I25" t="str">
            <v>云G妆网备字2020000236</v>
          </cell>
          <cell r="J25" t="str">
            <v>6958717860100</v>
          </cell>
          <cell r="K25">
            <v>1</v>
          </cell>
          <cell r="L25">
            <v>88</v>
          </cell>
          <cell r="M25">
            <v>52.8</v>
          </cell>
        </row>
        <row r="26">
          <cell r="D26">
            <v>150093</v>
          </cell>
          <cell r="E26" t="str">
            <v>薇诺娜柔润保湿霜</v>
          </cell>
          <cell r="F26" t="str">
            <v>150g</v>
          </cell>
          <cell r="G26" t="str">
            <v>支</v>
          </cell>
          <cell r="H26" t="str">
            <v>云南贝泰妮</v>
          </cell>
          <cell r="I26" t="str">
            <v>云妆20160004</v>
          </cell>
          <cell r="J26" t="str">
            <v>6958717860094</v>
          </cell>
          <cell r="K26">
            <v>1</v>
          </cell>
          <cell r="L26">
            <v>168</v>
          </cell>
          <cell r="M26">
            <v>100.8</v>
          </cell>
        </row>
        <row r="27">
          <cell r="D27">
            <v>181299</v>
          </cell>
          <cell r="E27" t="str">
            <v>薇诺娜柔润保湿乳液</v>
          </cell>
          <cell r="F27" t="str">
            <v>50g</v>
          </cell>
          <cell r="G27" t="str">
            <v>支</v>
          </cell>
          <cell r="H27" t="str">
            <v>云南贝泰妮</v>
          </cell>
          <cell r="I27" t="str">
            <v>云G妆网备字2018000340</v>
          </cell>
          <cell r="J27" t="str">
            <v>6958717870147</v>
          </cell>
          <cell r="K27">
            <v>36</v>
          </cell>
          <cell r="L27">
            <v>198</v>
          </cell>
          <cell r="M27">
            <v>118.8</v>
          </cell>
        </row>
        <row r="28">
          <cell r="D28">
            <v>181297</v>
          </cell>
          <cell r="E28" t="str">
            <v>薇诺娜柔润保湿柔肤水</v>
          </cell>
          <cell r="F28" t="str">
            <v>120ml</v>
          </cell>
          <cell r="G28" t="str">
            <v>瓶</v>
          </cell>
          <cell r="H28" t="str">
            <v>云南贝泰妮</v>
          </cell>
          <cell r="I28" t="str">
            <v>云G妆网备字2018000210</v>
          </cell>
          <cell r="J28" t="str">
            <v>6958717870116</v>
          </cell>
          <cell r="K28">
            <v>36</v>
          </cell>
          <cell r="L28">
            <v>188</v>
          </cell>
          <cell r="M28">
            <v>112.8</v>
          </cell>
        </row>
        <row r="29">
          <cell r="D29">
            <v>181301</v>
          </cell>
          <cell r="E29" t="str">
            <v>薇诺娜柔润保湿面膜</v>
          </cell>
          <cell r="F29" t="str">
            <v>25ml×6贴</v>
          </cell>
          <cell r="G29" t="str">
            <v>盒</v>
          </cell>
          <cell r="H29" t="str">
            <v>云南贝泰妮</v>
          </cell>
          <cell r="I29" t="str">
            <v>云G妆网备字2018000212</v>
          </cell>
          <cell r="J29" t="str">
            <v>6958717870123</v>
          </cell>
          <cell r="K29">
            <v>36</v>
          </cell>
          <cell r="L29">
            <v>168</v>
          </cell>
          <cell r="M29">
            <v>100.8</v>
          </cell>
        </row>
        <row r="30">
          <cell r="D30">
            <v>214778</v>
          </cell>
          <cell r="E30" t="str">
            <v>薇诺娜柔润保湿精华液</v>
          </cell>
          <cell r="F30" t="str">
            <v>30ml</v>
          </cell>
          <cell r="G30" t="str">
            <v>盒</v>
          </cell>
          <cell r="H30" t="str">
            <v>云南贝泰妮</v>
          </cell>
          <cell r="I30" t="str">
            <v>云妆20160004</v>
          </cell>
          <cell r="J30" t="str">
            <v>6958717873124</v>
          </cell>
          <cell r="K30">
            <v>36</v>
          </cell>
          <cell r="L30">
            <v>298</v>
          </cell>
          <cell r="M30">
            <v>178.8</v>
          </cell>
        </row>
        <row r="31">
          <cell r="D31">
            <v>187952</v>
          </cell>
          <cell r="E31" t="str">
            <v>薇诺娜柔润保湿洁颜慕斯</v>
          </cell>
          <cell r="F31" t="str">
            <v>50ml</v>
          </cell>
          <cell r="G31" t="str">
            <v>盒</v>
          </cell>
          <cell r="H31" t="str">
            <v>昆明贝泰妮</v>
          </cell>
          <cell r="I31" t="str">
            <v>云G妆网备字2018000505</v>
          </cell>
          <cell r="J31" t="str">
            <v>6958717870420</v>
          </cell>
          <cell r="K31">
            <v>36</v>
          </cell>
          <cell r="L31">
            <v>68</v>
          </cell>
          <cell r="M31">
            <v>40.8</v>
          </cell>
        </row>
        <row r="32">
          <cell r="D32">
            <v>215787</v>
          </cell>
          <cell r="E32" t="str">
            <v>薇诺娜柔润保湿洁颜慕斯</v>
          </cell>
          <cell r="F32" t="str">
            <v>150ml</v>
          </cell>
          <cell r="G32" t="str">
            <v>盒</v>
          </cell>
          <cell r="H32" t="str">
            <v>云南贝泰妮</v>
          </cell>
          <cell r="I32" t="str">
            <v/>
          </cell>
          <cell r="J32" t="str">
            <v>6958717870437</v>
          </cell>
          <cell r="K32">
            <v>36</v>
          </cell>
          <cell r="L32">
            <v>168</v>
          </cell>
          <cell r="M32">
            <v>100.8</v>
          </cell>
        </row>
        <row r="33">
          <cell r="D33">
            <v>191176</v>
          </cell>
          <cell r="E33" t="str">
            <v>薇诺娜柔润保湿BB霜（自然色）</v>
          </cell>
          <cell r="F33" t="str">
            <v>50g</v>
          </cell>
          <cell r="G33" t="str">
            <v>盒</v>
          </cell>
          <cell r="H33" t="str">
            <v>云南贝泰妮</v>
          </cell>
          <cell r="I33" t="str">
            <v>云G妆网备字2019000787</v>
          </cell>
          <cell r="J33" t="str">
            <v>6958717871144</v>
          </cell>
          <cell r="K33">
            <v>36</v>
          </cell>
          <cell r="L33">
            <v>168</v>
          </cell>
          <cell r="M33">
            <v>100.8</v>
          </cell>
        </row>
        <row r="34">
          <cell r="D34">
            <v>191175</v>
          </cell>
          <cell r="E34" t="str">
            <v>薇诺娜柔润保湿BB霜（亮肌色）</v>
          </cell>
          <cell r="F34" t="str">
            <v>50g</v>
          </cell>
          <cell r="G34" t="str">
            <v>盒</v>
          </cell>
          <cell r="H34" t="str">
            <v>云南贝泰妮</v>
          </cell>
          <cell r="I34" t="str">
            <v>云G妆网备字2019000788</v>
          </cell>
          <cell r="J34" t="str">
            <v>6958717871151</v>
          </cell>
          <cell r="K34">
            <v>36</v>
          </cell>
          <cell r="L34">
            <v>168</v>
          </cell>
          <cell r="M34">
            <v>100.8</v>
          </cell>
        </row>
        <row r="35">
          <cell r="D35">
            <v>218919</v>
          </cell>
          <cell r="E35" t="str">
            <v>薇诺娜清透水感防晒喷雾</v>
          </cell>
          <cell r="F35" t="str">
            <v>120ml</v>
          </cell>
          <cell r="G35" t="str">
            <v>盒</v>
          </cell>
          <cell r="H35" t="str">
            <v>云南贝泰妮</v>
          </cell>
          <cell r="I35" t="str">
            <v>国妆特字G20201441</v>
          </cell>
          <cell r="J35" t="str">
            <v>6958717872547</v>
          </cell>
          <cell r="K35">
            <v>36</v>
          </cell>
          <cell r="L35">
            <v>168</v>
          </cell>
          <cell r="M35">
            <v>100.8</v>
          </cell>
        </row>
        <row r="36">
          <cell r="D36">
            <v>218908</v>
          </cell>
          <cell r="E36" t="str">
            <v>薇诺娜清透水感防晒喷雾</v>
          </cell>
          <cell r="F36" t="str">
            <v>75ml</v>
          </cell>
          <cell r="G36" t="str">
            <v>盒</v>
          </cell>
          <cell r="H36" t="str">
            <v>云南贝泰妮</v>
          </cell>
          <cell r="I36" t="str">
            <v>国妆特字G20201441</v>
          </cell>
          <cell r="J36" t="str">
            <v>6958717872325</v>
          </cell>
          <cell r="K36">
            <v>36</v>
          </cell>
          <cell r="L36">
            <v>118</v>
          </cell>
          <cell r="M36">
            <v>70.8</v>
          </cell>
        </row>
        <row r="37">
          <cell r="D37">
            <v>185350</v>
          </cell>
          <cell r="E37" t="str">
            <v>薇诺娜清透防晒乳SPF48PA+++</v>
          </cell>
          <cell r="F37" t="str">
            <v>50g</v>
          </cell>
          <cell r="G37" t="str">
            <v>盒</v>
          </cell>
          <cell r="H37" t="str">
            <v>云南贝泰妮</v>
          </cell>
          <cell r="I37" t="str">
            <v>国妆特字G20151938</v>
          </cell>
          <cell r="J37" t="str">
            <v>6958717869752</v>
          </cell>
          <cell r="K37">
            <v>36</v>
          </cell>
          <cell r="L37">
            <v>188</v>
          </cell>
          <cell r="M37">
            <v>112.8</v>
          </cell>
        </row>
        <row r="38">
          <cell r="D38">
            <v>215271</v>
          </cell>
          <cell r="E38" t="str">
            <v>薇诺娜清透防晒乳SPF48PA+++</v>
          </cell>
          <cell r="F38" t="str">
            <v>15g</v>
          </cell>
          <cell r="G38" t="str">
            <v>盒</v>
          </cell>
          <cell r="H38" t="str">
            <v>云南贝泰妮</v>
          </cell>
          <cell r="I38" t="str">
            <v>国妆特字G20151938</v>
          </cell>
          <cell r="J38" t="str">
            <v>6958717869776</v>
          </cell>
          <cell r="K38">
            <v>36</v>
          </cell>
          <cell r="L38">
            <v>56</v>
          </cell>
          <cell r="M38">
            <v>33.6</v>
          </cell>
        </row>
        <row r="39">
          <cell r="D39">
            <v>172379</v>
          </cell>
          <cell r="E39" t="str">
            <v>薇诺娜清透防晒乳SPF30PA+++</v>
          </cell>
          <cell r="F39" t="str">
            <v>50g</v>
          </cell>
          <cell r="G39" t="str">
            <v>瓶</v>
          </cell>
          <cell r="H39" t="str">
            <v>云南贝泰妮</v>
          </cell>
          <cell r="I39" t="str">
            <v>国妆特字G20151938</v>
          </cell>
          <cell r="J39" t="str">
            <v>6958717866409</v>
          </cell>
          <cell r="K39">
            <v>36</v>
          </cell>
          <cell r="L39">
            <v>188</v>
          </cell>
          <cell r="M39">
            <v>112.8</v>
          </cell>
        </row>
        <row r="40">
          <cell r="D40">
            <v>150087</v>
          </cell>
          <cell r="E40" t="str">
            <v>薇诺娜清痘修复精华液</v>
          </cell>
          <cell r="F40" t="str">
            <v>25g</v>
          </cell>
          <cell r="G40" t="str">
            <v>支</v>
          </cell>
          <cell r="H40" t="str">
            <v>云南贝泰妮</v>
          </cell>
          <cell r="I40" t="str">
            <v>云妆20160004</v>
          </cell>
          <cell r="J40" t="str">
            <v>6958717860032</v>
          </cell>
          <cell r="K40">
            <v>1</v>
          </cell>
          <cell r="L40">
            <v>188</v>
          </cell>
          <cell r="M40">
            <v>112.8</v>
          </cell>
        </row>
        <row r="41">
          <cell r="D41">
            <v>214776</v>
          </cell>
          <cell r="E41" t="str">
            <v>薇诺娜屛障特护霜</v>
          </cell>
          <cell r="F41" t="str">
            <v>50g</v>
          </cell>
          <cell r="G41" t="str">
            <v>盒</v>
          </cell>
          <cell r="H41" t="str">
            <v>云南贝泰妮</v>
          </cell>
          <cell r="I41" t="str">
            <v>云妆20160004</v>
          </cell>
          <cell r="J41" t="str">
            <v>6958717874350</v>
          </cell>
          <cell r="K41">
            <v>36</v>
          </cell>
          <cell r="L41">
            <v>298</v>
          </cell>
          <cell r="M41">
            <v>178.8</v>
          </cell>
        </row>
        <row r="42">
          <cell r="D42">
            <v>191110</v>
          </cell>
          <cell r="E42" t="str">
            <v>薇诺娜屏障修护精华液</v>
          </cell>
          <cell r="F42" t="str">
            <v>30ml</v>
          </cell>
          <cell r="G42" t="str">
            <v>盒</v>
          </cell>
          <cell r="H42" t="str">
            <v>云南贝泰妮</v>
          </cell>
          <cell r="I42" t="str">
            <v>云G妆网备字2019000791</v>
          </cell>
          <cell r="J42" t="str">
            <v>6958717871137</v>
          </cell>
          <cell r="K42">
            <v>36</v>
          </cell>
          <cell r="L42">
            <v>298</v>
          </cell>
          <cell r="M42">
            <v>178.8</v>
          </cell>
        </row>
        <row r="43">
          <cell r="D43">
            <v>150102</v>
          </cell>
          <cell r="E43" t="str">
            <v>薇诺娜紧致眼霜</v>
          </cell>
          <cell r="F43" t="str">
            <v>20g</v>
          </cell>
          <cell r="G43" t="str">
            <v>支</v>
          </cell>
          <cell r="H43" t="str">
            <v>云南贝泰妮</v>
          </cell>
          <cell r="I43" t="str">
            <v>云妆20160004</v>
          </cell>
          <cell r="J43" t="str">
            <v>6958717860490</v>
          </cell>
          <cell r="K43">
            <v>1</v>
          </cell>
          <cell r="L43">
            <v>328</v>
          </cell>
          <cell r="M43">
            <v>196.8</v>
          </cell>
        </row>
        <row r="44">
          <cell r="D44">
            <v>185348</v>
          </cell>
          <cell r="E44" t="str">
            <v>薇诺娜紧致抗皱精华霜</v>
          </cell>
          <cell r="F44" t="str">
            <v>30g</v>
          </cell>
          <cell r="G44" t="str">
            <v>盒</v>
          </cell>
          <cell r="H44" t="str">
            <v>云南贝泰妮</v>
          </cell>
          <cell r="I44" t="str">
            <v>云G妆网备字2017001734</v>
          </cell>
          <cell r="J44" t="str">
            <v>6958717869943</v>
          </cell>
          <cell r="K44">
            <v>36</v>
          </cell>
          <cell r="L44">
            <v>388</v>
          </cell>
          <cell r="M44">
            <v>232.8</v>
          </cell>
        </row>
        <row r="45">
          <cell r="D45">
            <v>150105</v>
          </cell>
          <cell r="E45" t="str">
            <v>薇诺娜极润保湿睡眠面膜</v>
          </cell>
          <cell r="F45" t="str">
            <v>100g</v>
          </cell>
          <cell r="G45" t="str">
            <v>盒</v>
          </cell>
          <cell r="H45" t="str">
            <v>昆明贝泰妮</v>
          </cell>
          <cell r="I45" t="str">
            <v>滇妆生卫字(2013)0037号</v>
          </cell>
          <cell r="J45" t="str">
            <v>6958717860421</v>
          </cell>
          <cell r="K45">
            <v>1</v>
          </cell>
          <cell r="L45">
            <v>198</v>
          </cell>
          <cell r="M45">
            <v>118.8</v>
          </cell>
        </row>
        <row r="46">
          <cell r="D46">
            <v>150108</v>
          </cell>
          <cell r="E46" t="str">
            <v>薇诺娜极润保湿水盈霜</v>
          </cell>
          <cell r="F46" t="str">
            <v>50g</v>
          </cell>
          <cell r="G46" t="str">
            <v>支</v>
          </cell>
          <cell r="H46" t="str">
            <v>昆明贝泰妮</v>
          </cell>
          <cell r="I46" t="str">
            <v>滇妆生卫字(2013)0037号</v>
          </cell>
          <cell r="J46" t="str">
            <v>6958717860711</v>
          </cell>
          <cell r="K46">
            <v>1</v>
          </cell>
          <cell r="L46">
            <v>198</v>
          </cell>
          <cell r="M46">
            <v>118.8</v>
          </cell>
        </row>
        <row r="47">
          <cell r="D47">
            <v>150104</v>
          </cell>
          <cell r="E47" t="str">
            <v>薇诺娜极润保湿柔肤水</v>
          </cell>
          <cell r="F47" t="str">
            <v>120ml</v>
          </cell>
          <cell r="G47" t="str">
            <v>盒</v>
          </cell>
          <cell r="H47" t="str">
            <v>昆明贝泰妮</v>
          </cell>
          <cell r="I47" t="str">
            <v>滇妆生卫字(2013)0037号</v>
          </cell>
          <cell r="J47" t="str">
            <v>6958717860407</v>
          </cell>
          <cell r="K47">
            <v>1</v>
          </cell>
          <cell r="L47">
            <v>178</v>
          </cell>
          <cell r="M47">
            <v>106.8</v>
          </cell>
        </row>
        <row r="48">
          <cell r="D48">
            <v>150106</v>
          </cell>
          <cell r="E48" t="str">
            <v>薇诺娜极润保湿面膜</v>
          </cell>
          <cell r="F48" t="str">
            <v>20ml*6</v>
          </cell>
          <cell r="G48" t="str">
            <v>盒</v>
          </cell>
          <cell r="H48" t="str">
            <v>昆明贝泰妮</v>
          </cell>
          <cell r="I48" t="str">
            <v>滇妆生卫字(2013)0037号</v>
          </cell>
          <cell r="J48" t="str">
            <v>6958717860438</v>
          </cell>
          <cell r="K48">
            <v>1</v>
          </cell>
          <cell r="L48">
            <v>168</v>
          </cell>
          <cell r="M48">
            <v>100.8</v>
          </cell>
        </row>
        <row r="49">
          <cell r="D49">
            <v>150103</v>
          </cell>
          <cell r="E49" t="str">
            <v>薇诺娜极润保湿洁面乳</v>
          </cell>
          <cell r="F49" t="str">
            <v>80g</v>
          </cell>
          <cell r="G49" t="str">
            <v>盒</v>
          </cell>
          <cell r="H49" t="str">
            <v>云南贝泰妮</v>
          </cell>
          <cell r="I49" t="str">
            <v>滇妆生卫字(2013)0037号</v>
          </cell>
          <cell r="J49" t="str">
            <v>6958717860391</v>
          </cell>
          <cell r="K49">
            <v>1</v>
          </cell>
          <cell r="L49">
            <v>128</v>
          </cell>
          <cell r="M49">
            <v>76.8</v>
          </cell>
        </row>
        <row r="50">
          <cell r="D50">
            <v>150107</v>
          </cell>
          <cell r="E50" t="str">
            <v>薇诺娜极润保湿BB霜</v>
          </cell>
          <cell r="F50" t="str">
            <v>50g</v>
          </cell>
          <cell r="G50" t="str">
            <v>支</v>
          </cell>
          <cell r="H50" t="str">
            <v>昆明贝泰妮</v>
          </cell>
          <cell r="I50" t="str">
            <v>滇妆生卫字(2013)0037号</v>
          </cell>
          <cell r="J50" t="str">
            <v>6958717860445</v>
          </cell>
          <cell r="K50">
            <v>1</v>
          </cell>
          <cell r="L50">
            <v>158</v>
          </cell>
          <cell r="M50">
            <v>94.8</v>
          </cell>
        </row>
        <row r="51">
          <cell r="D51">
            <v>181300</v>
          </cell>
          <cell r="E51" t="str">
            <v>薇诺娜焕采水光素颜霜</v>
          </cell>
          <cell r="F51" t="str">
            <v>30g</v>
          </cell>
          <cell r="G51" t="str">
            <v>支</v>
          </cell>
          <cell r="H51" t="str">
            <v>云南贝泰妮</v>
          </cell>
          <cell r="I51" t="str">
            <v>云G妆网备字2018000213</v>
          </cell>
          <cell r="J51" t="str">
            <v>6958717870260</v>
          </cell>
          <cell r="K51">
            <v>36</v>
          </cell>
          <cell r="L51">
            <v>128</v>
          </cell>
          <cell r="M51">
            <v>76.8</v>
          </cell>
        </row>
        <row r="52">
          <cell r="D52">
            <v>204079</v>
          </cell>
          <cell r="E52" t="str">
            <v>薇诺娜光透皙白修护晚霜</v>
          </cell>
          <cell r="F52" t="str">
            <v>50g</v>
          </cell>
          <cell r="G52" t="str">
            <v>盒</v>
          </cell>
          <cell r="H52" t="str">
            <v>云南贝泰妮</v>
          </cell>
          <cell r="I52" t="str">
            <v>国妆特字G20170790</v>
          </cell>
          <cell r="J52" t="str">
            <v>6958717871243</v>
          </cell>
          <cell r="K52">
            <v>36</v>
          </cell>
          <cell r="L52">
            <v>338</v>
          </cell>
          <cell r="M52">
            <v>202.8</v>
          </cell>
        </row>
        <row r="53">
          <cell r="D53">
            <v>204080</v>
          </cell>
          <cell r="E53" t="str">
            <v>薇诺娜光透皙白晶粹水</v>
          </cell>
          <cell r="F53" t="str">
            <v>120ml</v>
          </cell>
          <cell r="G53" t="str">
            <v>盒</v>
          </cell>
          <cell r="H53" t="str">
            <v>云南贝泰妮</v>
          </cell>
          <cell r="I53" t="str">
            <v>国妆特字G20170776</v>
          </cell>
          <cell r="J53" t="str">
            <v>6958717871250</v>
          </cell>
          <cell r="K53">
            <v>36</v>
          </cell>
          <cell r="L53">
            <v>228</v>
          </cell>
          <cell r="M53">
            <v>136.8</v>
          </cell>
        </row>
        <row r="54">
          <cell r="D54">
            <v>204077</v>
          </cell>
          <cell r="E54" t="str">
            <v>薇诺娜光透皙白隔离日霜</v>
          </cell>
          <cell r="F54" t="str">
            <v>50g</v>
          </cell>
          <cell r="G54" t="str">
            <v>盒</v>
          </cell>
          <cell r="H54" t="str">
            <v>云南贝泰妮</v>
          </cell>
          <cell r="I54" t="str">
            <v>国妆特字G20180002</v>
          </cell>
          <cell r="J54" t="str">
            <v>6958717871236</v>
          </cell>
          <cell r="K54">
            <v>36</v>
          </cell>
          <cell r="L54">
            <v>298</v>
          </cell>
          <cell r="M54">
            <v>178.8</v>
          </cell>
        </row>
        <row r="55">
          <cell r="D55">
            <v>204078</v>
          </cell>
          <cell r="E55" t="str">
            <v>薇诺娜光透皙白淡斑面膜</v>
          </cell>
          <cell r="F55" t="str">
            <v>25mlx6</v>
          </cell>
          <cell r="G55" t="str">
            <v>盒</v>
          </cell>
          <cell r="H55" t="str">
            <v>云南贝泰妮</v>
          </cell>
          <cell r="I55" t="str">
            <v>国妆特字G20170786</v>
          </cell>
          <cell r="J55" t="str">
            <v>6958717871588</v>
          </cell>
          <cell r="K55">
            <v>36</v>
          </cell>
          <cell r="L55">
            <v>218</v>
          </cell>
          <cell r="M55">
            <v>130.8</v>
          </cell>
        </row>
        <row r="56">
          <cell r="D56">
            <v>191033</v>
          </cell>
          <cell r="E56" t="str">
            <v>薇诺娜光透皙白淡斑精华液</v>
          </cell>
          <cell r="F56" t="str">
            <v>30ml</v>
          </cell>
          <cell r="G56" t="str">
            <v>盒</v>
          </cell>
          <cell r="H56" t="str">
            <v>云南贝泰妮</v>
          </cell>
          <cell r="I56" t="str">
            <v>国妆特字G20170787</v>
          </cell>
          <cell r="J56" t="str">
            <v>6958717871113</v>
          </cell>
          <cell r="K56">
            <v>36</v>
          </cell>
          <cell r="L56">
            <v>398</v>
          </cell>
          <cell r="M56">
            <v>238.8</v>
          </cell>
        </row>
        <row r="57">
          <cell r="D57">
            <v>150099</v>
          </cell>
          <cell r="E57" t="str">
            <v>薇诺娜寡肽修复喷雾</v>
          </cell>
          <cell r="F57" t="str">
            <v>10ml</v>
          </cell>
          <cell r="G57" t="str">
            <v>瓶</v>
          </cell>
          <cell r="H57" t="str">
            <v>云南贝泰妮</v>
          </cell>
          <cell r="I57" t="str">
            <v>滇妆生卫字(2013)0037号</v>
          </cell>
          <cell r="J57" t="str">
            <v>6958717860186</v>
          </cell>
          <cell r="K57">
            <v>1</v>
          </cell>
          <cell r="L57">
            <v>198</v>
          </cell>
          <cell r="M57">
            <v>118.8</v>
          </cell>
        </row>
        <row r="58">
          <cell r="D58">
            <v>192488</v>
          </cell>
          <cell r="E58" t="str">
            <v>薇诺娜多效修护复合肽冻干粉喷雾</v>
          </cell>
          <cell r="F58" t="str">
            <v>100mg+10ml</v>
          </cell>
          <cell r="G58" t="str">
            <v>盒</v>
          </cell>
          <cell r="H58" t="str">
            <v>云南贝泰妮</v>
          </cell>
          <cell r="I58" t="str">
            <v>云G妆网备字2019001194</v>
          </cell>
          <cell r="J58" t="str">
            <v>6958717871557</v>
          </cell>
          <cell r="K58">
            <v>36</v>
          </cell>
          <cell r="L58">
            <v>198</v>
          </cell>
          <cell r="M58">
            <v>118.8</v>
          </cell>
        </row>
        <row r="59">
          <cell r="D59">
            <v>214772</v>
          </cell>
          <cell r="E59" t="str">
            <v>薇诺娜多效修护复合肽保湿霜</v>
          </cell>
          <cell r="F59" t="str">
            <v>50g</v>
          </cell>
          <cell r="G59" t="str">
            <v>盒</v>
          </cell>
          <cell r="H59" t="str">
            <v>云南贝泰妮</v>
          </cell>
          <cell r="I59" t="str">
            <v>云妆20160004</v>
          </cell>
          <cell r="J59" t="str">
            <v>6958717873452</v>
          </cell>
          <cell r="K59">
            <v>36</v>
          </cell>
          <cell r="L59">
            <v>288</v>
          </cell>
          <cell r="M59">
            <v>172.8</v>
          </cell>
        </row>
        <row r="60">
          <cell r="D60">
            <v>214779</v>
          </cell>
          <cell r="E60" t="str">
            <v>薇诺娜多效修护复合肽安瓶精华液</v>
          </cell>
          <cell r="F60" t="str">
            <v>1.5mlx30支</v>
          </cell>
          <cell r="G60" t="str">
            <v>盒</v>
          </cell>
          <cell r="H60" t="str">
            <v>云南贝泰妮</v>
          </cell>
          <cell r="I60" t="str">
            <v>云妆20160004</v>
          </cell>
          <cell r="J60" t="str">
            <v>6958717873438</v>
          </cell>
          <cell r="K60">
            <v>36</v>
          </cell>
          <cell r="L60">
            <v>498</v>
          </cell>
          <cell r="M60">
            <v>298.8</v>
          </cell>
        </row>
        <row r="61">
          <cell r="D61">
            <v>214797</v>
          </cell>
          <cell r="E61" t="str">
            <v>薇诺娜多效修护复合肽安瓶精华液</v>
          </cell>
          <cell r="F61" t="str">
            <v>1.5mlx7支</v>
          </cell>
          <cell r="G61" t="str">
            <v>盒</v>
          </cell>
          <cell r="H61" t="str">
            <v>云南贝泰妮</v>
          </cell>
          <cell r="I61" t="str">
            <v>云妆20160004</v>
          </cell>
          <cell r="J61" t="str">
            <v>6958717873421</v>
          </cell>
          <cell r="K61">
            <v>36</v>
          </cell>
          <cell r="L61">
            <v>128</v>
          </cell>
          <cell r="M61">
            <v>76.8</v>
          </cell>
        </row>
        <row r="62">
          <cell r="D62">
            <v>194146</v>
          </cell>
          <cell r="E62" t="str">
            <v>薇诺娜玻尿酸修护面膜</v>
          </cell>
          <cell r="F62" t="str">
            <v>25gx6</v>
          </cell>
          <cell r="G62" t="str">
            <v>盒</v>
          </cell>
          <cell r="H62" t="str">
            <v>云南贝泰妮</v>
          </cell>
          <cell r="I62" t="str">
            <v>云G妆网备字2018000943</v>
          </cell>
          <cell r="J62" t="str">
            <v>6958717870611</v>
          </cell>
          <cell r="K62">
            <v>6</v>
          </cell>
          <cell r="L62">
            <v>248</v>
          </cell>
          <cell r="M62">
            <v>148.8</v>
          </cell>
        </row>
        <row r="63">
          <cell r="D63">
            <v>184997</v>
          </cell>
          <cell r="E63" t="str">
            <v>薇诺娜宝贝舒润滋养霜</v>
          </cell>
          <cell r="F63" t="str">
            <v>200g</v>
          </cell>
          <cell r="G63" t="str">
            <v>支</v>
          </cell>
          <cell r="H63" t="str">
            <v>云南贝泰妮</v>
          </cell>
          <cell r="I63" t="str">
            <v>云G妆网备字2018001378</v>
          </cell>
          <cell r="J63" t="str">
            <v>6958717870741</v>
          </cell>
          <cell r="K63">
            <v>36</v>
          </cell>
          <cell r="L63">
            <v>258</v>
          </cell>
          <cell r="M63">
            <v>154.8</v>
          </cell>
        </row>
        <row r="64">
          <cell r="D64">
            <v>184993</v>
          </cell>
          <cell r="E64" t="str">
            <v>薇诺娜宝贝舒润滋养霜</v>
          </cell>
          <cell r="F64" t="str">
            <v>100g</v>
          </cell>
          <cell r="G64" t="str">
            <v>支</v>
          </cell>
          <cell r="H64" t="str">
            <v>云南贝泰妮</v>
          </cell>
          <cell r="I64" t="str">
            <v>云G妆网备字2019000764</v>
          </cell>
          <cell r="J64" t="str">
            <v>6958717870734</v>
          </cell>
          <cell r="K64">
            <v>36</v>
          </cell>
          <cell r="L64">
            <v>138</v>
          </cell>
          <cell r="M64">
            <v>82.8</v>
          </cell>
        </row>
        <row r="65">
          <cell r="D65">
            <v>166670</v>
          </cell>
          <cell r="E65" t="str">
            <v>透明质酸修护贴敷料</v>
          </cell>
          <cell r="F65" t="str">
            <v>25gx6贴</v>
          </cell>
          <cell r="G65" t="str">
            <v>支</v>
          </cell>
          <cell r="H65" t="str">
            <v>云南贝泰妮</v>
          </cell>
          <cell r="I65" t="str">
            <v>滇械注准20192140006</v>
          </cell>
          <cell r="J65" t="str">
            <v>6958717864627</v>
          </cell>
          <cell r="K65">
            <v>36</v>
          </cell>
          <cell r="L65">
            <v>248</v>
          </cell>
          <cell r="M65">
            <v>148.8</v>
          </cell>
        </row>
        <row r="66">
          <cell r="D66">
            <v>172340</v>
          </cell>
          <cell r="E66" t="str">
            <v>透明质酸修护生物膜</v>
          </cell>
          <cell r="F66" t="str">
            <v>50g</v>
          </cell>
          <cell r="G66" t="str">
            <v>盒</v>
          </cell>
          <cell r="H66" t="str">
            <v>云南贝泰妮</v>
          </cell>
          <cell r="I66" t="str">
            <v>滇械注准20192140006</v>
          </cell>
          <cell r="J66" t="str">
            <v>6958717864597</v>
          </cell>
          <cell r="K66">
            <v>36</v>
          </cell>
          <cell r="L66">
            <v>128</v>
          </cell>
          <cell r="M66">
            <v>76.8</v>
          </cell>
        </row>
        <row r="67">
          <cell r="D67">
            <v>166671</v>
          </cell>
          <cell r="E67" t="str">
            <v>透明质酸修护生物膜</v>
          </cell>
          <cell r="F67" t="str">
            <v>80g</v>
          </cell>
          <cell r="G67" t="str">
            <v>支</v>
          </cell>
          <cell r="H67" t="str">
            <v>云南贝泰妮</v>
          </cell>
          <cell r="I67" t="str">
            <v>滇械注准20192140007</v>
          </cell>
          <cell r="J67" t="str">
            <v>6958717864603</v>
          </cell>
          <cell r="K67">
            <v>36</v>
          </cell>
          <cell r="L67">
            <v>198</v>
          </cell>
          <cell r="M67">
            <v>118.8</v>
          </cell>
        </row>
        <row r="68">
          <cell r="D68">
            <v>176368</v>
          </cell>
          <cell r="E68" t="str">
            <v>毛孔收缩水</v>
          </cell>
          <cell r="F68" t="str">
            <v>120ml</v>
          </cell>
          <cell r="G68" t="str">
            <v>瓶</v>
          </cell>
          <cell r="H68" t="str">
            <v>昆明贝泰妮</v>
          </cell>
          <cell r="I68" t="str">
            <v>云G妆网备字2017000149</v>
          </cell>
          <cell r="J68" t="str">
            <v>6958717860469</v>
          </cell>
          <cell r="K68">
            <v>36</v>
          </cell>
          <cell r="L68">
            <v>178</v>
          </cell>
          <cell r="M68">
            <v>106.8</v>
          </cell>
        </row>
        <row r="69">
          <cell r="D69">
            <v>218904</v>
          </cell>
          <cell r="E69" t="str">
            <v>酵母重组胶原蛋白液体敷料</v>
          </cell>
          <cell r="F69" t="str">
            <v>100ml</v>
          </cell>
          <cell r="G69" t="str">
            <v>盒</v>
          </cell>
          <cell r="H69" t="str">
            <v>青海创铭</v>
          </cell>
          <cell r="I69" t="str">
            <v>青械注准20182640003</v>
          </cell>
          <cell r="J69" t="str">
            <v>6971600801677</v>
          </cell>
          <cell r="K69">
            <v>36</v>
          </cell>
          <cell r="L69">
            <v>308</v>
          </cell>
          <cell r="M69">
            <v>184.8</v>
          </cell>
        </row>
        <row r="70">
          <cell r="D70">
            <v>232093</v>
          </cell>
          <cell r="E70" t="str">
            <v>薇诺娜光透皙白BB霜</v>
          </cell>
          <cell r="F70" t="str">
            <v>50g</v>
          </cell>
          <cell r="G70" t="str">
            <v>盒</v>
          </cell>
          <cell r="H70" t="str">
            <v>云南贝泰妮生物科技集团股份有限公司  </v>
          </cell>
          <cell r="I70" t="str">
            <v>国妆特字G20180004</v>
          </cell>
          <cell r="J70" t="str">
            <v>6958717871205</v>
          </cell>
          <cell r="K70">
            <v>6</v>
          </cell>
          <cell r="L70">
            <v>188</v>
          </cell>
          <cell r="M70">
            <v>112.8</v>
          </cell>
        </row>
        <row r="71">
          <cell r="D71">
            <v>232483</v>
          </cell>
          <cell r="E71" t="str">
            <v>薇诺娜光透皙白洁面乳</v>
          </cell>
          <cell r="F71" t="str">
            <v>80g</v>
          </cell>
          <cell r="G71" t="str">
            <v>盒</v>
          </cell>
          <cell r="H71" t="str">
            <v>云南贝泰妮生物科技集团股份有限公司  </v>
          </cell>
          <cell r="I71" t="str">
            <v>国妆特字G20170789</v>
          </cell>
          <cell r="J71" t="str">
            <v>6958717871199</v>
          </cell>
          <cell r="K71">
            <v>6</v>
          </cell>
          <cell r="L71">
            <v>198</v>
          </cell>
          <cell r="M71">
            <v>118.8</v>
          </cell>
        </row>
        <row r="72">
          <cell r="D72">
            <v>236580</v>
          </cell>
          <cell r="E72" t="str">
            <v>酵母重组胶原蛋白修复敷料</v>
          </cell>
          <cell r="F72" t="str">
            <v>15g</v>
          </cell>
          <cell r="G72" t="str">
            <v>支</v>
          </cell>
          <cell r="H72" t="str">
            <v>青海创铭</v>
          </cell>
          <cell r="I72" t="str">
            <v>青械注准20192640007</v>
          </cell>
          <cell r="J72" t="str">
            <v>6971600801844</v>
          </cell>
          <cell r="K72">
            <v>36</v>
          </cell>
          <cell r="L72">
            <v>88</v>
          </cell>
          <cell r="M72" t="str">
            <v>特价：27</v>
          </cell>
        </row>
        <row r="73">
          <cell r="D73">
            <v>236550</v>
          </cell>
          <cell r="E73" t="str">
            <v>酵母重组胶原蛋白修复敷料</v>
          </cell>
          <cell r="F73" t="str">
            <v>50g</v>
          </cell>
          <cell r="G73" t="str">
            <v>支</v>
          </cell>
          <cell r="H73" t="str">
            <v>青海创铭</v>
          </cell>
          <cell r="I73" t="str">
            <v>青械注准20192640007</v>
          </cell>
          <cell r="J73" t="str">
            <v>6971600801851</v>
          </cell>
          <cell r="K73">
            <v>36</v>
          </cell>
          <cell r="L73">
            <v>288</v>
          </cell>
          <cell r="M73">
            <v>172.8</v>
          </cell>
        </row>
        <row r="74">
          <cell r="D74">
            <v>236549</v>
          </cell>
          <cell r="E74" t="str">
            <v>酵母重组胶原蛋白凝胶</v>
          </cell>
          <cell r="F74" t="str">
            <v>10g</v>
          </cell>
          <cell r="G74" t="str">
            <v>支</v>
          </cell>
          <cell r="H74" t="str">
            <v>青海创铭</v>
          </cell>
          <cell r="I74" t="str">
            <v>青械注准20172640006</v>
          </cell>
          <cell r="J74" t="str">
            <v>6971600801820</v>
          </cell>
          <cell r="K74">
            <v>36</v>
          </cell>
          <cell r="L74">
            <v>68</v>
          </cell>
          <cell r="M74">
            <v>40.8</v>
          </cell>
        </row>
        <row r="75">
          <cell r="D75">
            <v>236548</v>
          </cell>
          <cell r="E75" t="str">
            <v>酵母重组胶原蛋白凝胶</v>
          </cell>
          <cell r="F75" t="str">
            <v>10g*5</v>
          </cell>
          <cell r="G75" t="str">
            <v>盒</v>
          </cell>
          <cell r="H75" t="str">
            <v>青海创铭</v>
          </cell>
          <cell r="I75" t="str">
            <v>青械注准20172640006</v>
          </cell>
          <cell r="J75" t="str">
            <v>6971600801837</v>
          </cell>
          <cell r="K75">
            <v>36</v>
          </cell>
          <cell r="L75">
            <v>318</v>
          </cell>
          <cell r="M75">
            <v>190.8</v>
          </cell>
        </row>
        <row r="76">
          <cell r="D76">
            <v>237009</v>
          </cell>
          <cell r="E76" t="str">
            <v>柔润保湿颜慕斯</v>
          </cell>
          <cell r="F76" t="str">
            <v>50ml</v>
          </cell>
          <cell r="G76" t="str">
            <v>盒</v>
          </cell>
          <cell r="H76" t="str">
            <v>云南贝泰妮</v>
          </cell>
          <cell r="I76" t="str">
            <v>云G妆网备字2018000505</v>
          </cell>
          <cell r="J76" t="str">
            <v>6958717870420</v>
          </cell>
          <cell r="K76">
            <v>36</v>
          </cell>
          <cell r="L76">
            <v>68</v>
          </cell>
          <cell r="M76">
            <v>40.8</v>
          </cell>
        </row>
        <row r="77">
          <cell r="D77">
            <v>237011</v>
          </cell>
          <cell r="E77" t="str">
            <v>柔润保湿面膜</v>
          </cell>
          <cell r="F77" t="str">
            <v>25ml(单贴）</v>
          </cell>
          <cell r="G77" t="str">
            <v>盒</v>
          </cell>
          <cell r="H77" t="str">
            <v>云南贝泰妮</v>
          </cell>
          <cell r="I77" t="str">
            <v>云G妆网备字2021000506</v>
          </cell>
          <cell r="J77" t="str">
            <v>6958717870352</v>
          </cell>
        </row>
        <row r="77">
          <cell r="L77">
            <v>28</v>
          </cell>
          <cell r="M77">
            <v>16.8</v>
          </cell>
        </row>
        <row r="78">
          <cell r="D78">
            <v>240715</v>
          </cell>
          <cell r="E78" t="str">
            <v>薇诺娜屏障特护面膜</v>
          </cell>
          <cell r="F78" t="str">
            <v>25ml*6</v>
          </cell>
          <cell r="G78" t="str">
            <v>盒</v>
          </cell>
          <cell r="H78" t="str">
            <v>云南贝泰妮</v>
          </cell>
          <cell r="I78" t="str">
            <v>云G妆网备字2021500179</v>
          </cell>
          <cell r="J78" t="str">
            <v>6958717875524</v>
          </cell>
          <cell r="K78">
            <v>36</v>
          </cell>
          <cell r="L78">
            <v>188</v>
          </cell>
          <cell r="M78">
            <v>112.8</v>
          </cell>
        </row>
        <row r="79">
          <cell r="D79">
            <v>240722</v>
          </cell>
          <cell r="E79" t="str">
            <v>薇诺娜屏障修护冻干面膜组合-屏障修护冻干面膜+纯净水</v>
          </cell>
          <cell r="F79" t="str">
            <v>*6</v>
          </cell>
          <cell r="G79" t="str">
            <v>盒</v>
          </cell>
          <cell r="H79" t="str">
            <v>云南贝泰妮</v>
          </cell>
          <cell r="I79" t="str">
            <v>云G妆网备字2021000416</v>
          </cell>
          <cell r="J79" t="str">
            <v>6958717874893</v>
          </cell>
          <cell r="K79">
            <v>36</v>
          </cell>
          <cell r="L79">
            <v>218</v>
          </cell>
          <cell r="M79">
            <v>130.8</v>
          </cell>
        </row>
        <row r="80">
          <cell r="D80">
            <v>240716</v>
          </cell>
          <cell r="E80" t="str">
            <v>薇诺娜屏障修护保湿水</v>
          </cell>
          <cell r="F80" t="str">
            <v>120ml</v>
          </cell>
          <cell r="G80" t="str">
            <v>瓶</v>
          </cell>
          <cell r="H80" t="str">
            <v>云南贝泰妮</v>
          </cell>
          <cell r="I80" t="str">
            <v>云G妆网备字2021500181</v>
          </cell>
          <cell r="J80" t="str">
            <v>6958717875449</v>
          </cell>
          <cell r="K80">
            <v>36</v>
          </cell>
          <cell r="L80">
            <v>198</v>
          </cell>
          <cell r="M80">
            <v>118.8</v>
          </cell>
        </row>
        <row r="81">
          <cell r="D81">
            <v>240717</v>
          </cell>
          <cell r="E81" t="str">
            <v>薇诺娜屏障舒缓洁面乳</v>
          </cell>
          <cell r="F81" t="str">
            <v>80g</v>
          </cell>
          <cell r="G81" t="str">
            <v>瓶</v>
          </cell>
          <cell r="H81" t="str">
            <v>云南贝泰妮</v>
          </cell>
          <cell r="I81" t="str">
            <v>云G妆网备字2021500180</v>
          </cell>
          <cell r="J81" t="str">
            <v>6958717875470</v>
          </cell>
          <cell r="K81">
            <v>36</v>
          </cell>
          <cell r="L81">
            <v>168</v>
          </cell>
          <cell r="M81">
            <v>100.8</v>
          </cell>
        </row>
        <row r="82">
          <cell r="D82">
            <v>240718</v>
          </cell>
          <cell r="E82" t="str">
            <v>薇诺娜屏障修护喷雾</v>
          </cell>
          <cell r="F82" t="str">
            <v>150ml</v>
          </cell>
          <cell r="G82" t="str">
            <v>瓶</v>
          </cell>
          <cell r="H82" t="str">
            <v>云南贝泰妮</v>
          </cell>
          <cell r="I82" t="str">
            <v>云G妆网备字2021500248号</v>
          </cell>
          <cell r="J82" t="str">
            <v>6958717875593</v>
          </cell>
          <cell r="K82">
            <v>36</v>
          </cell>
          <cell r="L82">
            <v>198</v>
          </cell>
          <cell r="M82">
            <v>118.8</v>
          </cell>
        </row>
        <row r="83">
          <cell r="D83">
            <v>240720</v>
          </cell>
          <cell r="E83" t="str">
            <v>薇诺娜紧致塑颜淡纹霜</v>
          </cell>
          <cell r="F83" t="str">
            <v>50g</v>
          </cell>
          <cell r="G83" t="str">
            <v>盒</v>
          </cell>
          <cell r="H83" t="str">
            <v>云南贝泰妮生物科技集团股份有限公司</v>
          </cell>
          <cell r="I83" t="str">
            <v>云G妆网备字2020001677</v>
          </cell>
          <cell r="J83" t="str">
            <v>6958717874305</v>
          </cell>
          <cell r="K83">
            <v>36</v>
          </cell>
          <cell r="L83">
            <v>388</v>
          </cell>
          <cell r="M83">
            <v>232.8</v>
          </cell>
        </row>
        <row r="84">
          <cell r="D84">
            <v>240719</v>
          </cell>
          <cell r="E84" t="str">
            <v>薇诺娜屏障修护高保湿霜</v>
          </cell>
          <cell r="F84" t="str">
            <v>50g</v>
          </cell>
          <cell r="G84" t="str">
            <v>盒</v>
          </cell>
          <cell r="H84" t="str">
            <v>云南贝泰妮生物科技集团股份有限公司</v>
          </cell>
          <cell r="I84" t="str">
            <v>云G妆网备字2021000557</v>
          </cell>
          <cell r="J84" t="str">
            <v>6958717874916</v>
          </cell>
          <cell r="K84">
            <v>36</v>
          </cell>
          <cell r="L84">
            <v>298</v>
          </cell>
          <cell r="M84">
            <v>178.8</v>
          </cell>
        </row>
        <row r="85">
          <cell r="D85">
            <v>240077</v>
          </cell>
          <cell r="E85" t="str">
            <v>薇诺娜清透水感防晒乳</v>
          </cell>
          <cell r="F85" t="str">
            <v>50g(SPF50 PA+++)</v>
          </cell>
          <cell r="G85" t="str">
            <v>支</v>
          </cell>
          <cell r="H85" t="str">
            <v>云南贝泰妮生物科技集团股份有限公司  </v>
          </cell>
          <cell r="I85" t="str">
            <v>国妆特字G20200671</v>
          </cell>
          <cell r="J85" t="str">
            <v>6958717872318</v>
          </cell>
        </row>
        <row r="85">
          <cell r="L85">
            <v>198</v>
          </cell>
          <cell r="M85">
            <v>118.8</v>
          </cell>
        </row>
        <row r="86">
          <cell r="D86">
            <v>241566</v>
          </cell>
          <cell r="E86" t="str">
            <v>薇诺娜夏日防晒悠享礼盒（清透防晒乳）</v>
          </cell>
          <cell r="F86" t="str">
            <v>15gx4支 SPF48 PA+++</v>
          </cell>
          <cell r="G86" t="str">
            <v>盒</v>
          </cell>
          <cell r="H86" t="str">
            <v>云南贝泰妮生物科技集团股份有限公司  </v>
          </cell>
          <cell r="I86" t="str">
            <v>国妆特字G20151938</v>
          </cell>
          <cell r="J86" t="str">
            <v>6958717894570</v>
          </cell>
        </row>
        <row r="86">
          <cell r="L86">
            <v>99</v>
          </cell>
          <cell r="M86">
            <v>59.4</v>
          </cell>
        </row>
        <row r="87">
          <cell r="D87">
            <v>241447</v>
          </cell>
          <cell r="E87" t="str">
            <v>薇诺娜柔润保湿基础护肤礼盒</v>
          </cell>
          <cell r="F87" t="str">
            <v>120ml+150ml+50g+25ml</v>
          </cell>
          <cell r="G87" t="str">
            <v>套</v>
          </cell>
          <cell r="H87" t="str">
            <v>云南贝泰妮生物科技集团股份有限公司</v>
          </cell>
          <cell r="I87" t="str">
            <v/>
          </cell>
          <cell r="J87" t="str">
            <v>6958717894556</v>
          </cell>
        </row>
        <row r="87">
          <cell r="L87">
            <v>289</v>
          </cell>
          <cell r="M87">
            <v>173.4</v>
          </cell>
        </row>
        <row r="88">
          <cell r="D88">
            <v>242574</v>
          </cell>
          <cell r="E88" t="str">
            <v>薇诺娜多效紧颜修护眼霜</v>
          </cell>
          <cell r="F88" t="str">
            <v>20g</v>
          </cell>
          <cell r="G88" t="str">
            <v>盒</v>
          </cell>
          <cell r="H88" t="str">
            <v>云南贝泰妮生物科技集团股份有限公司</v>
          </cell>
          <cell r="I88" t="str">
            <v>云G妆网备字2021500814</v>
          </cell>
          <cell r="J88" t="str">
            <v>6958717876293</v>
          </cell>
        </row>
        <row r="88">
          <cell r="L88">
            <v>338</v>
          </cell>
          <cell r="M88">
            <v>202.8</v>
          </cell>
        </row>
        <row r="89">
          <cell r="D89">
            <v>242575</v>
          </cell>
          <cell r="E89" t="str">
            <v>薇诺娜多效紧颜修护霜</v>
          </cell>
          <cell r="F89" t="str">
            <v>50g</v>
          </cell>
          <cell r="G89" t="str">
            <v>盒</v>
          </cell>
          <cell r="H89" t="str">
            <v>云南贝泰妮生物科技集团股份有限公司</v>
          </cell>
          <cell r="I89" t="str">
            <v>云G妆网备字2021500813</v>
          </cell>
          <cell r="J89" t="str">
            <v>6958717876316</v>
          </cell>
        </row>
        <row r="89">
          <cell r="L89">
            <v>398</v>
          </cell>
          <cell r="M89">
            <v>238.8</v>
          </cell>
        </row>
        <row r="90">
          <cell r="D90">
            <v>242576</v>
          </cell>
          <cell r="E90" t="str">
            <v>薇诺娜多效紧颜修护精华液</v>
          </cell>
          <cell r="F90" t="str">
            <v>30ml</v>
          </cell>
          <cell r="G90" t="str">
            <v>支</v>
          </cell>
          <cell r="H90" t="str">
            <v>云南贝泰妮</v>
          </cell>
          <cell r="I90" t="str">
            <v>云G妆网备字2021500812</v>
          </cell>
          <cell r="J90" t="str">
            <v>6958717876309</v>
          </cell>
        </row>
        <row r="90">
          <cell r="L90">
            <v>428</v>
          </cell>
          <cell r="M90">
            <v>256.8</v>
          </cell>
        </row>
        <row r="91">
          <cell r="D91">
            <v>245065</v>
          </cell>
          <cell r="E91" t="str">
            <v>医用修复敷料</v>
          </cell>
          <cell r="F91" t="str">
            <v>25g 贴敷型椭圆形(T)T-3</v>
          </cell>
          <cell r="G91" t="str">
            <v>袋</v>
          </cell>
          <cell r="H91" t="str">
            <v>西安汇智医疗集团有限公司</v>
          </cell>
          <cell r="I91" t="str">
            <v>陕械注准20182640059</v>
          </cell>
          <cell r="J91" t="str">
            <v>6933958216329</v>
          </cell>
        </row>
        <row r="91">
          <cell r="L91">
            <v>48</v>
          </cell>
          <cell r="M91" t="str">
            <v>特价：11.94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D1" t="str">
            <v>货品ID（未经营注明新品”）</v>
          </cell>
          <cell r="E1" t="str">
            <v>通用名</v>
          </cell>
          <cell r="F1" t="str">
            <v>规格</v>
          </cell>
          <cell r="G1" t="str">
            <v>基本单位</v>
          </cell>
          <cell r="H1" t="str">
            <v>产地</v>
          </cell>
          <cell r="I1" t="str">
            <v>批准文号</v>
          </cell>
          <cell r="J1" t="str">
            <v>条形码</v>
          </cell>
          <cell r="K1" t="str">
            <v>件比</v>
          </cell>
          <cell r="L1" t="str">
            <v>零售价</v>
          </cell>
          <cell r="M1" t="str">
            <v>供货价</v>
          </cell>
        </row>
        <row r="2">
          <cell r="D2">
            <v>214782</v>
          </cell>
          <cell r="E2" t="str">
            <v>薇诺娜修红舒缓安肤乳</v>
          </cell>
          <cell r="F2" t="str">
            <v>50g</v>
          </cell>
          <cell r="G2" t="str">
            <v>盒</v>
          </cell>
          <cell r="H2" t="str">
            <v>云南贝泰妮</v>
          </cell>
          <cell r="I2" t="str">
            <v>云妆20160004</v>
          </cell>
          <cell r="J2" t="str">
            <v>6958717873148</v>
          </cell>
          <cell r="K2">
            <v>36</v>
          </cell>
          <cell r="L2">
            <v>268</v>
          </cell>
          <cell r="M2">
            <v>160.8</v>
          </cell>
        </row>
        <row r="3">
          <cell r="D3">
            <v>214783</v>
          </cell>
          <cell r="E3" t="str">
            <v>薇诺娜修红舒缓安肤精华液</v>
          </cell>
          <cell r="F3" t="str">
            <v>30ml</v>
          </cell>
          <cell r="G3" t="str">
            <v>盒</v>
          </cell>
          <cell r="H3" t="str">
            <v>云南贝泰妮</v>
          </cell>
          <cell r="I3" t="str">
            <v>云妆20160004</v>
          </cell>
          <cell r="J3" t="str">
            <v>6958717873544</v>
          </cell>
          <cell r="K3">
            <v>36</v>
          </cell>
          <cell r="L3">
            <v>298</v>
          </cell>
          <cell r="M3">
            <v>178.8</v>
          </cell>
        </row>
        <row r="4">
          <cell r="D4">
            <v>185353</v>
          </cell>
          <cell r="E4" t="str">
            <v>薇诺娜熊果苷透白保湿面膜</v>
          </cell>
          <cell r="F4" t="str">
            <v>20mlx6</v>
          </cell>
          <cell r="G4" t="str">
            <v>盒</v>
          </cell>
          <cell r="H4" t="str">
            <v>云南贝泰妮</v>
          </cell>
          <cell r="I4" t="str">
            <v>国妆特字G20150159</v>
          </cell>
          <cell r="J4" t="str">
            <v>6958717860452</v>
          </cell>
          <cell r="K4">
            <v>36</v>
          </cell>
          <cell r="L4">
            <v>218</v>
          </cell>
          <cell r="M4">
            <v>130.8</v>
          </cell>
        </row>
        <row r="5">
          <cell r="D5">
            <v>150095</v>
          </cell>
          <cell r="E5" t="str">
            <v>薇诺娜熊果苷美白保湿精华液</v>
          </cell>
          <cell r="F5" t="str">
            <v>30ml</v>
          </cell>
          <cell r="G5" t="str">
            <v>瓶</v>
          </cell>
          <cell r="H5" t="str">
            <v>云南贝泰妮</v>
          </cell>
          <cell r="I5" t="str">
            <v>国妆特字G20150193</v>
          </cell>
          <cell r="J5" t="str">
            <v>6958717860117</v>
          </cell>
          <cell r="K5">
            <v>1</v>
          </cell>
          <cell r="L5">
            <v>388</v>
          </cell>
          <cell r="M5">
            <v>232.8</v>
          </cell>
        </row>
        <row r="6">
          <cell r="D6">
            <v>150096</v>
          </cell>
          <cell r="E6" t="str">
            <v>薇诺娜熊果苷美白保湿精华乳</v>
          </cell>
          <cell r="F6" t="str">
            <v>50g</v>
          </cell>
          <cell r="G6" t="str">
            <v>支</v>
          </cell>
          <cell r="H6" t="str">
            <v>云南贝泰妮</v>
          </cell>
          <cell r="I6" t="str">
            <v>国妆特字G20150147</v>
          </cell>
          <cell r="J6" t="str">
            <v>6958717860124</v>
          </cell>
          <cell r="K6">
            <v>1</v>
          </cell>
          <cell r="L6">
            <v>288</v>
          </cell>
          <cell r="M6">
            <v>172.8</v>
          </cell>
        </row>
        <row r="7">
          <cell r="D7">
            <v>150098</v>
          </cell>
          <cell r="E7" t="str">
            <v>薇诺娜维生素CE淡纹亮肤精华液</v>
          </cell>
          <cell r="F7" t="str">
            <v>30ml</v>
          </cell>
          <cell r="G7" t="str">
            <v>瓶</v>
          </cell>
          <cell r="H7" t="str">
            <v>昆明贝泰妮</v>
          </cell>
          <cell r="I7" t="str">
            <v>国妆特字G20150152</v>
          </cell>
          <cell r="J7" t="str">
            <v>6958717860131</v>
          </cell>
          <cell r="K7">
            <v>1</v>
          </cell>
          <cell r="L7">
            <v>328</v>
          </cell>
          <cell r="M7">
            <v>196.8</v>
          </cell>
        </row>
        <row r="8">
          <cell r="D8">
            <v>181291</v>
          </cell>
          <cell r="E8" t="str">
            <v>薇诺娜透明质酸复合原液</v>
          </cell>
          <cell r="F8" t="str">
            <v>30ml</v>
          </cell>
          <cell r="G8" t="str">
            <v>瓶</v>
          </cell>
          <cell r="H8" t="str">
            <v>云南贝泰妮</v>
          </cell>
          <cell r="I8" t="str">
            <v>云G妆网备字2018000209</v>
          </cell>
          <cell r="J8" t="str">
            <v>6958717870246</v>
          </cell>
          <cell r="K8">
            <v>36</v>
          </cell>
          <cell r="L8">
            <v>298</v>
          </cell>
          <cell r="M8">
            <v>178.8</v>
          </cell>
        </row>
        <row r="9">
          <cell r="D9">
            <v>181288</v>
          </cell>
          <cell r="E9" t="str">
            <v>薇诺娜舒妍幻彩卸妆水</v>
          </cell>
          <cell r="F9" t="str">
            <v>150ml</v>
          </cell>
          <cell r="G9" t="str">
            <v>瓶</v>
          </cell>
          <cell r="H9" t="str">
            <v>昆明贝泰妮</v>
          </cell>
          <cell r="I9" t="str">
            <v>云G妆网备字2017001738</v>
          </cell>
          <cell r="J9" t="str">
            <v>6958717869981</v>
          </cell>
          <cell r="K9">
            <v>36</v>
          </cell>
          <cell r="L9">
            <v>208</v>
          </cell>
          <cell r="M9">
            <v>124.8</v>
          </cell>
        </row>
        <row r="10">
          <cell r="D10">
            <v>181289</v>
          </cell>
          <cell r="E10" t="str">
            <v>薇诺娜舒妍幻彩气垫BB霜（自然色）</v>
          </cell>
          <cell r="F10" t="str">
            <v>15g</v>
          </cell>
          <cell r="G10" t="str">
            <v>盒</v>
          </cell>
          <cell r="H10" t="str">
            <v>云南贝泰妮</v>
          </cell>
          <cell r="I10" t="str">
            <v>云G妆网备字2018000610</v>
          </cell>
          <cell r="J10" t="str">
            <v>6958717870475</v>
          </cell>
          <cell r="K10">
            <v>36</v>
          </cell>
          <cell r="L10">
            <v>238</v>
          </cell>
          <cell r="M10">
            <v>142.8</v>
          </cell>
        </row>
        <row r="11">
          <cell r="D11">
            <v>181290</v>
          </cell>
          <cell r="E11" t="str">
            <v>薇诺娜舒妍幻彩气垫BB霜（亮肌色）</v>
          </cell>
          <cell r="F11" t="str">
            <v>15g</v>
          </cell>
          <cell r="G11" t="str">
            <v>盒</v>
          </cell>
          <cell r="H11" t="str">
            <v>云南贝泰妮</v>
          </cell>
          <cell r="I11" t="str">
            <v>云G妆网备字2018000608</v>
          </cell>
          <cell r="J11" t="str">
            <v>6958717870451</v>
          </cell>
          <cell r="K11">
            <v>36</v>
          </cell>
          <cell r="L11">
            <v>238</v>
          </cell>
          <cell r="M11">
            <v>142.8</v>
          </cell>
        </row>
        <row r="12">
          <cell r="D12">
            <v>89062</v>
          </cell>
          <cell r="E12" t="str">
            <v>薇诺娜舒敏保湿修复霜</v>
          </cell>
          <cell r="F12" t="str">
            <v>50g</v>
          </cell>
          <cell r="G12" t="str">
            <v>瓶</v>
          </cell>
          <cell r="H12" t="str">
            <v>云南贝泰妮</v>
          </cell>
          <cell r="I12" t="str">
            <v>云妆20160004</v>
          </cell>
          <cell r="J12" t="str">
            <v>6958717860063</v>
          </cell>
          <cell r="K12">
            <v>36</v>
          </cell>
          <cell r="L12">
            <v>258</v>
          </cell>
          <cell r="M12">
            <v>154.8</v>
          </cell>
        </row>
        <row r="13">
          <cell r="D13">
            <v>150091</v>
          </cell>
          <cell r="E13" t="str">
            <v>薇诺娜舒敏保湿特护霜</v>
          </cell>
          <cell r="F13" t="str">
            <v>15g</v>
          </cell>
          <cell r="G13" t="str">
            <v>支</v>
          </cell>
          <cell r="H13" t="str">
            <v>云南贝泰妮</v>
          </cell>
          <cell r="I13" t="str">
            <v>云妆20160004</v>
          </cell>
          <cell r="J13" t="str">
            <v>6958717860230</v>
          </cell>
          <cell r="K13">
            <v>1</v>
          </cell>
          <cell r="L13">
            <v>88</v>
          </cell>
          <cell r="M13">
            <v>52.8</v>
          </cell>
        </row>
        <row r="14">
          <cell r="D14">
            <v>150090</v>
          </cell>
          <cell r="E14" t="str">
            <v>薇诺娜舒敏保湿特护霜</v>
          </cell>
          <cell r="F14" t="str">
            <v>50g</v>
          </cell>
          <cell r="G14" t="str">
            <v>支</v>
          </cell>
          <cell r="H14" t="str">
            <v>云南贝泰妮</v>
          </cell>
          <cell r="I14" t="str">
            <v>云妆20160004</v>
          </cell>
          <cell r="J14" t="str">
            <v>6958717860216</v>
          </cell>
          <cell r="K14">
            <v>1</v>
          </cell>
          <cell r="L14">
            <v>268</v>
          </cell>
          <cell r="M14">
            <v>160.8</v>
          </cell>
        </row>
        <row r="15">
          <cell r="D15">
            <v>150092</v>
          </cell>
          <cell r="E15" t="str">
            <v>薇诺娜舒敏保湿丝滑面贴膜</v>
          </cell>
          <cell r="F15" t="str">
            <v>20ml*6</v>
          </cell>
          <cell r="G15" t="str">
            <v>盒</v>
          </cell>
          <cell r="H15" t="str">
            <v>云南贝泰妮</v>
          </cell>
          <cell r="I15" t="str">
            <v>云妆20160004</v>
          </cell>
          <cell r="J15" t="str">
            <v>6958717860087</v>
          </cell>
          <cell r="K15">
            <v>1</v>
          </cell>
          <cell r="L15">
            <v>168</v>
          </cell>
          <cell r="M15">
            <v>100.8</v>
          </cell>
        </row>
        <row r="16">
          <cell r="D16">
            <v>150089</v>
          </cell>
          <cell r="E16" t="str">
            <v>薇诺娜舒敏保湿润肤水</v>
          </cell>
          <cell r="F16" t="str">
            <v>120ml</v>
          </cell>
          <cell r="G16" t="str">
            <v>瓶</v>
          </cell>
          <cell r="H16" t="str">
            <v>云南贝泰妮</v>
          </cell>
          <cell r="I16" t="str">
            <v>云妆20160004</v>
          </cell>
          <cell r="J16" t="str">
            <v>6958717860056</v>
          </cell>
          <cell r="K16">
            <v>1</v>
          </cell>
          <cell r="L16">
            <v>188</v>
          </cell>
          <cell r="M16">
            <v>112.8</v>
          </cell>
        </row>
        <row r="17">
          <cell r="D17">
            <v>172377</v>
          </cell>
          <cell r="E17" t="str">
            <v>薇诺娜舒敏保湿喷雾</v>
          </cell>
          <cell r="F17" t="str">
            <v>150ml</v>
          </cell>
          <cell r="G17" t="str">
            <v>瓶</v>
          </cell>
          <cell r="H17" t="str">
            <v>云南贝泰妮</v>
          </cell>
          <cell r="I17" t="str">
            <v>云G妆网备字2016000592</v>
          </cell>
          <cell r="J17" t="str">
            <v>6958717860339</v>
          </cell>
          <cell r="K17">
            <v>36</v>
          </cell>
          <cell r="L17">
            <v>198</v>
          </cell>
          <cell r="M17">
            <v>118.8</v>
          </cell>
        </row>
        <row r="18">
          <cell r="D18">
            <v>215791</v>
          </cell>
          <cell r="E18" t="str">
            <v>薇诺娜舒敏保湿喷雾</v>
          </cell>
          <cell r="F18" t="str">
            <v>50ml</v>
          </cell>
          <cell r="G18" t="str">
            <v>盒</v>
          </cell>
          <cell r="H18" t="str">
            <v>云南贝泰妮</v>
          </cell>
          <cell r="I18" t="str">
            <v/>
          </cell>
          <cell r="J18" t="str">
            <v>6958717860612</v>
          </cell>
          <cell r="K18">
            <v>36</v>
          </cell>
          <cell r="L18">
            <v>68</v>
          </cell>
          <cell r="M18">
            <v>40.8</v>
          </cell>
        </row>
        <row r="19">
          <cell r="D19">
            <v>150088</v>
          </cell>
          <cell r="E19" t="str">
            <v>薇诺娜舒敏保湿洁面乳</v>
          </cell>
          <cell r="F19" t="str">
            <v>80g</v>
          </cell>
          <cell r="G19" t="str">
            <v>支</v>
          </cell>
          <cell r="H19" t="str">
            <v>云南贝泰妮</v>
          </cell>
          <cell r="I19" t="str">
            <v>云妆20160004</v>
          </cell>
          <cell r="J19" t="str">
            <v>6958717860049</v>
          </cell>
          <cell r="K19">
            <v>1</v>
          </cell>
          <cell r="L19">
            <v>158</v>
          </cell>
          <cell r="M19">
            <v>94.8</v>
          </cell>
        </row>
        <row r="20">
          <cell r="D20">
            <v>150086</v>
          </cell>
          <cell r="E20" t="str">
            <v>薇诺娜舒缓控油爽肤水</v>
          </cell>
          <cell r="F20" t="str">
            <v>120ml</v>
          </cell>
          <cell r="G20" t="str">
            <v>瓶</v>
          </cell>
          <cell r="H20" t="str">
            <v>云南贝泰妮</v>
          </cell>
          <cell r="I20" t="str">
            <v>云妆20160004</v>
          </cell>
          <cell r="J20" t="str">
            <v>6958717860018</v>
          </cell>
          <cell r="K20">
            <v>1</v>
          </cell>
          <cell r="L20">
            <v>188</v>
          </cell>
          <cell r="M20">
            <v>112.8</v>
          </cell>
        </row>
        <row r="21">
          <cell r="D21">
            <v>150101</v>
          </cell>
          <cell r="E21" t="str">
            <v>薇诺娜舒缓控油凝露</v>
          </cell>
          <cell r="F21" t="str">
            <v>50g</v>
          </cell>
          <cell r="G21" t="str">
            <v>支</v>
          </cell>
          <cell r="H21" t="str">
            <v>云南贝泰妮</v>
          </cell>
          <cell r="I21" t="str">
            <v>云妆20160004</v>
          </cell>
          <cell r="J21" t="str">
            <v>6958717860025</v>
          </cell>
          <cell r="K21">
            <v>1</v>
          </cell>
          <cell r="L21">
            <v>198</v>
          </cell>
          <cell r="M21">
            <v>118.8</v>
          </cell>
        </row>
        <row r="22">
          <cell r="D22">
            <v>150077</v>
          </cell>
          <cell r="E22" t="str">
            <v>薇诺娜舒缓控油洁面泡沫</v>
          </cell>
          <cell r="F22" t="str">
            <v>150ml</v>
          </cell>
          <cell r="G22" t="str">
            <v>瓶</v>
          </cell>
          <cell r="H22" t="str">
            <v>云南贝泰妮</v>
          </cell>
          <cell r="I22" t="str">
            <v>云妆20160004</v>
          </cell>
          <cell r="J22" t="str">
            <v>6958717860001</v>
          </cell>
          <cell r="K22">
            <v>1</v>
          </cell>
          <cell r="L22">
            <v>158</v>
          </cell>
          <cell r="M22">
            <v>94.8</v>
          </cell>
        </row>
        <row r="23">
          <cell r="D23">
            <v>185352</v>
          </cell>
          <cell r="E23" t="str">
            <v>薇诺娜舒缓净透清颜面膜</v>
          </cell>
          <cell r="F23" t="str">
            <v>20mlx6</v>
          </cell>
          <cell r="G23" t="str">
            <v>盒</v>
          </cell>
          <cell r="H23" t="str">
            <v>昆明贝泰妮</v>
          </cell>
          <cell r="I23" t="str">
            <v>云G妆网备字2017001732</v>
          </cell>
          <cell r="J23" t="str">
            <v>6958717869967</v>
          </cell>
          <cell r="K23">
            <v>36</v>
          </cell>
          <cell r="L23">
            <v>188</v>
          </cell>
          <cell r="M23">
            <v>112.8</v>
          </cell>
        </row>
        <row r="24">
          <cell r="D24">
            <v>185347</v>
          </cell>
          <cell r="E24" t="str">
            <v>薇诺娜柔润赋活眼霜</v>
          </cell>
          <cell r="F24" t="str">
            <v>15g</v>
          </cell>
          <cell r="G24" t="str">
            <v>盒</v>
          </cell>
          <cell r="H24" t="str">
            <v>云南贝泰妮</v>
          </cell>
          <cell r="I24" t="str">
            <v>云G妆网备字2018000278</v>
          </cell>
          <cell r="J24" t="str">
            <v>6958717870154</v>
          </cell>
          <cell r="K24">
            <v>36</v>
          </cell>
          <cell r="L24">
            <v>288</v>
          </cell>
          <cell r="M24">
            <v>172.8</v>
          </cell>
        </row>
        <row r="25">
          <cell r="D25">
            <v>150094</v>
          </cell>
          <cell r="E25" t="str">
            <v>薇诺娜柔润保湿霜</v>
          </cell>
          <cell r="F25" t="str">
            <v>80g</v>
          </cell>
          <cell r="G25" t="str">
            <v>支</v>
          </cell>
          <cell r="H25" t="str">
            <v>云南贝泰妮</v>
          </cell>
          <cell r="I25" t="str">
            <v>云G妆网备字2020000236</v>
          </cell>
          <cell r="J25" t="str">
            <v>6958717860100</v>
          </cell>
          <cell r="K25">
            <v>1</v>
          </cell>
          <cell r="L25">
            <v>88</v>
          </cell>
          <cell r="M25">
            <v>52.8</v>
          </cell>
        </row>
        <row r="26">
          <cell r="D26">
            <v>150093</v>
          </cell>
          <cell r="E26" t="str">
            <v>薇诺娜柔润保湿霜</v>
          </cell>
          <cell r="F26" t="str">
            <v>150g</v>
          </cell>
          <cell r="G26" t="str">
            <v>支</v>
          </cell>
          <cell r="H26" t="str">
            <v>云南贝泰妮</v>
          </cell>
          <cell r="I26" t="str">
            <v>云妆20160004</v>
          </cell>
          <cell r="J26" t="str">
            <v>6958717860094</v>
          </cell>
          <cell r="K26">
            <v>1</v>
          </cell>
          <cell r="L26">
            <v>168</v>
          </cell>
          <cell r="M26">
            <v>100.8</v>
          </cell>
        </row>
        <row r="27">
          <cell r="D27">
            <v>181299</v>
          </cell>
          <cell r="E27" t="str">
            <v>薇诺娜柔润保湿乳液</v>
          </cell>
          <cell r="F27" t="str">
            <v>50g</v>
          </cell>
          <cell r="G27" t="str">
            <v>支</v>
          </cell>
          <cell r="H27" t="str">
            <v>云南贝泰妮</v>
          </cell>
          <cell r="I27" t="str">
            <v>云G妆网备字2018000340</v>
          </cell>
          <cell r="J27" t="str">
            <v>6958717870147</v>
          </cell>
          <cell r="K27">
            <v>36</v>
          </cell>
          <cell r="L27">
            <v>198</v>
          </cell>
          <cell r="M27">
            <v>118.8</v>
          </cell>
        </row>
        <row r="28">
          <cell r="D28">
            <v>181297</v>
          </cell>
          <cell r="E28" t="str">
            <v>薇诺娜柔润保湿柔肤水</v>
          </cell>
          <cell r="F28" t="str">
            <v>120ml</v>
          </cell>
          <cell r="G28" t="str">
            <v>瓶</v>
          </cell>
          <cell r="H28" t="str">
            <v>云南贝泰妮</v>
          </cell>
          <cell r="I28" t="str">
            <v>云G妆网备字2018000210</v>
          </cell>
          <cell r="J28" t="str">
            <v>6958717870116</v>
          </cell>
          <cell r="K28">
            <v>36</v>
          </cell>
          <cell r="L28">
            <v>188</v>
          </cell>
          <cell r="M28">
            <v>112.8</v>
          </cell>
        </row>
        <row r="29">
          <cell r="D29">
            <v>181301</v>
          </cell>
          <cell r="E29" t="str">
            <v>薇诺娜柔润保湿面膜</v>
          </cell>
          <cell r="F29" t="str">
            <v>25ml×6贴</v>
          </cell>
          <cell r="G29" t="str">
            <v>盒</v>
          </cell>
          <cell r="H29" t="str">
            <v>云南贝泰妮</v>
          </cell>
          <cell r="I29" t="str">
            <v>云G妆网备字2018000212</v>
          </cell>
          <cell r="J29" t="str">
            <v>6958717870123</v>
          </cell>
          <cell r="K29">
            <v>36</v>
          </cell>
          <cell r="L29">
            <v>168</v>
          </cell>
          <cell r="M29">
            <v>100.8</v>
          </cell>
        </row>
        <row r="30">
          <cell r="D30">
            <v>214778</v>
          </cell>
          <cell r="E30" t="str">
            <v>薇诺娜柔润保湿精华液</v>
          </cell>
          <cell r="F30" t="str">
            <v>30ml</v>
          </cell>
          <cell r="G30" t="str">
            <v>盒</v>
          </cell>
          <cell r="H30" t="str">
            <v>云南贝泰妮</v>
          </cell>
          <cell r="I30" t="str">
            <v>云妆20160004</v>
          </cell>
          <cell r="J30" t="str">
            <v>6958717873124</v>
          </cell>
          <cell r="K30">
            <v>36</v>
          </cell>
          <cell r="L30">
            <v>298</v>
          </cell>
          <cell r="M30">
            <v>178.8</v>
          </cell>
        </row>
        <row r="31">
          <cell r="D31">
            <v>187952</v>
          </cell>
          <cell r="E31" t="str">
            <v>薇诺娜柔润保湿洁颜慕斯</v>
          </cell>
          <cell r="F31" t="str">
            <v>50ml</v>
          </cell>
          <cell r="G31" t="str">
            <v>盒</v>
          </cell>
          <cell r="H31" t="str">
            <v>昆明贝泰妮</v>
          </cell>
          <cell r="I31" t="str">
            <v>云G妆网备字2018000505</v>
          </cell>
          <cell r="J31" t="str">
            <v>6958717870420</v>
          </cell>
          <cell r="K31">
            <v>36</v>
          </cell>
          <cell r="L31">
            <v>68</v>
          </cell>
          <cell r="M31">
            <v>40.8</v>
          </cell>
        </row>
        <row r="32">
          <cell r="D32">
            <v>215787</v>
          </cell>
          <cell r="E32" t="str">
            <v>薇诺娜柔润保湿洁颜慕斯</v>
          </cell>
          <cell r="F32" t="str">
            <v>150ml</v>
          </cell>
          <cell r="G32" t="str">
            <v>盒</v>
          </cell>
          <cell r="H32" t="str">
            <v>云南贝泰妮</v>
          </cell>
          <cell r="I32" t="str">
            <v/>
          </cell>
          <cell r="J32" t="str">
            <v>6958717870437</v>
          </cell>
          <cell r="K32">
            <v>36</v>
          </cell>
          <cell r="L32">
            <v>168</v>
          </cell>
          <cell r="M32">
            <v>100.8</v>
          </cell>
        </row>
        <row r="33">
          <cell r="D33">
            <v>191176</v>
          </cell>
          <cell r="E33" t="str">
            <v>薇诺娜柔润保湿BB霜（自然色）</v>
          </cell>
          <cell r="F33" t="str">
            <v>50g</v>
          </cell>
          <cell r="G33" t="str">
            <v>盒</v>
          </cell>
          <cell r="H33" t="str">
            <v>云南贝泰妮</v>
          </cell>
          <cell r="I33" t="str">
            <v>云G妆网备字2019000787</v>
          </cell>
          <cell r="J33" t="str">
            <v>6958717871144</v>
          </cell>
          <cell r="K33">
            <v>36</v>
          </cell>
          <cell r="L33">
            <v>168</v>
          </cell>
          <cell r="M33">
            <v>100.8</v>
          </cell>
        </row>
        <row r="34">
          <cell r="D34">
            <v>191175</v>
          </cell>
          <cell r="E34" t="str">
            <v>薇诺娜柔润保湿BB霜（亮肌色）</v>
          </cell>
          <cell r="F34" t="str">
            <v>50g</v>
          </cell>
          <cell r="G34" t="str">
            <v>盒</v>
          </cell>
          <cell r="H34" t="str">
            <v>云南贝泰妮</v>
          </cell>
          <cell r="I34" t="str">
            <v>云G妆网备字2019000788</v>
          </cell>
          <cell r="J34" t="str">
            <v>6958717871151</v>
          </cell>
          <cell r="K34">
            <v>36</v>
          </cell>
          <cell r="L34">
            <v>168</v>
          </cell>
          <cell r="M34">
            <v>100.8</v>
          </cell>
        </row>
        <row r="35">
          <cell r="D35">
            <v>218919</v>
          </cell>
          <cell r="E35" t="str">
            <v>薇诺娜清透水感防晒喷雾</v>
          </cell>
          <cell r="F35" t="str">
            <v>120ml</v>
          </cell>
          <cell r="G35" t="str">
            <v>盒</v>
          </cell>
          <cell r="H35" t="str">
            <v>云南贝泰妮</v>
          </cell>
          <cell r="I35" t="str">
            <v>国妆特字G20201441</v>
          </cell>
          <cell r="J35" t="str">
            <v>6958717872547</v>
          </cell>
          <cell r="K35">
            <v>36</v>
          </cell>
          <cell r="L35">
            <v>168</v>
          </cell>
          <cell r="M35">
            <v>100.8</v>
          </cell>
        </row>
        <row r="36">
          <cell r="D36">
            <v>218908</v>
          </cell>
          <cell r="E36" t="str">
            <v>薇诺娜清透水感防晒喷雾</v>
          </cell>
          <cell r="F36" t="str">
            <v>75ml</v>
          </cell>
          <cell r="G36" t="str">
            <v>盒</v>
          </cell>
          <cell r="H36" t="str">
            <v>云南贝泰妮</v>
          </cell>
          <cell r="I36" t="str">
            <v>国妆特字G20201441</v>
          </cell>
          <cell r="J36" t="str">
            <v>6958717872325</v>
          </cell>
          <cell r="K36">
            <v>36</v>
          </cell>
          <cell r="L36">
            <v>118</v>
          </cell>
          <cell r="M36">
            <v>70.8</v>
          </cell>
        </row>
        <row r="37">
          <cell r="D37">
            <v>185350</v>
          </cell>
          <cell r="E37" t="str">
            <v>薇诺娜清透防晒乳SPF48PA+++</v>
          </cell>
          <cell r="F37" t="str">
            <v>50g</v>
          </cell>
          <cell r="G37" t="str">
            <v>盒</v>
          </cell>
          <cell r="H37" t="str">
            <v>云南贝泰妮</v>
          </cell>
          <cell r="I37" t="str">
            <v>国妆特字G20151938</v>
          </cell>
          <cell r="J37" t="str">
            <v>6958717869752</v>
          </cell>
          <cell r="K37">
            <v>36</v>
          </cell>
          <cell r="L37">
            <v>188</v>
          </cell>
          <cell r="M37">
            <v>112.8</v>
          </cell>
        </row>
        <row r="38">
          <cell r="D38">
            <v>215271</v>
          </cell>
          <cell r="E38" t="str">
            <v>薇诺娜清透防晒乳SPF48PA+++</v>
          </cell>
          <cell r="F38" t="str">
            <v>15g</v>
          </cell>
          <cell r="G38" t="str">
            <v>盒</v>
          </cell>
          <cell r="H38" t="str">
            <v>云南贝泰妮</v>
          </cell>
          <cell r="I38" t="str">
            <v>国妆特字G20151938</v>
          </cell>
          <cell r="J38" t="str">
            <v>6958717869776</v>
          </cell>
          <cell r="K38">
            <v>36</v>
          </cell>
          <cell r="L38">
            <v>56</v>
          </cell>
          <cell r="M38">
            <v>33.6</v>
          </cell>
        </row>
        <row r="39">
          <cell r="D39">
            <v>172379</v>
          </cell>
          <cell r="E39" t="str">
            <v>薇诺娜清透防晒乳SPF30PA+++</v>
          </cell>
          <cell r="F39" t="str">
            <v>50g</v>
          </cell>
          <cell r="G39" t="str">
            <v>瓶</v>
          </cell>
          <cell r="H39" t="str">
            <v>云南贝泰妮</v>
          </cell>
          <cell r="I39" t="str">
            <v>国妆特字G20151938</v>
          </cell>
          <cell r="J39" t="str">
            <v>6958717866409</v>
          </cell>
          <cell r="K39">
            <v>36</v>
          </cell>
          <cell r="L39">
            <v>188</v>
          </cell>
          <cell r="M39">
            <v>112.8</v>
          </cell>
        </row>
        <row r="40">
          <cell r="D40">
            <v>150087</v>
          </cell>
          <cell r="E40" t="str">
            <v>薇诺娜清痘修复精华液</v>
          </cell>
          <cell r="F40" t="str">
            <v>25g</v>
          </cell>
          <cell r="G40" t="str">
            <v>支</v>
          </cell>
          <cell r="H40" t="str">
            <v>云南贝泰妮</v>
          </cell>
          <cell r="I40" t="str">
            <v>云妆20160004</v>
          </cell>
          <cell r="J40" t="str">
            <v>6958717860032</v>
          </cell>
          <cell r="K40">
            <v>1</v>
          </cell>
          <cell r="L40">
            <v>188</v>
          </cell>
          <cell r="M40">
            <v>112.8</v>
          </cell>
        </row>
        <row r="41">
          <cell r="D41">
            <v>214776</v>
          </cell>
          <cell r="E41" t="str">
            <v>薇诺娜屛障特护霜</v>
          </cell>
          <cell r="F41" t="str">
            <v>50g</v>
          </cell>
          <cell r="G41" t="str">
            <v>盒</v>
          </cell>
          <cell r="H41" t="str">
            <v>云南贝泰妮</v>
          </cell>
          <cell r="I41" t="str">
            <v>云妆20160004</v>
          </cell>
          <cell r="J41" t="str">
            <v>6958717874350</v>
          </cell>
          <cell r="K41">
            <v>36</v>
          </cell>
          <cell r="L41">
            <v>298</v>
          </cell>
          <cell r="M41">
            <v>178.8</v>
          </cell>
        </row>
        <row r="42">
          <cell r="D42">
            <v>191110</v>
          </cell>
          <cell r="E42" t="str">
            <v>薇诺娜屏障修护精华液</v>
          </cell>
          <cell r="F42" t="str">
            <v>30ml</v>
          </cell>
          <cell r="G42" t="str">
            <v>盒</v>
          </cell>
          <cell r="H42" t="str">
            <v>云南贝泰妮</v>
          </cell>
          <cell r="I42" t="str">
            <v>云G妆网备字2019000791</v>
          </cell>
          <cell r="J42" t="str">
            <v>6958717871137</v>
          </cell>
          <cell r="K42">
            <v>36</v>
          </cell>
          <cell r="L42">
            <v>298</v>
          </cell>
          <cell r="M42">
            <v>178.8</v>
          </cell>
        </row>
        <row r="43">
          <cell r="D43">
            <v>150102</v>
          </cell>
          <cell r="E43" t="str">
            <v>薇诺娜紧致眼霜</v>
          </cell>
          <cell r="F43" t="str">
            <v>20g</v>
          </cell>
          <cell r="G43" t="str">
            <v>支</v>
          </cell>
          <cell r="H43" t="str">
            <v>云南贝泰妮</v>
          </cell>
          <cell r="I43" t="str">
            <v>云妆20160004</v>
          </cell>
          <cell r="J43" t="str">
            <v>6958717860490</v>
          </cell>
          <cell r="K43">
            <v>1</v>
          </cell>
          <cell r="L43">
            <v>328</v>
          </cell>
          <cell r="M43">
            <v>196.8</v>
          </cell>
        </row>
        <row r="44">
          <cell r="D44">
            <v>185348</v>
          </cell>
          <cell r="E44" t="str">
            <v>薇诺娜紧致抗皱精华霜</v>
          </cell>
          <cell r="F44" t="str">
            <v>30g</v>
          </cell>
          <cell r="G44" t="str">
            <v>盒</v>
          </cell>
          <cell r="H44" t="str">
            <v>云南贝泰妮</v>
          </cell>
          <cell r="I44" t="str">
            <v>云G妆网备字2017001734</v>
          </cell>
          <cell r="J44" t="str">
            <v>6958717869943</v>
          </cell>
          <cell r="K44">
            <v>36</v>
          </cell>
          <cell r="L44">
            <v>388</v>
          </cell>
          <cell r="M44">
            <v>232.8</v>
          </cell>
        </row>
        <row r="45">
          <cell r="D45">
            <v>150105</v>
          </cell>
          <cell r="E45" t="str">
            <v>薇诺娜极润保湿睡眠面膜</v>
          </cell>
          <cell r="F45" t="str">
            <v>100g</v>
          </cell>
          <cell r="G45" t="str">
            <v>盒</v>
          </cell>
          <cell r="H45" t="str">
            <v>昆明贝泰妮</v>
          </cell>
          <cell r="I45" t="str">
            <v>滇妆生卫字(2013)0037号</v>
          </cell>
          <cell r="J45" t="str">
            <v>6958717860421</v>
          </cell>
          <cell r="K45">
            <v>1</v>
          </cell>
          <cell r="L45">
            <v>198</v>
          </cell>
          <cell r="M45">
            <v>118.8</v>
          </cell>
        </row>
        <row r="46">
          <cell r="D46">
            <v>150108</v>
          </cell>
          <cell r="E46" t="str">
            <v>薇诺娜极润保湿水盈霜</v>
          </cell>
          <cell r="F46" t="str">
            <v>50g</v>
          </cell>
          <cell r="G46" t="str">
            <v>支</v>
          </cell>
          <cell r="H46" t="str">
            <v>昆明贝泰妮</v>
          </cell>
          <cell r="I46" t="str">
            <v>滇妆生卫字(2013)0037号</v>
          </cell>
          <cell r="J46" t="str">
            <v>6958717860711</v>
          </cell>
          <cell r="K46">
            <v>1</v>
          </cell>
          <cell r="L46">
            <v>198</v>
          </cell>
          <cell r="M46">
            <v>118.8</v>
          </cell>
        </row>
        <row r="47">
          <cell r="D47">
            <v>150104</v>
          </cell>
          <cell r="E47" t="str">
            <v>薇诺娜极润保湿柔肤水</v>
          </cell>
          <cell r="F47" t="str">
            <v>120ml</v>
          </cell>
          <cell r="G47" t="str">
            <v>盒</v>
          </cell>
          <cell r="H47" t="str">
            <v>昆明贝泰妮</v>
          </cell>
          <cell r="I47" t="str">
            <v>滇妆生卫字(2013)0037号</v>
          </cell>
          <cell r="J47" t="str">
            <v>6958717860407</v>
          </cell>
          <cell r="K47">
            <v>1</v>
          </cell>
          <cell r="L47">
            <v>178</v>
          </cell>
          <cell r="M47">
            <v>106.8</v>
          </cell>
        </row>
        <row r="48">
          <cell r="D48">
            <v>150106</v>
          </cell>
          <cell r="E48" t="str">
            <v>薇诺娜极润保湿面膜</v>
          </cell>
          <cell r="F48" t="str">
            <v>20ml*6</v>
          </cell>
          <cell r="G48" t="str">
            <v>盒</v>
          </cell>
          <cell r="H48" t="str">
            <v>昆明贝泰妮</v>
          </cell>
          <cell r="I48" t="str">
            <v>滇妆生卫字(2013)0037号</v>
          </cell>
          <cell r="J48" t="str">
            <v>6958717860438</v>
          </cell>
          <cell r="K48">
            <v>1</v>
          </cell>
          <cell r="L48">
            <v>168</v>
          </cell>
          <cell r="M48">
            <v>100.8</v>
          </cell>
        </row>
        <row r="49">
          <cell r="D49">
            <v>150103</v>
          </cell>
          <cell r="E49" t="str">
            <v>薇诺娜极润保湿洁面乳</v>
          </cell>
          <cell r="F49" t="str">
            <v>80g</v>
          </cell>
          <cell r="G49" t="str">
            <v>盒</v>
          </cell>
          <cell r="H49" t="str">
            <v>云南贝泰妮</v>
          </cell>
          <cell r="I49" t="str">
            <v>滇妆生卫字(2013)0037号</v>
          </cell>
          <cell r="J49" t="str">
            <v>6958717860391</v>
          </cell>
          <cell r="K49">
            <v>1</v>
          </cell>
          <cell r="L49">
            <v>128</v>
          </cell>
          <cell r="M49">
            <v>76.8</v>
          </cell>
        </row>
        <row r="50">
          <cell r="D50">
            <v>150107</v>
          </cell>
          <cell r="E50" t="str">
            <v>薇诺娜极润保湿BB霜</v>
          </cell>
          <cell r="F50" t="str">
            <v>50g</v>
          </cell>
          <cell r="G50" t="str">
            <v>支</v>
          </cell>
          <cell r="H50" t="str">
            <v>昆明贝泰妮</v>
          </cell>
          <cell r="I50" t="str">
            <v>滇妆生卫字(2013)0037号</v>
          </cell>
          <cell r="J50" t="str">
            <v>6958717860445</v>
          </cell>
          <cell r="K50">
            <v>1</v>
          </cell>
          <cell r="L50">
            <v>158</v>
          </cell>
          <cell r="M50">
            <v>94.8</v>
          </cell>
        </row>
        <row r="51">
          <cell r="D51">
            <v>181300</v>
          </cell>
          <cell r="E51" t="str">
            <v>薇诺娜焕采水光素颜霜</v>
          </cell>
          <cell r="F51" t="str">
            <v>30g</v>
          </cell>
          <cell r="G51" t="str">
            <v>支</v>
          </cell>
          <cell r="H51" t="str">
            <v>云南贝泰妮</v>
          </cell>
          <cell r="I51" t="str">
            <v>云G妆网备字2018000213</v>
          </cell>
          <cell r="J51" t="str">
            <v>6958717870260</v>
          </cell>
          <cell r="K51">
            <v>36</v>
          </cell>
          <cell r="L51">
            <v>128</v>
          </cell>
          <cell r="M51">
            <v>76.8</v>
          </cell>
        </row>
        <row r="52">
          <cell r="D52">
            <v>204079</v>
          </cell>
          <cell r="E52" t="str">
            <v>薇诺娜光透皙白修护晚霜</v>
          </cell>
          <cell r="F52" t="str">
            <v>50g</v>
          </cell>
          <cell r="G52" t="str">
            <v>盒</v>
          </cell>
          <cell r="H52" t="str">
            <v>云南贝泰妮</v>
          </cell>
          <cell r="I52" t="str">
            <v>国妆特字G20170790</v>
          </cell>
          <cell r="J52" t="str">
            <v>6958717871243</v>
          </cell>
          <cell r="K52">
            <v>36</v>
          </cell>
          <cell r="L52">
            <v>338</v>
          </cell>
          <cell r="M52">
            <v>202.8</v>
          </cell>
        </row>
        <row r="53">
          <cell r="D53">
            <v>204080</v>
          </cell>
          <cell r="E53" t="str">
            <v>薇诺娜光透皙白晶粹水</v>
          </cell>
          <cell r="F53" t="str">
            <v>120ml</v>
          </cell>
          <cell r="G53" t="str">
            <v>盒</v>
          </cell>
          <cell r="H53" t="str">
            <v>云南贝泰妮</v>
          </cell>
          <cell r="I53" t="str">
            <v>国妆特字G20170776</v>
          </cell>
          <cell r="J53" t="str">
            <v>6958717871250</v>
          </cell>
          <cell r="K53">
            <v>36</v>
          </cell>
          <cell r="L53">
            <v>228</v>
          </cell>
          <cell r="M53">
            <v>136.8</v>
          </cell>
        </row>
        <row r="54">
          <cell r="D54">
            <v>204077</v>
          </cell>
          <cell r="E54" t="str">
            <v>薇诺娜光透皙白隔离日霜</v>
          </cell>
          <cell r="F54" t="str">
            <v>50g</v>
          </cell>
          <cell r="G54" t="str">
            <v>盒</v>
          </cell>
          <cell r="H54" t="str">
            <v>云南贝泰妮</v>
          </cell>
          <cell r="I54" t="str">
            <v>国妆特字G20180002</v>
          </cell>
          <cell r="J54" t="str">
            <v>6958717871236</v>
          </cell>
          <cell r="K54">
            <v>36</v>
          </cell>
          <cell r="L54">
            <v>298</v>
          </cell>
          <cell r="M54">
            <v>178.8</v>
          </cell>
        </row>
        <row r="55">
          <cell r="D55">
            <v>204078</v>
          </cell>
          <cell r="E55" t="str">
            <v>薇诺娜光透皙白淡斑面膜</v>
          </cell>
          <cell r="F55" t="str">
            <v>25mlx6</v>
          </cell>
          <cell r="G55" t="str">
            <v>盒</v>
          </cell>
          <cell r="H55" t="str">
            <v>云南贝泰妮</v>
          </cell>
          <cell r="I55" t="str">
            <v>国妆特字G20170786</v>
          </cell>
          <cell r="J55" t="str">
            <v>6958717871588</v>
          </cell>
          <cell r="K55">
            <v>36</v>
          </cell>
          <cell r="L55">
            <v>218</v>
          </cell>
          <cell r="M55">
            <v>130.8</v>
          </cell>
        </row>
        <row r="56">
          <cell r="D56">
            <v>191033</v>
          </cell>
          <cell r="E56" t="str">
            <v>薇诺娜光透皙白淡斑精华液</v>
          </cell>
          <cell r="F56" t="str">
            <v>30ml</v>
          </cell>
          <cell r="G56" t="str">
            <v>盒</v>
          </cell>
          <cell r="H56" t="str">
            <v>云南贝泰妮</v>
          </cell>
          <cell r="I56" t="str">
            <v>国妆特字G20170787</v>
          </cell>
          <cell r="J56" t="str">
            <v>6958717871113</v>
          </cell>
          <cell r="K56">
            <v>36</v>
          </cell>
          <cell r="L56">
            <v>398</v>
          </cell>
          <cell r="M56">
            <v>238.8</v>
          </cell>
        </row>
        <row r="57">
          <cell r="D57">
            <v>150099</v>
          </cell>
          <cell r="E57" t="str">
            <v>薇诺娜寡肽修复喷雾</v>
          </cell>
          <cell r="F57" t="str">
            <v>10ml</v>
          </cell>
          <cell r="G57" t="str">
            <v>瓶</v>
          </cell>
          <cell r="H57" t="str">
            <v>云南贝泰妮</v>
          </cell>
          <cell r="I57" t="str">
            <v>滇妆生卫字(2013)0037号</v>
          </cell>
          <cell r="J57" t="str">
            <v>6958717860186</v>
          </cell>
          <cell r="K57">
            <v>1</v>
          </cell>
          <cell r="L57">
            <v>198</v>
          </cell>
          <cell r="M57">
            <v>118.8</v>
          </cell>
        </row>
        <row r="58">
          <cell r="D58">
            <v>192488</v>
          </cell>
          <cell r="E58" t="str">
            <v>薇诺娜多效修护复合肽冻干粉喷雾</v>
          </cell>
          <cell r="F58" t="str">
            <v>100mg+10ml</v>
          </cell>
          <cell r="G58" t="str">
            <v>盒</v>
          </cell>
          <cell r="H58" t="str">
            <v>云南贝泰妮</v>
          </cell>
          <cell r="I58" t="str">
            <v>云G妆网备字2019001194</v>
          </cell>
          <cell r="J58" t="str">
            <v>6958717871557</v>
          </cell>
          <cell r="K58">
            <v>36</v>
          </cell>
          <cell r="L58">
            <v>198</v>
          </cell>
          <cell r="M58">
            <v>118.8</v>
          </cell>
        </row>
        <row r="59">
          <cell r="D59">
            <v>214772</v>
          </cell>
          <cell r="E59" t="str">
            <v>薇诺娜多效修护复合肽保湿霜</v>
          </cell>
          <cell r="F59" t="str">
            <v>50g</v>
          </cell>
          <cell r="G59" t="str">
            <v>盒</v>
          </cell>
          <cell r="H59" t="str">
            <v>云南贝泰妮</v>
          </cell>
          <cell r="I59" t="str">
            <v>云妆20160004</v>
          </cell>
          <cell r="J59" t="str">
            <v>6958717873452</v>
          </cell>
          <cell r="K59">
            <v>36</v>
          </cell>
          <cell r="L59">
            <v>288</v>
          </cell>
          <cell r="M59">
            <v>172.8</v>
          </cell>
        </row>
        <row r="60">
          <cell r="D60">
            <v>214779</v>
          </cell>
          <cell r="E60" t="str">
            <v>薇诺娜多效修护复合肽安瓶精华液</v>
          </cell>
          <cell r="F60" t="str">
            <v>1.5mlx30支</v>
          </cell>
          <cell r="G60" t="str">
            <v>盒</v>
          </cell>
          <cell r="H60" t="str">
            <v>云南贝泰妮</v>
          </cell>
          <cell r="I60" t="str">
            <v>云妆20160004</v>
          </cell>
          <cell r="J60" t="str">
            <v>6958717873438</v>
          </cell>
          <cell r="K60">
            <v>36</v>
          </cell>
          <cell r="L60">
            <v>498</v>
          </cell>
          <cell r="M60">
            <v>298.8</v>
          </cell>
        </row>
        <row r="61">
          <cell r="D61">
            <v>214797</v>
          </cell>
          <cell r="E61" t="str">
            <v>薇诺娜多效修护复合肽安瓶精华液</v>
          </cell>
          <cell r="F61" t="str">
            <v>1.5mlx7支</v>
          </cell>
          <cell r="G61" t="str">
            <v>盒</v>
          </cell>
          <cell r="H61" t="str">
            <v>云南贝泰妮</v>
          </cell>
          <cell r="I61" t="str">
            <v>云妆20160004</v>
          </cell>
          <cell r="J61" t="str">
            <v>6958717873421</v>
          </cell>
          <cell r="K61">
            <v>36</v>
          </cell>
          <cell r="L61">
            <v>128</v>
          </cell>
          <cell r="M61">
            <v>76.8</v>
          </cell>
        </row>
        <row r="62">
          <cell r="D62">
            <v>194146</v>
          </cell>
          <cell r="E62" t="str">
            <v>薇诺娜玻尿酸修护面膜</v>
          </cell>
          <cell r="F62" t="str">
            <v>25gx6</v>
          </cell>
          <cell r="G62" t="str">
            <v>盒</v>
          </cell>
          <cell r="H62" t="str">
            <v>云南贝泰妮</v>
          </cell>
          <cell r="I62" t="str">
            <v>云G妆网备字2018000943</v>
          </cell>
          <cell r="J62" t="str">
            <v>6958717870611</v>
          </cell>
          <cell r="K62">
            <v>6</v>
          </cell>
          <cell r="L62">
            <v>248</v>
          </cell>
          <cell r="M62">
            <v>148.8</v>
          </cell>
        </row>
        <row r="63">
          <cell r="D63">
            <v>184997</v>
          </cell>
          <cell r="E63" t="str">
            <v>薇诺娜宝贝舒润滋养霜</v>
          </cell>
          <cell r="F63" t="str">
            <v>200g</v>
          </cell>
          <cell r="G63" t="str">
            <v>支</v>
          </cell>
          <cell r="H63" t="str">
            <v>云南贝泰妮</v>
          </cell>
          <cell r="I63" t="str">
            <v>云G妆网备字2018001378</v>
          </cell>
          <cell r="J63" t="str">
            <v>6958717870741</v>
          </cell>
          <cell r="K63">
            <v>36</v>
          </cell>
          <cell r="L63">
            <v>258</v>
          </cell>
          <cell r="M63">
            <v>154.8</v>
          </cell>
        </row>
        <row r="64">
          <cell r="D64">
            <v>184993</v>
          </cell>
          <cell r="E64" t="str">
            <v>薇诺娜宝贝舒润滋养霜</v>
          </cell>
          <cell r="F64" t="str">
            <v>100g</v>
          </cell>
          <cell r="G64" t="str">
            <v>支</v>
          </cell>
          <cell r="H64" t="str">
            <v>云南贝泰妮</v>
          </cell>
          <cell r="I64" t="str">
            <v>云G妆网备字2019000764</v>
          </cell>
          <cell r="J64" t="str">
            <v>6958717870734</v>
          </cell>
          <cell r="K64">
            <v>36</v>
          </cell>
          <cell r="L64">
            <v>138</v>
          </cell>
          <cell r="M64">
            <v>82.8</v>
          </cell>
        </row>
        <row r="65">
          <cell r="D65">
            <v>166670</v>
          </cell>
          <cell r="E65" t="str">
            <v>透明质酸修护贴敷料</v>
          </cell>
          <cell r="F65" t="str">
            <v>25gx6贴</v>
          </cell>
          <cell r="G65" t="str">
            <v>支</v>
          </cell>
          <cell r="H65" t="str">
            <v>云南贝泰妮</v>
          </cell>
          <cell r="I65" t="str">
            <v>滇械注准20192140006</v>
          </cell>
          <cell r="J65" t="str">
            <v>6958717864627</v>
          </cell>
          <cell r="K65">
            <v>36</v>
          </cell>
          <cell r="L65">
            <v>248</v>
          </cell>
          <cell r="M65">
            <v>148.8</v>
          </cell>
        </row>
        <row r="66">
          <cell r="D66">
            <v>172340</v>
          </cell>
          <cell r="E66" t="str">
            <v>透明质酸修护生物膜</v>
          </cell>
          <cell r="F66" t="str">
            <v>50g</v>
          </cell>
          <cell r="G66" t="str">
            <v>盒</v>
          </cell>
          <cell r="H66" t="str">
            <v>云南贝泰妮</v>
          </cell>
          <cell r="I66" t="str">
            <v>滇械注准20192140006</v>
          </cell>
          <cell r="J66" t="str">
            <v>6958717864597</v>
          </cell>
          <cell r="K66">
            <v>36</v>
          </cell>
          <cell r="L66">
            <v>128</v>
          </cell>
          <cell r="M66">
            <v>76.8</v>
          </cell>
        </row>
        <row r="67">
          <cell r="D67">
            <v>166671</v>
          </cell>
          <cell r="E67" t="str">
            <v>透明质酸修护生物膜</v>
          </cell>
          <cell r="F67" t="str">
            <v>80g</v>
          </cell>
          <cell r="G67" t="str">
            <v>支</v>
          </cell>
          <cell r="H67" t="str">
            <v>云南贝泰妮</v>
          </cell>
          <cell r="I67" t="str">
            <v>滇械注准20192140007</v>
          </cell>
          <cell r="J67" t="str">
            <v>6958717864603</v>
          </cell>
          <cell r="K67">
            <v>36</v>
          </cell>
          <cell r="L67">
            <v>198</v>
          </cell>
          <cell r="M67">
            <v>118.8</v>
          </cell>
        </row>
        <row r="68">
          <cell r="D68">
            <v>176368</v>
          </cell>
          <cell r="E68" t="str">
            <v>毛孔收缩水</v>
          </cell>
          <cell r="F68" t="str">
            <v>120ml</v>
          </cell>
          <cell r="G68" t="str">
            <v>瓶</v>
          </cell>
          <cell r="H68" t="str">
            <v>昆明贝泰妮</v>
          </cell>
          <cell r="I68" t="str">
            <v>云G妆网备字2017000149</v>
          </cell>
          <cell r="J68" t="str">
            <v>6958717860469</v>
          </cell>
          <cell r="K68">
            <v>36</v>
          </cell>
          <cell r="L68">
            <v>178</v>
          </cell>
          <cell r="M68">
            <v>106.8</v>
          </cell>
        </row>
        <row r="69">
          <cell r="D69">
            <v>218904</v>
          </cell>
          <cell r="E69" t="str">
            <v>酵母重组胶原蛋白液体敷料</v>
          </cell>
          <cell r="F69" t="str">
            <v>100ml</v>
          </cell>
          <cell r="G69" t="str">
            <v>盒</v>
          </cell>
          <cell r="H69" t="str">
            <v>青海创铭</v>
          </cell>
          <cell r="I69" t="str">
            <v>青械注准20182640003</v>
          </cell>
          <cell r="J69" t="str">
            <v>6971600801677</v>
          </cell>
          <cell r="K69">
            <v>36</v>
          </cell>
          <cell r="L69">
            <v>308</v>
          </cell>
          <cell r="M69">
            <v>184.8</v>
          </cell>
        </row>
        <row r="70">
          <cell r="D70">
            <v>232093</v>
          </cell>
          <cell r="E70" t="str">
            <v>薇诺娜光透皙白BB霜</v>
          </cell>
          <cell r="F70" t="str">
            <v>50g</v>
          </cell>
          <cell r="G70" t="str">
            <v>盒</v>
          </cell>
          <cell r="H70" t="str">
            <v>云南贝泰妮生物科技集团股份有限公司  </v>
          </cell>
          <cell r="I70" t="str">
            <v>国妆特字G20180004</v>
          </cell>
          <cell r="J70" t="str">
            <v>6958717871205</v>
          </cell>
          <cell r="K70">
            <v>6</v>
          </cell>
          <cell r="L70">
            <v>188</v>
          </cell>
          <cell r="M70">
            <v>112.8</v>
          </cell>
        </row>
        <row r="71">
          <cell r="D71">
            <v>232483</v>
          </cell>
          <cell r="E71" t="str">
            <v>薇诺娜光透皙白洁面乳</v>
          </cell>
          <cell r="F71" t="str">
            <v>80g</v>
          </cell>
          <cell r="G71" t="str">
            <v>盒</v>
          </cell>
          <cell r="H71" t="str">
            <v>云南贝泰妮生物科技集团股份有限公司  </v>
          </cell>
          <cell r="I71" t="str">
            <v>国妆特字G20170789</v>
          </cell>
          <cell r="J71" t="str">
            <v>6958717871199</v>
          </cell>
          <cell r="K71">
            <v>6</v>
          </cell>
          <cell r="L71">
            <v>198</v>
          </cell>
          <cell r="M71">
            <v>118.8</v>
          </cell>
        </row>
        <row r="72">
          <cell r="D72">
            <v>236580</v>
          </cell>
          <cell r="E72" t="str">
            <v>酵母重组胶原蛋白修复敷料</v>
          </cell>
          <cell r="F72" t="str">
            <v>15g</v>
          </cell>
          <cell r="G72" t="str">
            <v>支</v>
          </cell>
          <cell r="H72" t="str">
            <v>青海创铭</v>
          </cell>
          <cell r="I72" t="str">
            <v>青械注准20192640007</v>
          </cell>
          <cell r="J72" t="str">
            <v>6971600801844</v>
          </cell>
          <cell r="K72">
            <v>36</v>
          </cell>
          <cell r="L72">
            <v>88</v>
          </cell>
          <cell r="M72" t="str">
            <v>特价：27</v>
          </cell>
        </row>
        <row r="73">
          <cell r="D73">
            <v>236550</v>
          </cell>
          <cell r="E73" t="str">
            <v>酵母重组胶原蛋白修复敷料</v>
          </cell>
          <cell r="F73" t="str">
            <v>50g</v>
          </cell>
          <cell r="G73" t="str">
            <v>支</v>
          </cell>
          <cell r="H73" t="str">
            <v>青海创铭</v>
          </cell>
          <cell r="I73" t="str">
            <v>青械注准20192640007</v>
          </cell>
          <cell r="J73" t="str">
            <v>6971600801851</v>
          </cell>
          <cell r="K73">
            <v>36</v>
          </cell>
          <cell r="L73">
            <v>288</v>
          </cell>
          <cell r="M73">
            <v>172.8</v>
          </cell>
        </row>
        <row r="74">
          <cell r="D74">
            <v>236549</v>
          </cell>
          <cell r="E74" t="str">
            <v>酵母重组胶原蛋白凝胶</v>
          </cell>
          <cell r="F74" t="str">
            <v>10g</v>
          </cell>
          <cell r="G74" t="str">
            <v>支</v>
          </cell>
          <cell r="H74" t="str">
            <v>青海创铭</v>
          </cell>
          <cell r="I74" t="str">
            <v>青械注准20172640006</v>
          </cell>
          <cell r="J74" t="str">
            <v>6971600801820</v>
          </cell>
          <cell r="K74">
            <v>36</v>
          </cell>
          <cell r="L74">
            <v>68</v>
          </cell>
          <cell r="M74">
            <v>40.8</v>
          </cell>
        </row>
        <row r="75">
          <cell r="D75">
            <v>236548</v>
          </cell>
          <cell r="E75" t="str">
            <v>酵母重组胶原蛋白凝胶</v>
          </cell>
          <cell r="F75" t="str">
            <v>10g*5</v>
          </cell>
          <cell r="G75" t="str">
            <v>盒</v>
          </cell>
          <cell r="H75" t="str">
            <v>青海创铭</v>
          </cell>
          <cell r="I75" t="str">
            <v>青械注准20172640006</v>
          </cell>
          <cell r="J75" t="str">
            <v>6971600801837</v>
          </cell>
          <cell r="K75">
            <v>36</v>
          </cell>
          <cell r="L75">
            <v>318</v>
          </cell>
          <cell r="M75">
            <v>190.8</v>
          </cell>
        </row>
        <row r="76">
          <cell r="D76">
            <v>237009</v>
          </cell>
          <cell r="E76" t="str">
            <v>柔润保湿颜慕斯</v>
          </cell>
          <cell r="F76" t="str">
            <v>50ml</v>
          </cell>
          <cell r="G76" t="str">
            <v>盒</v>
          </cell>
          <cell r="H76" t="str">
            <v>云南贝泰妮</v>
          </cell>
          <cell r="I76" t="str">
            <v>云G妆网备字2018000505</v>
          </cell>
          <cell r="J76" t="str">
            <v>6958717870420</v>
          </cell>
          <cell r="K76">
            <v>36</v>
          </cell>
          <cell r="L76">
            <v>68</v>
          </cell>
          <cell r="M76">
            <v>40.8</v>
          </cell>
        </row>
        <row r="77">
          <cell r="D77">
            <v>237011</v>
          </cell>
          <cell r="E77" t="str">
            <v>柔润保湿面膜</v>
          </cell>
          <cell r="F77" t="str">
            <v>25ml(单贴）</v>
          </cell>
          <cell r="G77" t="str">
            <v>盒</v>
          </cell>
          <cell r="H77" t="str">
            <v>云南贝泰妮</v>
          </cell>
          <cell r="I77" t="str">
            <v>云G妆网备字2021000506</v>
          </cell>
          <cell r="J77" t="str">
            <v>6958717870352</v>
          </cell>
        </row>
        <row r="77">
          <cell r="L77">
            <v>28</v>
          </cell>
          <cell r="M77">
            <v>16.8</v>
          </cell>
        </row>
        <row r="78">
          <cell r="D78">
            <v>240715</v>
          </cell>
          <cell r="E78" t="str">
            <v>薇诺娜屏障特护面膜</v>
          </cell>
          <cell r="F78" t="str">
            <v>25ml*6</v>
          </cell>
          <cell r="G78" t="str">
            <v>盒</v>
          </cell>
          <cell r="H78" t="str">
            <v>云南贝泰妮</v>
          </cell>
          <cell r="I78" t="str">
            <v>云G妆网备字2021500179</v>
          </cell>
          <cell r="J78" t="str">
            <v>6958717875524</v>
          </cell>
          <cell r="K78">
            <v>36</v>
          </cell>
          <cell r="L78">
            <v>188</v>
          </cell>
          <cell r="M78">
            <v>112.8</v>
          </cell>
        </row>
        <row r="79">
          <cell r="D79">
            <v>240722</v>
          </cell>
          <cell r="E79" t="str">
            <v>薇诺娜屏障修护冻干面膜组合-屏障修护冻干面膜+纯净水</v>
          </cell>
          <cell r="F79" t="str">
            <v>*6</v>
          </cell>
          <cell r="G79" t="str">
            <v>盒</v>
          </cell>
          <cell r="H79" t="str">
            <v>云南贝泰妮</v>
          </cell>
          <cell r="I79" t="str">
            <v>云G妆网备字2021000416</v>
          </cell>
          <cell r="J79" t="str">
            <v>6958717874893</v>
          </cell>
          <cell r="K79">
            <v>36</v>
          </cell>
          <cell r="L79">
            <v>218</v>
          </cell>
          <cell r="M79">
            <v>130.8</v>
          </cell>
        </row>
        <row r="80">
          <cell r="D80">
            <v>240716</v>
          </cell>
          <cell r="E80" t="str">
            <v>薇诺娜屏障修护保湿水</v>
          </cell>
          <cell r="F80" t="str">
            <v>120ml</v>
          </cell>
          <cell r="G80" t="str">
            <v>瓶</v>
          </cell>
          <cell r="H80" t="str">
            <v>云南贝泰妮</v>
          </cell>
          <cell r="I80" t="str">
            <v>云G妆网备字2021500181</v>
          </cell>
          <cell r="J80" t="str">
            <v>6958717875449</v>
          </cell>
          <cell r="K80">
            <v>36</v>
          </cell>
          <cell r="L80">
            <v>198</v>
          </cell>
          <cell r="M80">
            <v>118.8</v>
          </cell>
        </row>
        <row r="81">
          <cell r="D81">
            <v>240717</v>
          </cell>
          <cell r="E81" t="str">
            <v>薇诺娜屏障舒缓洁面乳</v>
          </cell>
          <cell r="F81" t="str">
            <v>80g</v>
          </cell>
          <cell r="G81" t="str">
            <v>瓶</v>
          </cell>
          <cell r="H81" t="str">
            <v>云南贝泰妮</v>
          </cell>
          <cell r="I81" t="str">
            <v>云G妆网备字2021500180</v>
          </cell>
          <cell r="J81" t="str">
            <v>6958717875470</v>
          </cell>
          <cell r="K81">
            <v>36</v>
          </cell>
          <cell r="L81">
            <v>168</v>
          </cell>
          <cell r="M81">
            <v>100.8</v>
          </cell>
        </row>
        <row r="82">
          <cell r="D82">
            <v>240718</v>
          </cell>
          <cell r="E82" t="str">
            <v>薇诺娜屏障修护喷雾</v>
          </cell>
          <cell r="F82" t="str">
            <v>150ml</v>
          </cell>
          <cell r="G82" t="str">
            <v>瓶</v>
          </cell>
          <cell r="H82" t="str">
            <v>云南贝泰妮</v>
          </cell>
          <cell r="I82" t="str">
            <v>云G妆网备字2021500248号</v>
          </cell>
          <cell r="J82" t="str">
            <v>6958717875593</v>
          </cell>
          <cell r="K82">
            <v>36</v>
          </cell>
          <cell r="L82">
            <v>198</v>
          </cell>
          <cell r="M82">
            <v>118.8</v>
          </cell>
        </row>
        <row r="83">
          <cell r="D83">
            <v>240720</v>
          </cell>
          <cell r="E83" t="str">
            <v>薇诺娜紧致塑颜淡纹霜</v>
          </cell>
          <cell r="F83" t="str">
            <v>50g</v>
          </cell>
          <cell r="G83" t="str">
            <v>盒</v>
          </cell>
          <cell r="H83" t="str">
            <v>云南贝泰妮生物科技集团股份有限公司</v>
          </cell>
          <cell r="I83" t="str">
            <v>云G妆网备字2020001677</v>
          </cell>
          <cell r="J83" t="str">
            <v>6958717874305</v>
          </cell>
          <cell r="K83">
            <v>36</v>
          </cell>
          <cell r="L83">
            <v>388</v>
          </cell>
          <cell r="M83">
            <v>232.8</v>
          </cell>
        </row>
        <row r="84">
          <cell r="D84">
            <v>240719</v>
          </cell>
          <cell r="E84" t="str">
            <v>薇诺娜屏障修护高保湿霜</v>
          </cell>
          <cell r="F84" t="str">
            <v>50g</v>
          </cell>
          <cell r="G84" t="str">
            <v>盒</v>
          </cell>
          <cell r="H84" t="str">
            <v>云南贝泰妮生物科技集团股份有限公司</v>
          </cell>
          <cell r="I84" t="str">
            <v>云G妆网备字2021000557</v>
          </cell>
          <cell r="J84" t="str">
            <v>6958717874916</v>
          </cell>
          <cell r="K84">
            <v>36</v>
          </cell>
          <cell r="L84">
            <v>298</v>
          </cell>
          <cell r="M84">
            <v>178.8</v>
          </cell>
        </row>
        <row r="85">
          <cell r="D85">
            <v>240077</v>
          </cell>
          <cell r="E85" t="str">
            <v>薇诺娜清透水感防晒乳</v>
          </cell>
          <cell r="F85" t="str">
            <v>50g(SPF50 PA+++)</v>
          </cell>
          <cell r="G85" t="str">
            <v>支</v>
          </cell>
          <cell r="H85" t="str">
            <v>云南贝泰妮生物科技集团股份有限公司  </v>
          </cell>
          <cell r="I85" t="str">
            <v>国妆特字G20200671</v>
          </cell>
          <cell r="J85" t="str">
            <v>6958717872318</v>
          </cell>
        </row>
        <row r="85">
          <cell r="L85">
            <v>198</v>
          </cell>
          <cell r="M85">
            <v>118.8</v>
          </cell>
        </row>
        <row r="86">
          <cell r="D86">
            <v>241566</v>
          </cell>
          <cell r="E86" t="str">
            <v>薇诺娜夏日防晒悠享礼盒（清透防晒乳）</v>
          </cell>
          <cell r="F86" t="str">
            <v>15gx4支 SPF48 PA+++</v>
          </cell>
          <cell r="G86" t="str">
            <v>盒</v>
          </cell>
          <cell r="H86" t="str">
            <v>云南贝泰妮生物科技集团股份有限公司  </v>
          </cell>
          <cell r="I86" t="str">
            <v>国妆特字G20151938</v>
          </cell>
          <cell r="J86" t="str">
            <v>6958717894570</v>
          </cell>
        </row>
        <row r="86">
          <cell r="L86">
            <v>99</v>
          </cell>
          <cell r="M86">
            <v>59.4</v>
          </cell>
        </row>
        <row r="87">
          <cell r="D87">
            <v>241447</v>
          </cell>
          <cell r="E87" t="str">
            <v>薇诺娜柔润保湿基础护肤礼盒</v>
          </cell>
          <cell r="F87" t="str">
            <v>120ml+150ml+50g+25ml</v>
          </cell>
          <cell r="G87" t="str">
            <v>套</v>
          </cell>
          <cell r="H87" t="str">
            <v>云南贝泰妮生物科技集团股份有限公司</v>
          </cell>
          <cell r="I87" t="str">
            <v/>
          </cell>
          <cell r="J87" t="str">
            <v>6958717894556</v>
          </cell>
        </row>
        <row r="87">
          <cell r="L87">
            <v>289</v>
          </cell>
          <cell r="M87">
            <v>173.4</v>
          </cell>
        </row>
        <row r="88">
          <cell r="D88">
            <v>242574</v>
          </cell>
          <cell r="E88" t="str">
            <v>薇诺娜多效紧颜修护眼霜</v>
          </cell>
          <cell r="F88" t="str">
            <v>20g</v>
          </cell>
          <cell r="G88" t="str">
            <v>盒</v>
          </cell>
          <cell r="H88" t="str">
            <v>云南贝泰妮生物科技集团股份有限公司</v>
          </cell>
          <cell r="I88" t="str">
            <v>云G妆网备字2021500814</v>
          </cell>
          <cell r="J88" t="str">
            <v>6958717876293</v>
          </cell>
        </row>
        <row r="88">
          <cell r="L88">
            <v>338</v>
          </cell>
          <cell r="M88">
            <v>202.8</v>
          </cell>
        </row>
        <row r="89">
          <cell r="D89">
            <v>242575</v>
          </cell>
          <cell r="E89" t="str">
            <v>薇诺娜多效紧颜修护霜</v>
          </cell>
          <cell r="F89" t="str">
            <v>50g</v>
          </cell>
          <cell r="G89" t="str">
            <v>盒</v>
          </cell>
          <cell r="H89" t="str">
            <v>云南贝泰妮生物科技集团股份有限公司</v>
          </cell>
          <cell r="I89" t="str">
            <v>云G妆网备字2021500813</v>
          </cell>
          <cell r="J89" t="str">
            <v>6958717876316</v>
          </cell>
        </row>
        <row r="89">
          <cell r="L89">
            <v>398</v>
          </cell>
          <cell r="M89">
            <v>238.8</v>
          </cell>
        </row>
        <row r="90">
          <cell r="D90">
            <v>242576</v>
          </cell>
          <cell r="E90" t="str">
            <v>薇诺娜多效紧颜修护精华液</v>
          </cell>
          <cell r="F90" t="str">
            <v>30ml</v>
          </cell>
          <cell r="G90" t="str">
            <v>支</v>
          </cell>
          <cell r="H90" t="str">
            <v>云南贝泰妮</v>
          </cell>
          <cell r="I90" t="str">
            <v>云G妆网备字2021500812</v>
          </cell>
          <cell r="J90" t="str">
            <v>6958717876309</v>
          </cell>
        </row>
        <row r="90">
          <cell r="L90">
            <v>428</v>
          </cell>
          <cell r="M90">
            <v>256.8</v>
          </cell>
        </row>
        <row r="91">
          <cell r="D91">
            <v>245065</v>
          </cell>
          <cell r="E91" t="str">
            <v>医用修复敷料</v>
          </cell>
          <cell r="F91" t="str">
            <v>25g 贴敷型椭圆形(T)T-3</v>
          </cell>
          <cell r="G91" t="str">
            <v>袋</v>
          </cell>
          <cell r="H91" t="str">
            <v>西安汇智医疗集团有限公司</v>
          </cell>
          <cell r="I91" t="str">
            <v>陕械注准20182640059</v>
          </cell>
          <cell r="J91" t="str">
            <v>6933958216329</v>
          </cell>
        </row>
        <row r="91">
          <cell r="L91">
            <v>48</v>
          </cell>
          <cell r="M91" t="str">
            <v>特价：11.94</v>
          </cell>
        </row>
        <row r="92">
          <cell r="D92">
            <v>181291</v>
          </cell>
          <cell r="E92" t="str">
            <v>30ml透明质酸复合原液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1">
          <cell r="A1" t="str">
            <v>货品id</v>
          </cell>
          <cell r="B1" t="str">
            <v>货品名称</v>
          </cell>
        </row>
        <row r="1">
          <cell r="D1" t="str">
            <v>求和项:需求数量</v>
          </cell>
        </row>
        <row r="2">
          <cell r="A2">
            <v>241566</v>
          </cell>
          <cell r="B2" t="str">
            <v>薇诺娜夏日防晒悠享礼盒（清透防晒乳）</v>
          </cell>
          <cell r="C2" t="str">
            <v>15gx4支 SPF48 PA+++</v>
          </cell>
          <cell r="D2">
            <v>504</v>
          </cell>
        </row>
        <row r="3">
          <cell r="A3">
            <v>218904</v>
          </cell>
          <cell r="B3" t="str">
            <v>酵母重组胶原蛋白液体敷料</v>
          </cell>
          <cell r="C3" t="str">
            <v>100ml</v>
          </cell>
          <cell r="D3">
            <v>252</v>
          </cell>
        </row>
        <row r="4">
          <cell r="A4">
            <v>245065</v>
          </cell>
          <cell r="B4" t="str">
            <v>医用修复敷料</v>
          </cell>
          <cell r="C4" t="str">
            <v>25g 贴敷型椭圆形(T)T-3</v>
          </cell>
          <cell r="D4">
            <v>252</v>
          </cell>
        </row>
        <row r="5">
          <cell r="A5">
            <v>166670</v>
          </cell>
          <cell r="B5" t="str">
            <v>透明质酸修护贴敷料</v>
          </cell>
          <cell r="C5" t="str">
            <v>25gx6贴</v>
          </cell>
          <cell r="D5">
            <v>216</v>
          </cell>
        </row>
        <row r="6">
          <cell r="A6">
            <v>150090</v>
          </cell>
          <cell r="B6" t="str">
            <v>薇诺娜舒敏保湿特护霜</v>
          </cell>
          <cell r="C6" t="str">
            <v>50g</v>
          </cell>
          <cell r="D6">
            <v>216</v>
          </cell>
        </row>
        <row r="7">
          <cell r="A7">
            <v>236550</v>
          </cell>
          <cell r="B7" t="str">
            <v>酵母重组胶原蛋白修复敷料</v>
          </cell>
          <cell r="C7" t="str">
            <v>50g</v>
          </cell>
          <cell r="D7">
            <v>216</v>
          </cell>
        </row>
        <row r="8">
          <cell r="A8">
            <v>181299</v>
          </cell>
          <cell r="B8" t="str">
            <v>薇诺娜柔润保湿乳液</v>
          </cell>
          <cell r="C8" t="str">
            <v>50g</v>
          </cell>
          <cell r="D8">
            <v>180</v>
          </cell>
        </row>
        <row r="9">
          <cell r="A9">
            <v>181297</v>
          </cell>
          <cell r="B9" t="str">
            <v>薇诺娜柔润保湿柔肤水</v>
          </cell>
          <cell r="C9" t="str">
            <v>120ml</v>
          </cell>
          <cell r="D9">
            <v>180</v>
          </cell>
        </row>
        <row r="10">
          <cell r="A10">
            <v>215271</v>
          </cell>
          <cell r="B10" t="str">
            <v>薇诺娜清透防晒乳SPF48PA+++</v>
          </cell>
          <cell r="C10" t="str">
            <v>15g</v>
          </cell>
          <cell r="D10">
            <v>144</v>
          </cell>
        </row>
        <row r="11">
          <cell r="A11">
            <v>181291</v>
          </cell>
          <cell r="B11" t="str">
            <v>薇诺娜透明质酸复合原液</v>
          </cell>
          <cell r="C11" t="str">
            <v>30ml</v>
          </cell>
          <cell r="D11">
            <v>108</v>
          </cell>
        </row>
        <row r="12">
          <cell r="A12">
            <v>215787</v>
          </cell>
          <cell r="B12" t="str">
            <v>薇诺娜柔润保湿洁颜慕斯</v>
          </cell>
          <cell r="C12" t="str">
            <v>150ml</v>
          </cell>
          <cell r="D12">
            <v>108</v>
          </cell>
        </row>
        <row r="13">
          <cell r="A13">
            <v>150089</v>
          </cell>
          <cell r="B13" t="str">
            <v>薇诺娜舒敏保湿润肤水</v>
          </cell>
          <cell r="C13" t="str">
            <v>120ml</v>
          </cell>
          <cell r="D13">
            <v>108</v>
          </cell>
        </row>
        <row r="14">
          <cell r="A14">
            <v>191033</v>
          </cell>
          <cell r="B14" t="str">
            <v>薇诺娜光透皙白淡斑精华液</v>
          </cell>
          <cell r="C14" t="str">
            <v>30ml</v>
          </cell>
          <cell r="D14">
            <v>72</v>
          </cell>
        </row>
        <row r="15">
          <cell r="A15">
            <v>172377</v>
          </cell>
          <cell r="B15" t="str">
            <v>薇诺娜舒敏保湿喷雾</v>
          </cell>
          <cell r="C15" t="str">
            <v>150ml</v>
          </cell>
          <cell r="D15">
            <v>72</v>
          </cell>
        </row>
        <row r="16">
          <cell r="A16">
            <v>150077</v>
          </cell>
          <cell r="B16" t="str">
            <v>薇诺娜舒缓控油洁面泡沫</v>
          </cell>
          <cell r="C16" t="str">
            <v>150ml</v>
          </cell>
          <cell r="D16">
            <v>72</v>
          </cell>
        </row>
        <row r="17">
          <cell r="A17">
            <v>150088</v>
          </cell>
          <cell r="B17" t="str">
            <v>薇诺娜舒敏保湿洁面乳</v>
          </cell>
          <cell r="C17" t="str">
            <v>80g</v>
          </cell>
          <cell r="D17">
            <v>72</v>
          </cell>
        </row>
        <row r="18">
          <cell r="A18">
            <v>184997</v>
          </cell>
          <cell r="B18" t="str">
            <v>薇诺娜宝贝舒润滋养霜</v>
          </cell>
          <cell r="C18" t="str">
            <v>200g</v>
          </cell>
          <cell r="D18">
            <v>72</v>
          </cell>
        </row>
        <row r="19">
          <cell r="A19">
            <v>184993</v>
          </cell>
          <cell r="B19" t="str">
            <v>薇诺娜宝贝舒润滋养霜</v>
          </cell>
          <cell r="C19" t="str">
            <v>100g</v>
          </cell>
          <cell r="D19">
            <v>72</v>
          </cell>
        </row>
        <row r="20">
          <cell r="A20">
            <v>150091</v>
          </cell>
          <cell r="B20" t="str">
            <v>薇诺娜舒敏保湿特护霜</v>
          </cell>
          <cell r="C20" t="str">
            <v>15g</v>
          </cell>
          <cell r="D20">
            <v>72</v>
          </cell>
        </row>
        <row r="21">
          <cell r="A21">
            <v>150086</v>
          </cell>
          <cell r="B21" t="str">
            <v>薇诺娜舒缓控油爽肤水</v>
          </cell>
          <cell r="C21" t="str">
            <v>120ml</v>
          </cell>
          <cell r="D21">
            <v>72</v>
          </cell>
        </row>
        <row r="22">
          <cell r="A22">
            <v>150094</v>
          </cell>
          <cell r="B22" t="str">
            <v>薇诺娜柔润保湿霜</v>
          </cell>
          <cell r="C22" t="str">
            <v>80g</v>
          </cell>
          <cell r="D22">
            <v>72</v>
          </cell>
        </row>
        <row r="23">
          <cell r="A23">
            <v>150093</v>
          </cell>
          <cell r="B23" t="str">
            <v>薇诺娜柔润保湿霜</v>
          </cell>
          <cell r="C23" t="str">
            <v>150g</v>
          </cell>
          <cell r="D23">
            <v>72</v>
          </cell>
        </row>
        <row r="24">
          <cell r="A24">
            <v>89062</v>
          </cell>
          <cell r="B24" t="str">
            <v>薇诺娜舒敏保湿修复霜</v>
          </cell>
          <cell r="C24" t="str">
            <v>50g</v>
          </cell>
          <cell r="D24">
            <v>36</v>
          </cell>
        </row>
        <row r="25">
          <cell r="A25">
            <v>181301</v>
          </cell>
          <cell r="B25" t="str">
            <v>薇诺娜柔润保湿面膜</v>
          </cell>
          <cell r="C25" t="str">
            <v>25ml×6贴</v>
          </cell>
          <cell r="D25">
            <v>36</v>
          </cell>
        </row>
        <row r="26">
          <cell r="A26">
            <v>214783</v>
          </cell>
          <cell r="B26" t="str">
            <v>薇诺娜修红舒缓安肤精华液</v>
          </cell>
          <cell r="C26" t="str">
            <v>30ml</v>
          </cell>
          <cell r="D26">
            <v>36</v>
          </cell>
        </row>
        <row r="27">
          <cell r="A27">
            <v>236548</v>
          </cell>
          <cell r="B27" t="str">
            <v>酵母重组胶原蛋白凝胶</v>
          </cell>
          <cell r="C27" t="str">
            <v>10g*5</v>
          </cell>
          <cell r="D27">
            <v>36</v>
          </cell>
        </row>
        <row r="28">
          <cell r="A28">
            <v>150102</v>
          </cell>
          <cell r="B28" t="str">
            <v>薇诺娜紧致眼霜</v>
          </cell>
          <cell r="C28" t="str">
            <v>20g</v>
          </cell>
          <cell r="D28">
            <v>36</v>
          </cell>
        </row>
        <row r="29">
          <cell r="A29">
            <v>236549</v>
          </cell>
          <cell r="B29" t="str">
            <v>酵母重组胶原蛋白凝胶</v>
          </cell>
          <cell r="C29" t="str">
            <v>10g</v>
          </cell>
          <cell r="D29">
            <v>36</v>
          </cell>
        </row>
        <row r="30">
          <cell r="A30">
            <v>185350</v>
          </cell>
          <cell r="B30" t="str">
            <v>薇诺娜清透防晒乳SPF48PA+++</v>
          </cell>
          <cell r="C30" t="str">
            <v>50g</v>
          </cell>
          <cell r="D30">
            <v>12</v>
          </cell>
        </row>
        <row r="31">
          <cell r="A31">
            <v>204077</v>
          </cell>
          <cell r="B31" t="str">
            <v>薇诺娜光透皙白隔离日霜</v>
          </cell>
          <cell r="C31" t="str">
            <v>50g</v>
          </cell>
          <cell r="D31">
            <v>12</v>
          </cell>
        </row>
        <row r="32">
          <cell r="A32">
            <v>218919</v>
          </cell>
          <cell r="B32" t="str">
            <v>薇诺娜清透水感防晒喷雾</v>
          </cell>
          <cell r="C32" t="str">
            <v>120ml</v>
          </cell>
          <cell r="D32">
            <v>12</v>
          </cell>
        </row>
        <row r="33">
          <cell r="A33">
            <v>150101</v>
          </cell>
          <cell r="B33" t="str">
            <v>薇诺娜舒缓控油凝露</v>
          </cell>
          <cell r="C33" t="str">
            <v>50g</v>
          </cell>
          <cell r="D33">
            <v>12</v>
          </cell>
        </row>
        <row r="34">
          <cell r="A34">
            <v>232483</v>
          </cell>
          <cell r="B34" t="str">
            <v>薇诺娜光透皙白洁面乳</v>
          </cell>
          <cell r="C34" t="str">
            <v>80g</v>
          </cell>
          <cell r="D34">
            <v>12</v>
          </cell>
        </row>
        <row r="35">
          <cell r="A35">
            <v>172379</v>
          </cell>
          <cell r="B35" t="str">
            <v>薇诺娜清透防晒乳SPF30PA+++</v>
          </cell>
          <cell r="C35" t="str">
            <v>50g</v>
          </cell>
          <cell r="D35">
            <v>12</v>
          </cell>
        </row>
        <row r="36">
          <cell r="A36">
            <v>204078</v>
          </cell>
          <cell r="B36" t="str">
            <v>薇诺娜光透皙白淡斑面膜</v>
          </cell>
          <cell r="C36" t="str">
            <v>25mlx6</v>
          </cell>
          <cell r="D36">
            <v>12</v>
          </cell>
        </row>
        <row r="37">
          <cell r="A37">
            <v>204080</v>
          </cell>
          <cell r="B37" t="str">
            <v>薇诺娜光透皙白晶粹水</v>
          </cell>
          <cell r="C37" t="str">
            <v>120ml</v>
          </cell>
          <cell r="D37">
            <v>12</v>
          </cell>
        </row>
        <row r="38">
          <cell r="A38">
            <v>240077</v>
          </cell>
          <cell r="B38" t="str">
            <v>薇诺娜清透水感防晒乳</v>
          </cell>
          <cell r="C38" t="str">
            <v>50g(SPF50 PA+++)</v>
          </cell>
          <cell r="D38">
            <v>6</v>
          </cell>
        </row>
        <row r="39">
          <cell r="A39">
            <v>150092</v>
          </cell>
          <cell r="B39" t="str">
            <v>薇诺娜舒敏保湿丝滑面贴膜</v>
          </cell>
          <cell r="C39" t="str">
            <v>20ml*6</v>
          </cell>
          <cell r="D39">
            <v>6</v>
          </cell>
        </row>
        <row r="40">
          <cell r="A40">
            <v>214797</v>
          </cell>
          <cell r="B40" t="str">
            <v>薇诺娜多效修护复合肽安瓶精华液</v>
          </cell>
          <cell r="C40" t="str">
            <v>1.5mlx7支</v>
          </cell>
          <cell r="D40">
            <v>6</v>
          </cell>
        </row>
        <row r="41">
          <cell r="A41">
            <v>214779</v>
          </cell>
          <cell r="B41" t="str">
            <v>薇诺娜多效修护复合肽安瓶精华液</v>
          </cell>
          <cell r="C41" t="str">
            <v>1.5mlx30支</v>
          </cell>
          <cell r="D41">
            <v>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opLeftCell="A28" workbookViewId="0">
      <selection activeCell="F7" sqref="F7"/>
    </sheetView>
  </sheetViews>
  <sheetFormatPr defaultColWidth="9" defaultRowHeight="14.25" outlineLevelCol="6"/>
  <cols>
    <col min="1" max="1" width="9.125" style="59"/>
    <col min="2" max="2" width="33.5" style="59" customWidth="1"/>
    <col min="3" max="3" width="15.875" style="59" customWidth="1"/>
    <col min="4" max="4" width="16.5" style="60"/>
    <col min="5" max="5" width="9" style="59"/>
    <col min="6" max="6" width="10.75" style="59" customWidth="1"/>
    <col min="7" max="16384" width="9" style="59"/>
  </cols>
  <sheetData>
    <row r="1" spans="1:6">
      <c r="A1" s="59" t="s">
        <v>0</v>
      </c>
      <c r="B1" s="59" t="s">
        <v>1</v>
      </c>
      <c r="D1" s="60" t="s">
        <v>2</v>
      </c>
      <c r="E1" s="59" t="s">
        <v>3</v>
      </c>
      <c r="F1" s="59" t="s">
        <v>4</v>
      </c>
    </row>
    <row r="2" spans="1:6">
      <c r="A2" s="59">
        <v>218904</v>
      </c>
      <c r="B2" s="59" t="s">
        <v>5</v>
      </c>
      <c r="C2" s="59" t="str">
        <f>VLOOKUP(A:A,[1]Sheet1!$D$1:$F$65536,3,0)</f>
        <v>100ml</v>
      </c>
      <c r="D2" s="60">
        <v>250</v>
      </c>
      <c r="E2" s="59">
        <f>VLOOKUP(A:A,[1]Sheet1!$D$1:$M$65536,10,0)</f>
        <v>184.8</v>
      </c>
      <c r="F2" s="59">
        <f t="shared" ref="F2:F54" si="0">E2*D2</f>
        <v>46200</v>
      </c>
    </row>
    <row r="3" spans="1:6">
      <c r="A3" s="59">
        <v>245065</v>
      </c>
      <c r="B3" s="59" t="s">
        <v>6</v>
      </c>
      <c r="C3" s="59" t="str">
        <f>VLOOKUP(A:A,[1]Sheet1!$D$1:$F$65536,3,0)</f>
        <v>25g 贴敷型椭圆形(T)T-3</v>
      </c>
      <c r="D3" s="60">
        <v>230</v>
      </c>
      <c r="E3" s="59">
        <v>11.94</v>
      </c>
      <c r="F3" s="59">
        <f t="shared" si="0"/>
        <v>2746.2</v>
      </c>
    </row>
    <row r="4" spans="1:6">
      <c r="A4" s="59">
        <v>236550</v>
      </c>
      <c r="B4" s="59" t="s">
        <v>7</v>
      </c>
      <c r="C4" s="59" t="str">
        <f>VLOOKUP(A:A,[1]Sheet1!$D$1:$F$65536,3,0)</f>
        <v>50g</v>
      </c>
      <c r="D4" s="60">
        <v>200</v>
      </c>
      <c r="E4" s="59">
        <f>VLOOKUP(A:A,[1]Sheet1!$D$1:$M$65536,10,0)</f>
        <v>172.8</v>
      </c>
      <c r="F4" s="59">
        <f t="shared" si="0"/>
        <v>34560</v>
      </c>
    </row>
    <row r="5" spans="1:6">
      <c r="A5" s="59">
        <v>150090</v>
      </c>
      <c r="B5" s="59" t="s">
        <v>8</v>
      </c>
      <c r="C5" s="59" t="str">
        <f>VLOOKUP(A:A,[1]Sheet1!$D$1:$F$65536,3,0)</f>
        <v>50g</v>
      </c>
      <c r="D5" s="60">
        <v>201</v>
      </c>
      <c r="E5" s="59">
        <f>VLOOKUP(A:A,[1]Sheet1!$D$1:$M$65536,10,0)</f>
        <v>160.8</v>
      </c>
      <c r="F5" s="59">
        <f t="shared" si="0"/>
        <v>32320.8</v>
      </c>
    </row>
    <row r="6" spans="1:6">
      <c r="A6" s="59">
        <v>181299</v>
      </c>
      <c r="B6" s="59" t="s">
        <v>9</v>
      </c>
      <c r="C6" s="59" t="str">
        <f>VLOOKUP(A:A,[1]Sheet1!$D$1:$F$65536,3,0)</f>
        <v>50g</v>
      </c>
      <c r="D6" s="60">
        <v>151</v>
      </c>
      <c r="E6" s="59">
        <f>VLOOKUP(A:A,[1]Sheet1!$D$1:$M$65536,10,0)</f>
        <v>118.8</v>
      </c>
      <c r="F6" s="59">
        <f t="shared" si="0"/>
        <v>17938.8</v>
      </c>
    </row>
    <row r="7" spans="1:6">
      <c r="A7" s="59">
        <v>181297</v>
      </c>
      <c r="B7" s="59" t="s">
        <v>10</v>
      </c>
      <c r="C7" s="59" t="str">
        <f>VLOOKUP(A:A,[1]Sheet1!$D$1:$F$65536,3,0)</f>
        <v>120ml</v>
      </c>
      <c r="D7" s="60">
        <v>150</v>
      </c>
      <c r="E7" s="59">
        <f>VLOOKUP(A:A,[1]Sheet1!$D$1:$M$65536,10,0)</f>
        <v>112.8</v>
      </c>
      <c r="F7" s="59">
        <f t="shared" si="0"/>
        <v>16920</v>
      </c>
    </row>
    <row r="8" spans="1:6">
      <c r="A8" s="59">
        <v>241566</v>
      </c>
      <c r="B8" s="59" t="s">
        <v>11</v>
      </c>
      <c r="C8" s="59" t="str">
        <f>VLOOKUP(A:A,[1]Sheet1!$D$1:$F$65536,3,0)</f>
        <v>15gx4支 SPF48 PA+++</v>
      </c>
      <c r="D8" s="60">
        <v>125</v>
      </c>
      <c r="E8" s="59">
        <f>VLOOKUP(A:A,[1]Sheet1!$D$1:$M$65536,10,0)</f>
        <v>59.4</v>
      </c>
      <c r="F8" s="59">
        <f t="shared" si="0"/>
        <v>7425</v>
      </c>
    </row>
    <row r="9" spans="1:6">
      <c r="A9" s="59">
        <v>215271</v>
      </c>
      <c r="B9" s="59" t="s">
        <v>12</v>
      </c>
      <c r="C9" s="59" t="str">
        <f>VLOOKUP(A:A,[1]Sheet1!$D$1:$F$65536,3,0)</f>
        <v>15g</v>
      </c>
      <c r="D9" s="60">
        <v>117</v>
      </c>
      <c r="E9" s="59">
        <f>VLOOKUP(A:A,[1]Sheet1!$D$1:$M$65536,10,0)</f>
        <v>33.6</v>
      </c>
      <c r="F9" s="59">
        <f t="shared" si="0"/>
        <v>3931.2</v>
      </c>
    </row>
    <row r="10" spans="1:6">
      <c r="A10" s="59">
        <v>181291</v>
      </c>
      <c r="B10" s="59" t="s">
        <v>13</v>
      </c>
      <c r="C10" s="59" t="str">
        <f>VLOOKUP(A:A,[1]Sheet1!$D$1:$F$65536,3,0)</f>
        <v>30ml</v>
      </c>
      <c r="D10" s="60">
        <v>100</v>
      </c>
      <c r="E10" s="59">
        <f>VLOOKUP(A:A,[1]Sheet1!$D$1:$M$65536,10,0)</f>
        <v>178.8</v>
      </c>
      <c r="F10" s="59">
        <f t="shared" si="0"/>
        <v>17880</v>
      </c>
    </row>
    <row r="11" spans="1:6">
      <c r="A11" s="59">
        <v>215787</v>
      </c>
      <c r="B11" s="59" t="s">
        <v>14</v>
      </c>
      <c r="C11" s="59" t="str">
        <f>VLOOKUP(A:A,[1]Sheet1!$D$1:$F$65536,3,0)</f>
        <v>150ml</v>
      </c>
      <c r="D11" s="60">
        <v>100</v>
      </c>
      <c r="E11" s="59">
        <f>VLOOKUP(A:A,[1]Sheet1!$D$1:$M$65536,10,0)</f>
        <v>100.8</v>
      </c>
      <c r="F11" s="59">
        <f t="shared" si="0"/>
        <v>10080</v>
      </c>
    </row>
    <row r="12" spans="1:6">
      <c r="A12" s="59">
        <v>150089</v>
      </c>
      <c r="B12" s="59" t="s">
        <v>15</v>
      </c>
      <c r="C12" s="59" t="str">
        <f>VLOOKUP(A:A,[1]Sheet1!$D$1:$F$65536,3,0)</f>
        <v>120ml</v>
      </c>
      <c r="D12" s="60">
        <v>96</v>
      </c>
      <c r="E12" s="59">
        <f>VLOOKUP(A:A,[1]Sheet1!$D$1:$M$65536,10,0)</f>
        <v>112.8</v>
      </c>
      <c r="F12" s="59">
        <f t="shared" si="0"/>
        <v>10828.8</v>
      </c>
    </row>
    <row r="13" spans="1:6">
      <c r="A13" s="59">
        <v>150094</v>
      </c>
      <c r="B13" s="59" t="s">
        <v>16</v>
      </c>
      <c r="C13" s="59" t="str">
        <f>VLOOKUP(A:A,[1]Sheet1!$D$1:$F$65536,3,0)</f>
        <v>80g</v>
      </c>
      <c r="D13" s="60">
        <v>94</v>
      </c>
      <c r="E13" s="59">
        <f>VLOOKUP(A:A,[1]Sheet1!$D$1:$M$65536,10,0)</f>
        <v>52.8</v>
      </c>
      <c r="F13" s="59">
        <f t="shared" si="0"/>
        <v>4963.2</v>
      </c>
    </row>
    <row r="14" spans="1:6">
      <c r="A14" s="59">
        <v>150093</v>
      </c>
      <c r="B14" s="59" t="s">
        <v>16</v>
      </c>
      <c r="C14" s="59" t="str">
        <f>VLOOKUP(A:A,[1]Sheet1!$D$1:$F$65536,3,0)</f>
        <v>150g</v>
      </c>
      <c r="D14" s="60">
        <v>79</v>
      </c>
      <c r="E14" s="59">
        <f>VLOOKUP(A:A,[1]Sheet1!$D$1:$M$65536,10,0)</f>
        <v>100.8</v>
      </c>
      <c r="F14" s="59">
        <f t="shared" si="0"/>
        <v>7963.2</v>
      </c>
    </row>
    <row r="15" spans="1:6">
      <c r="A15" s="59">
        <v>166671</v>
      </c>
      <c r="B15" s="59" t="s">
        <v>17</v>
      </c>
      <c r="C15" s="59" t="str">
        <f>VLOOKUP(A:A,[1]Sheet1!$D$1:$F$65536,3,0)</f>
        <v>80g</v>
      </c>
      <c r="D15" s="60">
        <v>72</v>
      </c>
      <c r="E15" s="59">
        <f>VLOOKUP(A:A,[1]Sheet1!$D$1:$M$65536,10,0)</f>
        <v>118.8</v>
      </c>
      <c r="F15" s="59">
        <f t="shared" si="0"/>
        <v>8553.6</v>
      </c>
    </row>
    <row r="16" spans="1:6">
      <c r="A16" s="59">
        <v>172377</v>
      </c>
      <c r="B16" s="59" t="s">
        <v>18</v>
      </c>
      <c r="C16" s="59" t="str">
        <f>VLOOKUP(A:A,[1]Sheet1!$D$1:$F$65536,3,0)</f>
        <v>150ml</v>
      </c>
      <c r="D16" s="60">
        <v>66</v>
      </c>
      <c r="E16" s="59">
        <f>VLOOKUP(A:A,[1]Sheet1!$D$1:$M$65536,10,0)</f>
        <v>118.8</v>
      </c>
      <c r="F16" s="59">
        <f t="shared" si="0"/>
        <v>7840.8</v>
      </c>
    </row>
    <row r="17" spans="1:6">
      <c r="A17" s="59">
        <v>214778</v>
      </c>
      <c r="B17" s="59" t="s">
        <v>19</v>
      </c>
      <c r="C17" s="59" t="str">
        <f>VLOOKUP(A:A,[1]Sheet1!$D$1:$F$65536,3,0)</f>
        <v>30ml</v>
      </c>
      <c r="D17" s="60">
        <v>66</v>
      </c>
      <c r="E17" s="59">
        <f>VLOOKUP(A:A,[1]Sheet1!$D$1:$M$65536,10,0)</f>
        <v>178.8</v>
      </c>
      <c r="F17" s="59">
        <f t="shared" si="0"/>
        <v>11800.8</v>
      </c>
    </row>
    <row r="18" spans="1:6">
      <c r="A18" s="59">
        <v>150102</v>
      </c>
      <c r="B18" s="59" t="s">
        <v>20</v>
      </c>
      <c r="C18" s="59" t="str">
        <f>VLOOKUP(A:A,[1]Sheet1!$D$1:$F$65536,3,0)</f>
        <v>20g</v>
      </c>
      <c r="D18" s="60">
        <v>64</v>
      </c>
      <c r="E18" s="59">
        <f>VLOOKUP(A:A,[1]Sheet1!$D$1:$M$65536,10,0)</f>
        <v>196.8</v>
      </c>
      <c r="F18" s="59">
        <f t="shared" si="0"/>
        <v>12595.2</v>
      </c>
    </row>
    <row r="19" spans="1:6">
      <c r="A19" s="59">
        <v>218919</v>
      </c>
      <c r="B19" s="59" t="s">
        <v>21</v>
      </c>
      <c r="C19" s="59" t="str">
        <f>VLOOKUP(A:A,[1]Sheet1!$D$1:$F$65536,3,0)</f>
        <v>120ml</v>
      </c>
      <c r="D19" s="60">
        <v>13</v>
      </c>
      <c r="E19" s="59">
        <f>VLOOKUP(A:A,[1]Sheet1!$D$1:$M$65536,10,0)</f>
        <v>100.8</v>
      </c>
      <c r="F19" s="59">
        <f t="shared" si="0"/>
        <v>1310.4</v>
      </c>
    </row>
    <row r="20" spans="1:6">
      <c r="A20" s="59">
        <v>172340</v>
      </c>
      <c r="B20" s="59" t="s">
        <v>17</v>
      </c>
      <c r="C20" s="59" t="str">
        <f>VLOOKUP(A:A,[1]Sheet1!$D$1:$F$65536,3,0)</f>
        <v>50g</v>
      </c>
      <c r="D20" s="60">
        <v>62</v>
      </c>
      <c r="E20" s="59">
        <f>VLOOKUP(A:A,[1]Sheet1!$D$1:$M$65536,10,0)</f>
        <v>76.8</v>
      </c>
      <c r="F20" s="59">
        <f t="shared" si="0"/>
        <v>4761.6</v>
      </c>
    </row>
    <row r="21" spans="1:6">
      <c r="A21" s="59">
        <v>150077</v>
      </c>
      <c r="B21" s="59" t="s">
        <v>22</v>
      </c>
      <c r="C21" s="59" t="str">
        <f>VLOOKUP(A:A,[1]Sheet1!$D$1:$F$65536,3,0)</f>
        <v>150ml</v>
      </c>
      <c r="D21" s="60">
        <v>60</v>
      </c>
      <c r="E21" s="59">
        <f>VLOOKUP(A:A,[1]Sheet1!$D$1:$M$65536,10,0)</f>
        <v>94.8</v>
      </c>
      <c r="F21" s="59">
        <f t="shared" si="0"/>
        <v>5688</v>
      </c>
    </row>
    <row r="22" spans="1:6">
      <c r="A22" s="59">
        <v>191033</v>
      </c>
      <c r="B22" s="59" t="s">
        <v>23</v>
      </c>
      <c r="C22" s="59" t="str">
        <f>VLOOKUP(A:A,[1]Sheet1!$D$1:$F$65536,3,0)</f>
        <v>30ml</v>
      </c>
      <c r="D22" s="60">
        <v>70</v>
      </c>
      <c r="E22" s="59">
        <f>VLOOKUP(A:A,[1]Sheet1!$D$1:$M$65536,10,0)</f>
        <v>238.8</v>
      </c>
      <c r="F22" s="59">
        <f t="shared" si="0"/>
        <v>16716</v>
      </c>
    </row>
    <row r="23" spans="1:6">
      <c r="A23" s="59">
        <v>184993</v>
      </c>
      <c r="B23" s="59" t="s">
        <v>24</v>
      </c>
      <c r="C23" s="59" t="str">
        <f>VLOOKUP(A:A,[1]Sheet1!$D$1:$F$65536,3,0)</f>
        <v>100g</v>
      </c>
      <c r="D23" s="60">
        <v>49</v>
      </c>
      <c r="E23" s="59">
        <f>VLOOKUP(A:A,[1]Sheet1!$D$1:$M$65536,10,0)</f>
        <v>82.8</v>
      </c>
      <c r="F23" s="59">
        <f t="shared" si="0"/>
        <v>4057.2</v>
      </c>
    </row>
    <row r="24" spans="1:6">
      <c r="A24" s="59">
        <v>150091</v>
      </c>
      <c r="B24" s="59" t="s">
        <v>8</v>
      </c>
      <c r="C24" s="59" t="str">
        <f>VLOOKUP(A:A,[1]Sheet1!$D$1:$F$65536,3,0)</f>
        <v>15g</v>
      </c>
      <c r="D24" s="60">
        <v>48</v>
      </c>
      <c r="E24" s="59">
        <f>VLOOKUP(A:A,[1]Sheet1!$D$1:$M$65536,10,0)</f>
        <v>52.8</v>
      </c>
      <c r="F24" s="59">
        <f t="shared" si="0"/>
        <v>2534.4</v>
      </c>
    </row>
    <row r="25" spans="1:6">
      <c r="A25" s="59">
        <v>150086</v>
      </c>
      <c r="B25" s="59" t="s">
        <v>25</v>
      </c>
      <c r="C25" s="59" t="str">
        <f>VLOOKUP(A:A,[1]Sheet1!$D$1:$F$65536,3,0)</f>
        <v>120ml</v>
      </c>
      <c r="D25" s="60">
        <v>44</v>
      </c>
      <c r="E25" s="59">
        <f>VLOOKUP(A:A,[1]Sheet1!$D$1:$M$65536,10,0)</f>
        <v>112.8</v>
      </c>
      <c r="F25" s="59">
        <f t="shared" si="0"/>
        <v>4963.2</v>
      </c>
    </row>
    <row r="26" spans="1:7">
      <c r="A26" s="59">
        <v>150087</v>
      </c>
      <c r="B26" s="59" t="s">
        <v>26</v>
      </c>
      <c r="C26" s="59" t="str">
        <f>VLOOKUP(A:A,[1]Sheet1!$D$1:$F$65536,3,0)</f>
        <v>25g</v>
      </c>
      <c r="D26" s="60">
        <v>43</v>
      </c>
      <c r="E26" s="59">
        <f>VLOOKUP(A:A,[1]Sheet1!$D$1:$M$65536,10,0)</f>
        <v>112.8</v>
      </c>
      <c r="F26" s="59">
        <f t="shared" si="0"/>
        <v>4850.4</v>
      </c>
      <c r="G26" s="59" t="s">
        <v>27</v>
      </c>
    </row>
    <row r="27" spans="1:7">
      <c r="A27" s="59">
        <v>236580</v>
      </c>
      <c r="B27" s="59" t="s">
        <v>7</v>
      </c>
      <c r="C27" s="59" t="str">
        <f>VLOOKUP(A:A,[1]Sheet1!$D$1:$F$65536,3,0)</f>
        <v>15g</v>
      </c>
      <c r="D27" s="60">
        <v>40</v>
      </c>
      <c r="E27" s="59">
        <v>27</v>
      </c>
      <c r="F27" s="59">
        <f t="shared" si="0"/>
        <v>1080</v>
      </c>
      <c r="G27" s="59" t="s">
        <v>27</v>
      </c>
    </row>
    <row r="28" spans="1:6">
      <c r="A28" s="59">
        <v>185347</v>
      </c>
      <c r="B28" s="59" t="s">
        <v>28</v>
      </c>
      <c r="C28" s="59" t="str">
        <f>VLOOKUP(A:A,[1]Sheet1!$D$1:$F$65536,3,0)</f>
        <v>15g</v>
      </c>
      <c r="D28" s="60">
        <v>38</v>
      </c>
      <c r="E28" s="59">
        <f>VLOOKUP(A:A,[1]Sheet1!$D$1:$M$65536,10,0)</f>
        <v>172.8</v>
      </c>
      <c r="F28" s="59">
        <f t="shared" si="0"/>
        <v>6566.4</v>
      </c>
    </row>
    <row r="29" spans="1:6">
      <c r="A29" s="59">
        <v>89062</v>
      </c>
      <c r="B29" s="59" t="s">
        <v>29</v>
      </c>
      <c r="C29" s="59" t="str">
        <f>VLOOKUP(A:A,[1]Sheet1!$D$1:$F$65536,3,0)</f>
        <v>50g</v>
      </c>
      <c r="D29" s="60">
        <v>34</v>
      </c>
      <c r="E29" s="59">
        <f>VLOOKUP(A:A,[1]Sheet1!$D$1:$M$65536,10,0)</f>
        <v>154.8</v>
      </c>
      <c r="F29" s="59">
        <f t="shared" si="0"/>
        <v>5263.2</v>
      </c>
    </row>
    <row r="30" spans="1:6">
      <c r="A30" s="59">
        <v>150095</v>
      </c>
      <c r="B30" s="59" t="s">
        <v>30</v>
      </c>
      <c r="C30" s="59" t="str">
        <f>VLOOKUP(A:A,[1]Sheet1!$D$1:$F$65536,3,0)</f>
        <v>30ml</v>
      </c>
      <c r="D30" s="60">
        <v>34</v>
      </c>
      <c r="E30" s="59">
        <f>VLOOKUP(A:A,[1]Sheet1!$D$1:$M$65536,10,0)</f>
        <v>232.8</v>
      </c>
      <c r="F30" s="59">
        <f t="shared" si="0"/>
        <v>7915.2</v>
      </c>
    </row>
    <row r="31" spans="1:6">
      <c r="A31" s="59">
        <v>214783</v>
      </c>
      <c r="B31" s="59" t="s">
        <v>31</v>
      </c>
      <c r="C31" s="59" t="str">
        <f>VLOOKUP(A:A,[1]Sheet1!$D$1:$F$65536,3,0)</f>
        <v>30ml</v>
      </c>
      <c r="D31" s="60">
        <v>31</v>
      </c>
      <c r="E31" s="59">
        <f>VLOOKUP(A:A,[1]Sheet1!$D$1:$M$65536,10,0)</f>
        <v>178.8</v>
      </c>
      <c r="F31" s="59">
        <f t="shared" si="0"/>
        <v>5542.8</v>
      </c>
    </row>
    <row r="32" spans="1:6">
      <c r="A32" s="59">
        <v>236548</v>
      </c>
      <c r="B32" s="59" t="s">
        <v>32</v>
      </c>
      <c r="C32" s="59" t="str">
        <f>VLOOKUP(A:A,[1]Sheet1!$D$1:$F$65536,3,0)</f>
        <v>10g*5</v>
      </c>
      <c r="D32" s="60">
        <v>31</v>
      </c>
      <c r="E32" s="59">
        <f>VLOOKUP(A:A,[1]Sheet1!$D$1:$M$65536,10,0)</f>
        <v>190.8</v>
      </c>
      <c r="F32" s="59">
        <f t="shared" si="0"/>
        <v>5914.8</v>
      </c>
    </row>
    <row r="33" spans="1:6">
      <c r="A33" s="59">
        <v>184997</v>
      </c>
      <c r="B33" s="59" t="s">
        <v>24</v>
      </c>
      <c r="C33" s="59" t="str">
        <f>VLOOKUP(A:A,[1]Sheet1!$D$1:$F$65536,3,0)</f>
        <v>200g</v>
      </c>
      <c r="D33" s="60">
        <v>54</v>
      </c>
      <c r="E33" s="59">
        <f>VLOOKUP(A:A,[1]Sheet1!$D$1:$M$65536,10,0)</f>
        <v>154.8</v>
      </c>
      <c r="F33" s="59">
        <f t="shared" si="0"/>
        <v>8359.2</v>
      </c>
    </row>
    <row r="34" spans="1:6">
      <c r="A34" s="59">
        <v>236549</v>
      </c>
      <c r="B34" s="59" t="s">
        <v>32</v>
      </c>
      <c r="C34" s="59" t="str">
        <f>VLOOKUP(A:A,[1]Sheet1!$D$1:$F$65536,3,0)</f>
        <v>10g</v>
      </c>
      <c r="D34" s="60">
        <v>27</v>
      </c>
      <c r="E34" s="59">
        <f>VLOOKUP(A:A,[1]Sheet1!$D$1:$M$65536,10,0)</f>
        <v>40.8</v>
      </c>
      <c r="F34" s="59">
        <f t="shared" si="0"/>
        <v>1101.6</v>
      </c>
    </row>
    <row r="35" spans="1:6">
      <c r="A35" s="59">
        <v>191176</v>
      </c>
      <c r="B35" s="59" t="s">
        <v>33</v>
      </c>
      <c r="C35" s="59" t="str">
        <f>VLOOKUP(A:A,[1]Sheet1!$D$1:$F$65536,3,0)</f>
        <v>50g</v>
      </c>
      <c r="D35" s="60">
        <v>24</v>
      </c>
      <c r="E35" s="59">
        <f>VLOOKUP(A:A,[1]Sheet1!$D$1:$M$65536,10,0)</f>
        <v>100.8</v>
      </c>
      <c r="F35" s="59">
        <f t="shared" si="0"/>
        <v>2419.2</v>
      </c>
    </row>
    <row r="36" spans="1:6">
      <c r="A36" s="59">
        <v>150098</v>
      </c>
      <c r="B36" s="59" t="s">
        <v>34</v>
      </c>
      <c r="C36" s="59" t="str">
        <f>VLOOKUP(A:A,[1]Sheet1!$D$1:$F$65536,3,0)</f>
        <v>30ml</v>
      </c>
      <c r="D36" s="60">
        <v>21</v>
      </c>
      <c r="E36" s="59">
        <f>VLOOKUP(A:A,[1]Sheet1!$D$1:$M$65536,10,0)</f>
        <v>196.8</v>
      </c>
      <c r="F36" s="59">
        <f t="shared" si="0"/>
        <v>4132.8</v>
      </c>
    </row>
    <row r="37" spans="1:6">
      <c r="A37" s="59">
        <v>214782</v>
      </c>
      <c r="B37" s="59" t="s">
        <v>35</v>
      </c>
      <c r="C37" s="59" t="str">
        <f>VLOOKUP(A:A,[1]Sheet1!$D$1:$F$65536,3,0)</f>
        <v>50g</v>
      </c>
      <c r="D37" s="60">
        <v>20</v>
      </c>
      <c r="E37" s="59">
        <f>VLOOKUP(A:A,[1]Sheet1!$D$1:$M$65536,10,0)</f>
        <v>160.8</v>
      </c>
      <c r="F37" s="59">
        <f t="shared" si="0"/>
        <v>3216</v>
      </c>
    </row>
    <row r="38" spans="1:7">
      <c r="A38" s="59">
        <v>215791</v>
      </c>
      <c r="B38" s="59" t="s">
        <v>18</v>
      </c>
      <c r="C38" s="59" t="str">
        <f>VLOOKUP(A:A,[1]Sheet1!$D$1:$F$65536,3,0)</f>
        <v>50ml</v>
      </c>
      <c r="D38" s="60">
        <v>19</v>
      </c>
      <c r="E38" s="59">
        <f>VLOOKUP(A:A,[1]Sheet1!$D$1:$M$65536,10,0)</f>
        <v>40.8</v>
      </c>
      <c r="F38" s="59">
        <f t="shared" si="0"/>
        <v>775.2</v>
      </c>
      <c r="G38" s="59" t="s">
        <v>27</v>
      </c>
    </row>
    <row r="39" spans="1:6">
      <c r="A39" s="59">
        <v>191110</v>
      </c>
      <c r="B39" s="59" t="s">
        <v>36</v>
      </c>
      <c r="C39" s="59" t="str">
        <f>VLOOKUP(A:A,[1]Sheet1!$D$1:$F$65536,3,0)</f>
        <v>30ml</v>
      </c>
      <c r="D39" s="60">
        <v>18</v>
      </c>
      <c r="E39" s="59">
        <f>VLOOKUP(A:A,[1]Sheet1!$D$1:$M$65536,10,0)</f>
        <v>178.8</v>
      </c>
      <c r="F39" s="59">
        <f t="shared" si="0"/>
        <v>3218.4</v>
      </c>
    </row>
    <row r="40" spans="1:6">
      <c r="A40" s="59">
        <v>185350</v>
      </c>
      <c r="B40" s="59" t="s">
        <v>12</v>
      </c>
      <c r="C40" s="59" t="str">
        <f>VLOOKUP(A:A,[1]Sheet1!$D$1:$F$65536,3,0)</f>
        <v>50g</v>
      </c>
      <c r="D40" s="60">
        <v>17</v>
      </c>
      <c r="E40" s="59">
        <f>VLOOKUP(A:A,[1]Sheet1!$D$1:$M$65536,10,0)</f>
        <v>112.8</v>
      </c>
      <c r="F40" s="59">
        <f t="shared" si="0"/>
        <v>1917.6</v>
      </c>
    </row>
    <row r="41" spans="1:6">
      <c r="A41" s="59">
        <v>185353</v>
      </c>
      <c r="B41" s="59" t="s">
        <v>37</v>
      </c>
      <c r="C41" s="59" t="str">
        <f>VLOOKUP(A:A,[1]Sheet1!$D$1:$F$65536,3,0)</f>
        <v>20mlx6</v>
      </c>
      <c r="D41" s="60">
        <v>17</v>
      </c>
      <c r="E41" s="59">
        <f>VLOOKUP(A:A,[1]Sheet1!$D$1:$M$65536,10,0)</f>
        <v>130.8</v>
      </c>
      <c r="F41" s="59">
        <f t="shared" si="0"/>
        <v>2223.6</v>
      </c>
    </row>
    <row r="42" spans="1:6">
      <c r="A42" s="59">
        <v>187952</v>
      </c>
      <c r="B42" s="59" t="s">
        <v>14</v>
      </c>
      <c r="C42" s="59" t="str">
        <f>VLOOKUP(A:A,[1]Sheet1!$D$1:$F$65536,3,0)</f>
        <v>50ml</v>
      </c>
      <c r="D42" s="60">
        <v>17</v>
      </c>
      <c r="E42" s="59">
        <f>VLOOKUP(A:A,[1]Sheet1!$D$1:$M$65536,10,0)</f>
        <v>40.8</v>
      </c>
      <c r="F42" s="59">
        <f t="shared" si="0"/>
        <v>693.6</v>
      </c>
    </row>
    <row r="43" spans="1:6">
      <c r="A43" s="59">
        <v>242575</v>
      </c>
      <c r="B43" s="59" t="s">
        <v>38</v>
      </c>
      <c r="C43" s="59" t="str">
        <f>VLOOKUP(A:A,[1]Sheet1!$D$1:$F$65536,3,0)</f>
        <v>50g</v>
      </c>
      <c r="D43" s="60">
        <v>17</v>
      </c>
      <c r="E43" s="59">
        <f>VLOOKUP(A:A,[1]Sheet1!$D$1:$M$65536,10,0)</f>
        <v>238.8</v>
      </c>
      <c r="F43" s="59">
        <f t="shared" si="0"/>
        <v>4059.6</v>
      </c>
    </row>
    <row r="44" spans="1:6">
      <c r="A44" s="59">
        <v>150103</v>
      </c>
      <c r="B44" s="59" t="s">
        <v>39</v>
      </c>
      <c r="C44" s="59" t="str">
        <f>VLOOKUP(A:A,[1]Sheet1!$D$1:$F$65536,3,0)</f>
        <v>80g</v>
      </c>
      <c r="D44" s="60">
        <v>15</v>
      </c>
      <c r="E44" s="59">
        <f>VLOOKUP(A:A,[1]Sheet1!$D$1:$M$65536,10,0)</f>
        <v>76.8</v>
      </c>
      <c r="F44" s="59">
        <f t="shared" si="0"/>
        <v>1152</v>
      </c>
    </row>
    <row r="45" spans="1:6">
      <c r="A45" s="59">
        <v>150104</v>
      </c>
      <c r="B45" s="59" t="s">
        <v>40</v>
      </c>
      <c r="C45" s="59" t="str">
        <f>VLOOKUP(A:A,[1]Sheet1!$D$1:$F$65536,3,0)</f>
        <v>120ml</v>
      </c>
      <c r="D45" s="60">
        <v>15</v>
      </c>
      <c r="E45" s="59">
        <f>VLOOKUP(A:A,[1]Sheet1!$D$1:$M$65536,10,0)</f>
        <v>106.8</v>
      </c>
      <c r="F45" s="59">
        <f t="shared" si="0"/>
        <v>1602</v>
      </c>
    </row>
    <row r="46" spans="1:6">
      <c r="A46" s="59">
        <v>150106</v>
      </c>
      <c r="B46" s="59" t="s">
        <v>41</v>
      </c>
      <c r="C46" s="59" t="str">
        <f>VLOOKUP(A:A,[1]Sheet1!$D$1:$F$65536,3,0)</f>
        <v>20ml*6</v>
      </c>
      <c r="D46" s="60">
        <v>15</v>
      </c>
      <c r="E46" s="59">
        <f>VLOOKUP(A:A,[1]Sheet1!$D$1:$M$65536,10,0)</f>
        <v>100.8</v>
      </c>
      <c r="F46" s="59">
        <f t="shared" si="0"/>
        <v>1512</v>
      </c>
    </row>
    <row r="47" spans="1:6">
      <c r="A47" s="59">
        <v>237009</v>
      </c>
      <c r="B47" s="59" t="s">
        <v>42</v>
      </c>
      <c r="C47" s="59" t="str">
        <f>VLOOKUP(A:A,[1]Sheet1!$D$1:$F$65536,3,0)</f>
        <v>50ml</v>
      </c>
      <c r="D47" s="60">
        <v>15</v>
      </c>
      <c r="E47" s="59">
        <f>VLOOKUP(A:A,[1]Sheet1!$D$1:$M$65536,10,0)</f>
        <v>40.8</v>
      </c>
      <c r="F47" s="59">
        <f t="shared" si="0"/>
        <v>612</v>
      </c>
    </row>
    <row r="48" spans="1:6">
      <c r="A48" s="59">
        <v>242574</v>
      </c>
      <c r="B48" s="59" t="s">
        <v>43</v>
      </c>
      <c r="C48" s="59" t="str">
        <f>VLOOKUP(A:A,[1]Sheet1!$D$1:$F$65536,3,0)</f>
        <v>20g</v>
      </c>
      <c r="D48" s="60">
        <v>15</v>
      </c>
      <c r="E48" s="59">
        <f>VLOOKUP(A:A,[1]Sheet1!$D$1:$M$65536,10,0)</f>
        <v>202.8</v>
      </c>
      <c r="F48" s="59">
        <f t="shared" si="0"/>
        <v>3042</v>
      </c>
    </row>
    <row r="49" spans="1:6">
      <c r="A49" s="59">
        <v>150101</v>
      </c>
      <c r="B49" s="59" t="s">
        <v>44</v>
      </c>
      <c r="C49" s="59" t="str">
        <f>VLOOKUP(A:A,[1]Sheet1!$D$1:$F$65536,3,0)</f>
        <v>50g</v>
      </c>
      <c r="D49" s="60">
        <v>14</v>
      </c>
      <c r="E49" s="59">
        <f>VLOOKUP(A:A,[1]Sheet1!$D$1:$M$65536,10,0)</f>
        <v>118.8</v>
      </c>
      <c r="F49" s="59">
        <f t="shared" si="0"/>
        <v>1663.2</v>
      </c>
    </row>
    <row r="50" spans="1:6">
      <c r="A50" s="59">
        <v>191175</v>
      </c>
      <c r="B50" s="59" t="s">
        <v>45</v>
      </c>
      <c r="C50" s="59" t="str">
        <f>VLOOKUP(A:A,[1]Sheet1!$D$1:$F$65536,3,0)</f>
        <v>50g</v>
      </c>
      <c r="D50" s="60">
        <v>14</v>
      </c>
      <c r="E50" s="59">
        <f>VLOOKUP(A:A,[1]Sheet1!$D$1:$M$65536,10,0)</f>
        <v>100.8</v>
      </c>
      <c r="F50" s="59">
        <f t="shared" si="0"/>
        <v>1411.2</v>
      </c>
    </row>
    <row r="51" spans="1:6">
      <c r="A51" s="59">
        <v>204077</v>
      </c>
      <c r="B51" s="59" t="s">
        <v>46</v>
      </c>
      <c r="C51" s="59" t="str">
        <f>VLOOKUP(A:A,[1]Sheet1!$D$1:$F$65536,3,0)</f>
        <v>50g</v>
      </c>
      <c r="D51" s="60">
        <v>14</v>
      </c>
      <c r="E51" s="59">
        <f>VLOOKUP(A:A,[1]Sheet1!$D$1:$M$65536,10,0)</f>
        <v>178.8</v>
      </c>
      <c r="F51" s="59">
        <f t="shared" si="0"/>
        <v>2503.2</v>
      </c>
    </row>
    <row r="52" spans="1:6">
      <c r="A52" s="59">
        <v>214776</v>
      </c>
      <c r="B52" s="59" t="s">
        <v>47</v>
      </c>
      <c r="C52" s="59" t="str">
        <f>VLOOKUP(A:A,[1]Sheet1!$D$1:$F$65536,3,0)</f>
        <v>50g</v>
      </c>
      <c r="D52" s="60">
        <v>14</v>
      </c>
      <c r="E52" s="59">
        <f>VLOOKUP(A:A,[1]Sheet1!$D$1:$M$65536,10,0)</f>
        <v>178.8</v>
      </c>
      <c r="F52" s="59">
        <f t="shared" si="0"/>
        <v>2503.2</v>
      </c>
    </row>
    <row r="53" spans="1:6">
      <c r="A53" s="59">
        <v>232483</v>
      </c>
      <c r="B53" s="59" t="s">
        <v>48</v>
      </c>
      <c r="C53" s="59" t="str">
        <f>VLOOKUP(A:A,[1]Sheet1!$D$1:$F$65536,3,0)</f>
        <v>80g</v>
      </c>
      <c r="D53" s="60">
        <v>14</v>
      </c>
      <c r="E53" s="59">
        <f>VLOOKUP(A:A,[1]Sheet1!$D$1:$M$65536,10,0)</f>
        <v>118.8</v>
      </c>
      <c r="F53" s="59">
        <f t="shared" si="0"/>
        <v>1663.2</v>
      </c>
    </row>
    <row r="54" spans="1:6">
      <c r="A54" s="59">
        <v>172379</v>
      </c>
      <c r="B54" s="59" t="s">
        <v>49</v>
      </c>
      <c r="C54" s="59" t="str">
        <f>VLOOKUP(A:A,[1]Sheet1!$D$1:$F$65536,3,0)</f>
        <v>50g</v>
      </c>
      <c r="D54" s="60">
        <v>12</v>
      </c>
      <c r="E54" s="59">
        <f>VLOOKUP(A:A,[1]Sheet1!$D$1:$M$65536,10,0)</f>
        <v>112.8</v>
      </c>
      <c r="F54" s="59">
        <f t="shared" si="0"/>
        <v>1353.6</v>
      </c>
    </row>
    <row r="55" spans="1:6">
      <c r="A55" s="61">
        <v>176368</v>
      </c>
      <c r="B55" s="61" t="s">
        <v>50</v>
      </c>
      <c r="C55" s="61" t="str">
        <f>VLOOKUP(A:A,[1]Sheet1!$D$1:$F$65536,3,0)</f>
        <v>120ml</v>
      </c>
      <c r="D55" s="62">
        <v>12</v>
      </c>
      <c r="E55" s="61">
        <f>VLOOKUP(A:A,[1]Sheet1!$D$1:$M$65536,10,0)</f>
        <v>106.8</v>
      </c>
      <c r="F55" s="61">
        <v>0</v>
      </c>
    </row>
    <row r="56" spans="1:6">
      <c r="A56" s="59">
        <v>242576</v>
      </c>
      <c r="B56" s="59" t="s">
        <v>51</v>
      </c>
      <c r="C56" s="59" t="str">
        <f>VLOOKUP(A:A,[1]Sheet1!$D$1:$F$65536,3,0)</f>
        <v>30ml</v>
      </c>
      <c r="D56" s="60">
        <v>12</v>
      </c>
      <c r="E56" s="59">
        <f>VLOOKUP(A:A,[1]Sheet1!$D$1:$M$65536,10,0)</f>
        <v>256.8</v>
      </c>
      <c r="F56" s="59">
        <f>E56*D56</f>
        <v>3081.6</v>
      </c>
    </row>
    <row r="57" spans="1:6">
      <c r="A57" s="61">
        <v>150105</v>
      </c>
      <c r="B57" s="61" t="s">
        <v>52</v>
      </c>
      <c r="C57" s="61" t="str">
        <f>VLOOKUP(A:A,[1]Sheet1!$D$1:$F$65536,3,0)</f>
        <v>100g</v>
      </c>
      <c r="D57" s="62">
        <v>11</v>
      </c>
      <c r="E57" s="61">
        <f>VLOOKUP(A:A,[1]Sheet1!$D$1:$M$65536,10,0)</f>
        <v>118.8</v>
      </c>
      <c r="F57" s="61">
        <v>0</v>
      </c>
    </row>
    <row r="58" spans="1:6">
      <c r="A58" s="59">
        <v>185348</v>
      </c>
      <c r="B58" s="59" t="s">
        <v>53</v>
      </c>
      <c r="C58" s="59" t="str">
        <f>VLOOKUP(A:A,[1]Sheet1!$D$1:$F$65536,3,0)</f>
        <v>30g</v>
      </c>
      <c r="D58" s="60">
        <v>11</v>
      </c>
      <c r="E58" s="59">
        <f>VLOOKUP(A:A,[1]Sheet1!$D$1:$M$65536,10,0)</f>
        <v>232.8</v>
      </c>
      <c r="F58" s="59">
        <f t="shared" ref="F58:F65" si="1">E58*D58</f>
        <v>2560.8</v>
      </c>
    </row>
    <row r="59" spans="1:6">
      <c r="A59" s="59">
        <v>194146</v>
      </c>
      <c r="B59" s="59" t="s">
        <v>54</v>
      </c>
      <c r="C59" s="59" t="str">
        <f>VLOOKUP(A:A,[1]Sheet1!$D$1:$F$65536,3,0)</f>
        <v>25gx6</v>
      </c>
      <c r="D59" s="60">
        <v>10</v>
      </c>
      <c r="E59" s="59">
        <f>VLOOKUP(A:A,[1]Sheet1!$D$1:$M$65536,10,0)</f>
        <v>148.8</v>
      </c>
      <c r="F59" s="59">
        <f t="shared" si="1"/>
        <v>1488</v>
      </c>
    </row>
    <row r="60" spans="1:6">
      <c r="A60" s="59">
        <v>204078</v>
      </c>
      <c r="B60" s="59" t="s">
        <v>55</v>
      </c>
      <c r="C60" s="59" t="str">
        <f>VLOOKUP(A:A,[1]Sheet1!$D$1:$F$65536,3,0)</f>
        <v>25mlx6</v>
      </c>
      <c r="D60" s="60">
        <v>10</v>
      </c>
      <c r="E60" s="59">
        <f>VLOOKUP(A:A,[1]Sheet1!$D$1:$M$65536,10,0)</f>
        <v>130.8</v>
      </c>
      <c r="F60" s="59">
        <f t="shared" si="1"/>
        <v>1308</v>
      </c>
    </row>
    <row r="61" spans="1:6">
      <c r="A61" s="59">
        <v>204080</v>
      </c>
      <c r="B61" s="59" t="s">
        <v>56</v>
      </c>
      <c r="C61" s="59" t="str">
        <f>VLOOKUP(A:A,[1]Sheet1!$D$1:$F$65536,3,0)</f>
        <v>120ml</v>
      </c>
      <c r="D61" s="60">
        <v>10</v>
      </c>
      <c r="E61" s="59">
        <f>VLOOKUP(A:A,[1]Sheet1!$D$1:$M$65536,10,0)</f>
        <v>136.8</v>
      </c>
      <c r="F61" s="59">
        <f t="shared" si="1"/>
        <v>1368</v>
      </c>
    </row>
    <row r="62" spans="1:6">
      <c r="A62" s="59">
        <v>181288</v>
      </c>
      <c r="B62" s="59" t="s">
        <v>57</v>
      </c>
      <c r="C62" s="59" t="str">
        <f>VLOOKUP(A:A,[1]Sheet1!$D$1:$F$65536,3,0)</f>
        <v>150ml</v>
      </c>
      <c r="D62" s="60">
        <v>8</v>
      </c>
      <c r="E62" s="59">
        <f>VLOOKUP(A:A,[1]Sheet1!$D$1:$M$65536,10,0)</f>
        <v>124.8</v>
      </c>
      <c r="F62" s="59">
        <f t="shared" si="1"/>
        <v>998.4</v>
      </c>
    </row>
    <row r="63" spans="1:6">
      <c r="A63" s="59">
        <v>181289</v>
      </c>
      <c r="B63" s="59" t="s">
        <v>58</v>
      </c>
      <c r="C63" s="59" t="str">
        <f>VLOOKUP(A:A,[1]Sheet1!$D$1:$F$65536,3,0)</f>
        <v>15g</v>
      </c>
      <c r="D63" s="60">
        <v>7</v>
      </c>
      <c r="E63" s="59">
        <f>VLOOKUP(A:A,[1]Sheet1!$D$1:$M$65536,10,0)</f>
        <v>142.8</v>
      </c>
      <c r="F63" s="59">
        <f t="shared" si="1"/>
        <v>999.6</v>
      </c>
    </row>
    <row r="64" spans="1:6">
      <c r="A64" s="59">
        <v>181290</v>
      </c>
      <c r="B64" s="59" t="s">
        <v>59</v>
      </c>
      <c r="C64" s="59" t="str">
        <f>VLOOKUP(A:A,[1]Sheet1!$D$1:$F$65536,3,0)</f>
        <v>15g</v>
      </c>
      <c r="D64" s="60">
        <v>7</v>
      </c>
      <c r="E64" s="59">
        <f>VLOOKUP(A:A,[1]Sheet1!$D$1:$M$65536,10,0)</f>
        <v>142.8</v>
      </c>
      <c r="F64" s="59">
        <f t="shared" si="1"/>
        <v>999.6</v>
      </c>
    </row>
    <row r="65" spans="1:6">
      <c r="A65" s="59">
        <v>240077</v>
      </c>
      <c r="B65" s="59" t="s">
        <v>60</v>
      </c>
      <c r="C65" s="59" t="str">
        <f>VLOOKUP(A:A,[1]Sheet1!$D$1:$F$65536,3,0)</f>
        <v>50g(SPF50 PA+++)</v>
      </c>
      <c r="D65" s="60">
        <v>7</v>
      </c>
      <c r="E65" s="59">
        <f>VLOOKUP(A:A,[1]Sheet1!$D$1:$M$65536,10,0)</f>
        <v>118.8</v>
      </c>
      <c r="F65" s="59">
        <f t="shared" si="1"/>
        <v>831.6</v>
      </c>
    </row>
    <row r="66" spans="1:6">
      <c r="A66" s="61">
        <v>240719</v>
      </c>
      <c r="B66" s="61" t="s">
        <v>61</v>
      </c>
      <c r="C66" s="61" t="str">
        <f>VLOOKUP(A:A,[1]Sheet1!$D$1:$F$65536,3,0)</f>
        <v>50g</v>
      </c>
      <c r="D66" s="62">
        <v>7</v>
      </c>
      <c r="E66" s="61">
        <f>VLOOKUP(A:A,[1]Sheet1!$D$1:$M$65536,10,0)</f>
        <v>178.8</v>
      </c>
      <c r="F66" s="61">
        <v>0</v>
      </c>
    </row>
    <row r="67" spans="1:6">
      <c r="A67" s="59">
        <v>240720</v>
      </c>
      <c r="B67" s="59" t="s">
        <v>62</v>
      </c>
      <c r="C67" s="59" t="str">
        <f>VLOOKUP(A:A,[1]Sheet1!$D$1:$F$65536,3,0)</f>
        <v>50g</v>
      </c>
      <c r="D67" s="60">
        <v>7</v>
      </c>
      <c r="E67" s="59">
        <f>VLOOKUP(A:A,[1]Sheet1!$D$1:$M$65536,10,0)</f>
        <v>232.8</v>
      </c>
      <c r="F67" s="59">
        <f>E67*D67</f>
        <v>1629.6</v>
      </c>
    </row>
    <row r="68" spans="1:6">
      <c r="A68" s="59">
        <v>181301</v>
      </c>
      <c r="B68" s="59" t="s">
        <v>63</v>
      </c>
      <c r="C68" s="59" t="str">
        <f>VLOOKUP(A:A,[1]Sheet1!$D$1:$F$65536,3,0)</f>
        <v>25ml×6贴</v>
      </c>
      <c r="D68" s="60">
        <v>33</v>
      </c>
      <c r="E68" s="59">
        <f>VLOOKUP(A:A,[1]Sheet1!$D$1:$M$65536,10,0)</f>
        <v>100.8</v>
      </c>
      <c r="F68" s="59">
        <f>E68*D68</f>
        <v>3326.4</v>
      </c>
    </row>
    <row r="69" spans="1:6">
      <c r="A69" s="59">
        <v>150092</v>
      </c>
      <c r="B69" s="59" t="s">
        <v>64</v>
      </c>
      <c r="C69" s="59" t="str">
        <f>VLOOKUP(A:A,[1]Sheet1!$D$1:$F$65536,3,0)</f>
        <v>20ml*6</v>
      </c>
      <c r="D69" s="60">
        <v>6</v>
      </c>
      <c r="E69" s="59">
        <f>VLOOKUP(A:A,[1]Sheet1!$D$1:$M$65536,10,0)</f>
        <v>100.8</v>
      </c>
      <c r="F69" s="59">
        <f>E69*D69</f>
        <v>604.8</v>
      </c>
    </row>
    <row r="70" spans="1:6">
      <c r="A70" s="61">
        <v>181300</v>
      </c>
      <c r="B70" s="61" t="s">
        <v>65</v>
      </c>
      <c r="C70" s="61" t="str">
        <f>VLOOKUP(A:A,[1]Sheet1!$D$1:$F$65536,3,0)</f>
        <v>30g</v>
      </c>
      <c r="D70" s="62">
        <v>6</v>
      </c>
      <c r="E70" s="61">
        <f>VLOOKUP(A:A,[1]Sheet1!$D$1:$M$65536,10,0)</f>
        <v>76.8</v>
      </c>
      <c r="F70" s="61">
        <v>0</v>
      </c>
    </row>
    <row r="71" spans="1:6">
      <c r="A71" s="61">
        <v>240715</v>
      </c>
      <c r="B71" s="61" t="s">
        <v>66</v>
      </c>
      <c r="C71" s="61" t="str">
        <f>VLOOKUP(A:A,[1]Sheet1!$D$1:$F$65536,3,0)</f>
        <v>25ml*6</v>
      </c>
      <c r="D71" s="62">
        <v>5</v>
      </c>
      <c r="E71" s="61">
        <f>VLOOKUP(A:A,[1]Sheet1!$D$1:$M$65536,10,0)</f>
        <v>112.8</v>
      </c>
      <c r="F71" s="61">
        <v>0</v>
      </c>
    </row>
    <row r="72" spans="1:6">
      <c r="A72" s="61">
        <v>150108</v>
      </c>
      <c r="B72" s="61" t="s">
        <v>67</v>
      </c>
      <c r="C72" s="61" t="str">
        <f>VLOOKUP(A:A,[1]Sheet1!$D$1:$F$65536,3,0)</f>
        <v>50g</v>
      </c>
      <c r="D72" s="62">
        <v>4</v>
      </c>
      <c r="E72" s="61">
        <f>VLOOKUP(A:A,[1]Sheet1!$D$1:$M$65536,10,0)</f>
        <v>118.8</v>
      </c>
      <c r="F72" s="61">
        <v>0</v>
      </c>
    </row>
    <row r="73" spans="1:6">
      <c r="A73" s="59">
        <v>214772</v>
      </c>
      <c r="B73" s="59" t="s">
        <v>68</v>
      </c>
      <c r="C73" s="59" t="str">
        <f>VLOOKUP(A:A,[1]Sheet1!$D$1:$F$65536,3,0)</f>
        <v>50g</v>
      </c>
      <c r="D73" s="60">
        <v>4</v>
      </c>
      <c r="E73" s="59">
        <f>VLOOKUP(A:A,[1]Sheet1!$D$1:$M$65536,10,0)</f>
        <v>172.8</v>
      </c>
      <c r="F73" s="59">
        <f>E73*D73</f>
        <v>691.2</v>
      </c>
    </row>
    <row r="74" spans="1:6">
      <c r="A74" s="59">
        <v>166670</v>
      </c>
      <c r="B74" s="59" t="s">
        <v>69</v>
      </c>
      <c r="C74" s="59" t="str">
        <f>VLOOKUP(A:A,[1]Sheet1!$D$1:$F$65536,3,0)</f>
        <v>25gx6贴</v>
      </c>
      <c r="D74" s="60">
        <v>220</v>
      </c>
      <c r="E74" s="59">
        <f>VLOOKUP(A:A,[1]Sheet1!$D$1:$M$65536,10,0)</f>
        <v>148.8</v>
      </c>
      <c r="F74" s="59">
        <f>E74*D74</f>
        <v>32736</v>
      </c>
    </row>
    <row r="75" spans="1:6">
      <c r="A75" s="61">
        <v>240716</v>
      </c>
      <c r="B75" s="61" t="s">
        <v>70</v>
      </c>
      <c r="C75" s="61" t="str">
        <f>VLOOKUP(A:A,[1]Sheet1!$D$1:$F$65536,3,0)</f>
        <v>120ml</v>
      </c>
      <c r="D75" s="62">
        <v>4</v>
      </c>
      <c r="E75" s="61">
        <f>VLOOKUP(A:A,[1]Sheet1!$D$1:$M$65536,10,0)</f>
        <v>118.8</v>
      </c>
      <c r="F75" s="61">
        <v>0</v>
      </c>
    </row>
    <row r="76" spans="1:6">
      <c r="A76" s="61">
        <v>240717</v>
      </c>
      <c r="B76" s="61" t="s">
        <v>71</v>
      </c>
      <c r="C76" s="61" t="str">
        <f>VLOOKUP(A:A,[1]Sheet1!$D$1:$F$65536,3,0)</f>
        <v>80g</v>
      </c>
      <c r="D76" s="62">
        <v>4</v>
      </c>
      <c r="E76" s="61">
        <f>VLOOKUP(A:A,[1]Sheet1!$D$1:$M$65536,10,0)</f>
        <v>100.8</v>
      </c>
      <c r="F76" s="61">
        <v>0</v>
      </c>
    </row>
    <row r="77" spans="1:6">
      <c r="A77" s="61">
        <v>240718</v>
      </c>
      <c r="B77" s="61" t="s">
        <v>72</v>
      </c>
      <c r="C77" s="61" t="str">
        <f>VLOOKUP(A:A,[1]Sheet1!$D$1:$F$65536,3,0)</f>
        <v>150ml</v>
      </c>
      <c r="D77" s="62">
        <v>4</v>
      </c>
      <c r="E77" s="61">
        <f>VLOOKUP(A:A,[1]Sheet1!$D$1:$M$65536,10,0)</f>
        <v>118.8</v>
      </c>
      <c r="F77" s="61">
        <v>0</v>
      </c>
    </row>
    <row r="78" spans="1:6">
      <c r="A78" s="61">
        <v>240722</v>
      </c>
      <c r="B78" s="61" t="s">
        <v>73</v>
      </c>
      <c r="C78" s="61" t="str">
        <f>VLOOKUP(A:A,[1]Sheet1!$D$1:$F$65536,3,0)</f>
        <v>*6</v>
      </c>
      <c r="D78" s="62">
        <v>4</v>
      </c>
      <c r="E78" s="61">
        <f>VLOOKUP(A:A,[1]Sheet1!$D$1:$M$65536,10,0)</f>
        <v>130.8</v>
      </c>
      <c r="F78" s="61">
        <v>0</v>
      </c>
    </row>
    <row r="79" spans="1:6">
      <c r="A79" s="59">
        <v>150096</v>
      </c>
      <c r="B79" s="59" t="s">
        <v>74</v>
      </c>
      <c r="C79" s="59" t="str">
        <f>VLOOKUP(A:A,[1]Sheet1!$D$1:$F$65536,3,0)</f>
        <v>50g</v>
      </c>
      <c r="D79" s="60">
        <v>36</v>
      </c>
      <c r="E79" s="59">
        <f>VLOOKUP(A:A,[1]Sheet1!$D$1:$M$65536,10,0)</f>
        <v>172.8</v>
      </c>
      <c r="F79" s="59">
        <f>E79*D79</f>
        <v>6220.8</v>
      </c>
    </row>
    <row r="80" spans="1:6">
      <c r="A80" s="59">
        <v>214797</v>
      </c>
      <c r="B80" s="59" t="s">
        <v>75</v>
      </c>
      <c r="C80" s="59" t="str">
        <f>VLOOKUP(A:A,[1]Sheet1!$D$1:$F$65536,3,0)</f>
        <v>1.5mlx7支</v>
      </c>
      <c r="D80" s="60">
        <v>3</v>
      </c>
      <c r="E80" s="59">
        <f>VLOOKUP(A:A,[1]Sheet1!$D$1:$M$65536,10,0)</f>
        <v>76.8</v>
      </c>
      <c r="F80" s="59">
        <f>E80*D80</f>
        <v>230.4</v>
      </c>
    </row>
    <row r="81" spans="1:6">
      <c r="A81" s="59">
        <v>150088</v>
      </c>
      <c r="B81" s="59" t="s">
        <v>76</v>
      </c>
      <c r="C81" s="59" t="str">
        <f>VLOOKUP(A:A,[1]Sheet1!$D$1:$F$65536,3,0)</f>
        <v>80g</v>
      </c>
      <c r="D81" s="60">
        <v>60</v>
      </c>
      <c r="E81" s="59">
        <f>VLOOKUP(A:A,[1]Sheet1!$D$1:$M$65536,10,0)</f>
        <v>94.8</v>
      </c>
      <c r="F81" s="59">
        <f>E81*D81</f>
        <v>5688</v>
      </c>
    </row>
    <row r="82" spans="1:6">
      <c r="A82" s="61">
        <v>150099</v>
      </c>
      <c r="B82" s="61" t="s">
        <v>77</v>
      </c>
      <c r="C82" s="61" t="str">
        <f>VLOOKUP(A:A,[1]Sheet1!$D$1:$F$65536,3,0)</f>
        <v>10ml</v>
      </c>
      <c r="D82" s="62">
        <v>2</v>
      </c>
      <c r="E82" s="61">
        <f>VLOOKUP(A:A,[1]Sheet1!$D$1:$M$65536,10,0)</f>
        <v>118.8</v>
      </c>
      <c r="F82" s="61">
        <v>0</v>
      </c>
    </row>
    <row r="83" spans="1:6">
      <c r="A83" s="59">
        <v>150107</v>
      </c>
      <c r="B83" s="59" t="s">
        <v>78</v>
      </c>
      <c r="C83" s="59" t="str">
        <f>VLOOKUP(A:A,[1]Sheet1!$D$1:$F$65536,3,0)</f>
        <v>50g</v>
      </c>
      <c r="D83" s="60">
        <v>2</v>
      </c>
      <c r="E83" s="59">
        <f>VLOOKUP(A:A,[1]Sheet1!$D$1:$M$65536,10,0)</f>
        <v>94.8</v>
      </c>
      <c r="F83" s="59">
        <f>E83*D83</f>
        <v>189.6</v>
      </c>
    </row>
    <row r="84" spans="1:6">
      <c r="A84" s="59">
        <v>204079</v>
      </c>
      <c r="B84" s="59" t="s">
        <v>79</v>
      </c>
      <c r="C84" s="59" t="str">
        <f>VLOOKUP(A:A,[1]Sheet1!$D$1:$F$65536,3,0)</f>
        <v>50g</v>
      </c>
      <c r="D84" s="60">
        <v>2</v>
      </c>
      <c r="E84" s="59">
        <f>VLOOKUP(A:A,[1]Sheet1!$D$1:$M$65536,10,0)</f>
        <v>202.8</v>
      </c>
      <c r="F84" s="59">
        <f>E84*D84</f>
        <v>405.6</v>
      </c>
    </row>
    <row r="85" spans="1:6">
      <c r="A85" s="59">
        <v>214779</v>
      </c>
      <c r="B85" s="59" t="s">
        <v>75</v>
      </c>
      <c r="C85" s="59" t="str">
        <f>VLOOKUP(A:A,[1]Sheet1!$D$1:$F$65536,3,0)</f>
        <v>1.5mlx30支</v>
      </c>
      <c r="D85" s="60">
        <v>2</v>
      </c>
      <c r="E85" s="59">
        <f>VLOOKUP(A:A,[1]Sheet1!$D$1:$M$65536,10,0)</f>
        <v>298.8</v>
      </c>
      <c r="F85" s="59">
        <f>E85*D85</f>
        <v>597.6</v>
      </c>
    </row>
    <row r="86" spans="1:6">
      <c r="A86" s="59">
        <v>232093</v>
      </c>
      <c r="B86" s="59" t="s">
        <v>80</v>
      </c>
      <c r="C86" s="59" t="str">
        <f>VLOOKUP(A:A,[1]Sheet1!$D$1:$F$65536,3,0)</f>
        <v>50g</v>
      </c>
      <c r="D86" s="60">
        <v>2</v>
      </c>
      <c r="E86" s="59">
        <f>VLOOKUP(A:A,[1]Sheet1!$D$1:$M$65536,10,0)</f>
        <v>112.8</v>
      </c>
      <c r="F86" s="59">
        <f>E86*D86</f>
        <v>225.6</v>
      </c>
    </row>
  </sheetData>
  <autoFilter ref="A1:F86">
    <extLst/>
  </autoFilter>
  <sortState ref="A1:G95">
    <sortCondition ref="A1" descending="1"/>
  </sortState>
  <conditionalFormatting sqref="A$1:A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514"/>
  <sheetViews>
    <sheetView workbookViewId="0">
      <pane ySplit="1" topLeftCell="A141" activePane="bottomLeft" state="frozen"/>
      <selection/>
      <selection pane="bottomLeft" activeCell="B154" sqref="B154"/>
    </sheetView>
  </sheetViews>
  <sheetFormatPr defaultColWidth="9" defaultRowHeight="13.5" customHeight="1" outlineLevelCol="6"/>
  <cols>
    <col min="4" max="4" width="12.375" style="42" customWidth="1"/>
    <col min="5" max="5" width="27.3333333333333" style="42" customWidth="1"/>
  </cols>
  <sheetData>
    <row r="1" customHeight="1" spans="1:7">
      <c r="A1" s="43" t="s">
        <v>81</v>
      </c>
      <c r="B1" s="44" t="s">
        <v>82</v>
      </c>
      <c r="C1" s="44" t="s">
        <v>83</v>
      </c>
      <c r="D1" s="45" t="s">
        <v>0</v>
      </c>
      <c r="E1" s="44" t="s">
        <v>1</v>
      </c>
      <c r="F1" s="44" t="s">
        <v>84</v>
      </c>
      <c r="G1" s="44"/>
    </row>
    <row r="2" ht="14.25" customHeight="1" spans="1:7">
      <c r="A2" s="43" t="s">
        <v>85</v>
      </c>
      <c r="B2" s="46">
        <v>355</v>
      </c>
      <c r="C2" s="46" t="s">
        <v>86</v>
      </c>
      <c r="D2" s="45">
        <v>150090</v>
      </c>
      <c r="E2" s="44" t="s">
        <v>8</v>
      </c>
      <c r="F2" s="44">
        <v>10</v>
      </c>
      <c r="G2" s="44"/>
    </row>
    <row r="3" ht="14.25" customHeight="1" spans="1:7">
      <c r="A3" s="43" t="s">
        <v>85</v>
      </c>
      <c r="B3" s="46">
        <v>355</v>
      </c>
      <c r="C3" s="46" t="s">
        <v>86</v>
      </c>
      <c r="D3" s="45">
        <v>150093</v>
      </c>
      <c r="E3" s="44" t="s">
        <v>16</v>
      </c>
      <c r="F3" s="44">
        <v>10</v>
      </c>
      <c r="G3" s="44"/>
    </row>
    <row r="4" ht="14.25" customHeight="1" spans="1:7">
      <c r="A4" s="43" t="s">
        <v>85</v>
      </c>
      <c r="B4" s="46">
        <v>355</v>
      </c>
      <c r="C4" s="46" t="s">
        <v>86</v>
      </c>
      <c r="D4" s="45">
        <v>150102</v>
      </c>
      <c r="E4" s="44" t="s">
        <v>20</v>
      </c>
      <c r="F4" s="44">
        <v>6</v>
      </c>
      <c r="G4" s="44"/>
    </row>
    <row r="5" ht="14.25" customHeight="1" spans="1:7">
      <c r="A5" s="43" t="s">
        <v>85</v>
      </c>
      <c r="B5" s="46">
        <v>355</v>
      </c>
      <c r="C5" s="46" t="s">
        <v>86</v>
      </c>
      <c r="D5" s="45">
        <v>150094</v>
      </c>
      <c r="E5" s="44" t="s">
        <v>16</v>
      </c>
      <c r="F5" s="44">
        <v>10</v>
      </c>
      <c r="G5" s="44"/>
    </row>
    <row r="6" ht="14.25" customHeight="1" spans="1:7">
      <c r="A6" s="43" t="s">
        <v>85</v>
      </c>
      <c r="B6" s="46">
        <v>355</v>
      </c>
      <c r="C6" s="46" t="s">
        <v>86</v>
      </c>
      <c r="D6" s="45">
        <v>185347</v>
      </c>
      <c r="E6" s="44" t="s">
        <v>28</v>
      </c>
      <c r="F6" s="44">
        <v>4</v>
      </c>
      <c r="G6" s="44"/>
    </row>
    <row r="7" ht="14.25" customHeight="1" spans="1:7">
      <c r="A7" s="43" t="s">
        <v>85</v>
      </c>
      <c r="B7" s="46">
        <v>355</v>
      </c>
      <c r="C7" s="46" t="s">
        <v>86</v>
      </c>
      <c r="D7" s="45">
        <v>150086</v>
      </c>
      <c r="E7" s="44" t="s">
        <v>25</v>
      </c>
      <c r="F7" s="44">
        <v>6</v>
      </c>
      <c r="G7" s="44"/>
    </row>
    <row r="8" ht="15.75" customHeight="1" spans="1:7">
      <c r="A8" s="43" t="s">
        <v>85</v>
      </c>
      <c r="B8" s="46">
        <v>355</v>
      </c>
      <c r="C8" s="46" t="s">
        <v>86</v>
      </c>
      <c r="D8" s="45">
        <v>89062</v>
      </c>
      <c r="E8" s="44" t="s">
        <v>29</v>
      </c>
      <c r="F8" s="44">
        <v>6</v>
      </c>
      <c r="G8" s="44"/>
    </row>
    <row r="9" ht="14.25" customHeight="1" spans="1:7">
      <c r="A9" s="43" t="s">
        <v>85</v>
      </c>
      <c r="B9" s="46">
        <v>355</v>
      </c>
      <c r="C9" s="46" t="s">
        <v>86</v>
      </c>
      <c r="D9" s="45">
        <v>150089</v>
      </c>
      <c r="E9" s="44" t="s">
        <v>15</v>
      </c>
      <c r="F9" s="44">
        <v>10</v>
      </c>
      <c r="G9" s="44"/>
    </row>
    <row r="10" ht="14.25" customHeight="1" spans="1:7">
      <c r="A10" s="43" t="s">
        <v>85</v>
      </c>
      <c r="B10" s="46">
        <v>355</v>
      </c>
      <c r="C10" s="46" t="s">
        <v>86</v>
      </c>
      <c r="D10" s="45">
        <v>150088</v>
      </c>
      <c r="E10" s="44" t="s">
        <v>87</v>
      </c>
      <c r="F10" s="44">
        <v>6</v>
      </c>
      <c r="G10" s="44"/>
    </row>
    <row r="11" ht="15.75" customHeight="1" spans="1:7">
      <c r="A11" s="43" t="s">
        <v>85</v>
      </c>
      <c r="B11" s="46">
        <v>355</v>
      </c>
      <c r="C11" s="46" t="s">
        <v>86</v>
      </c>
      <c r="D11" s="45">
        <v>191033</v>
      </c>
      <c r="E11" s="44" t="s">
        <v>88</v>
      </c>
      <c r="F11" s="44">
        <v>6</v>
      </c>
      <c r="G11" s="44"/>
    </row>
    <row r="12" ht="14.25" customHeight="1" spans="1:7">
      <c r="A12" s="43" t="s">
        <v>85</v>
      </c>
      <c r="B12" s="46">
        <v>355</v>
      </c>
      <c r="C12" s="46" t="s">
        <v>86</v>
      </c>
      <c r="D12" s="45">
        <v>181297</v>
      </c>
      <c r="E12" s="44" t="s">
        <v>10</v>
      </c>
      <c r="F12" s="44">
        <v>10</v>
      </c>
      <c r="G12" s="44"/>
    </row>
    <row r="13" ht="15.75" customHeight="1" spans="1:7">
      <c r="A13" s="43" t="s">
        <v>85</v>
      </c>
      <c r="B13" s="46">
        <v>355</v>
      </c>
      <c r="C13" s="46" t="s">
        <v>86</v>
      </c>
      <c r="D13" s="44">
        <v>215787</v>
      </c>
      <c r="E13" s="44" t="s">
        <v>14</v>
      </c>
      <c r="F13" s="44">
        <v>10</v>
      </c>
      <c r="G13" s="44"/>
    </row>
    <row r="14" ht="15.75" customHeight="1" spans="1:7">
      <c r="A14" s="44" t="s">
        <v>85</v>
      </c>
      <c r="B14" s="44">
        <v>114069</v>
      </c>
      <c r="C14" s="44" t="s">
        <v>89</v>
      </c>
      <c r="D14" s="44">
        <v>236550</v>
      </c>
      <c r="E14" s="44" t="s">
        <v>90</v>
      </c>
      <c r="F14" s="44">
        <v>4</v>
      </c>
      <c r="G14" s="44"/>
    </row>
    <row r="15" ht="14.25" customHeight="1" spans="1:7">
      <c r="A15" s="44" t="s">
        <v>85</v>
      </c>
      <c r="B15" s="44">
        <v>114069</v>
      </c>
      <c r="C15" s="44" t="s">
        <v>89</v>
      </c>
      <c r="D15" s="44">
        <v>218904</v>
      </c>
      <c r="E15" s="44" t="s">
        <v>5</v>
      </c>
      <c r="F15" s="44">
        <v>4</v>
      </c>
      <c r="G15" s="44"/>
    </row>
    <row r="16" ht="14.25" customHeight="1" spans="1:7">
      <c r="A16" s="44" t="s">
        <v>85</v>
      </c>
      <c r="B16" s="44">
        <v>104430</v>
      </c>
      <c r="C16" s="44" t="s">
        <v>91</v>
      </c>
      <c r="D16" s="44">
        <v>237011</v>
      </c>
      <c r="E16" s="44" t="s">
        <v>92</v>
      </c>
      <c r="F16" s="44">
        <v>14</v>
      </c>
      <c r="G16" s="44"/>
    </row>
    <row r="17" ht="14.25" customHeight="1" spans="1:7">
      <c r="A17" s="44" t="s">
        <v>85</v>
      </c>
      <c r="B17" s="44">
        <v>104430</v>
      </c>
      <c r="C17" s="44" t="s">
        <v>91</v>
      </c>
      <c r="D17" s="44">
        <v>218919</v>
      </c>
      <c r="E17" s="44" t="s">
        <v>93</v>
      </c>
      <c r="F17" s="44">
        <v>3</v>
      </c>
      <c r="G17" s="44"/>
    </row>
    <row r="18" ht="14.25" customHeight="1" spans="1:7">
      <c r="A18" s="44" t="s">
        <v>85</v>
      </c>
      <c r="B18" s="44">
        <v>104430</v>
      </c>
      <c r="C18" s="44" t="s">
        <v>91</v>
      </c>
      <c r="D18" s="44">
        <v>215791</v>
      </c>
      <c r="E18" s="44" t="s">
        <v>18</v>
      </c>
      <c r="F18" s="44">
        <v>3</v>
      </c>
      <c r="G18" s="44"/>
    </row>
    <row r="19" ht="14.25" customHeight="1" spans="1:7">
      <c r="A19" s="44" t="s">
        <v>85</v>
      </c>
      <c r="B19" s="44">
        <v>104430</v>
      </c>
      <c r="C19" s="44" t="s">
        <v>91</v>
      </c>
      <c r="D19" s="44">
        <v>166670</v>
      </c>
      <c r="E19" s="44" t="s">
        <v>94</v>
      </c>
      <c r="F19" s="44">
        <v>3</v>
      </c>
      <c r="G19" s="44"/>
    </row>
    <row r="20" ht="14.25" customHeight="1" spans="1:7">
      <c r="A20" s="44" t="s">
        <v>85</v>
      </c>
      <c r="B20" s="44">
        <v>104430</v>
      </c>
      <c r="C20" s="44" t="s">
        <v>91</v>
      </c>
      <c r="D20" s="44">
        <v>150102</v>
      </c>
      <c r="E20" s="44" t="s">
        <v>20</v>
      </c>
      <c r="F20" s="44">
        <v>2</v>
      </c>
      <c r="G20" s="44"/>
    </row>
    <row r="21" ht="14.25" customHeight="1" spans="1:7">
      <c r="A21" s="44" t="s">
        <v>85</v>
      </c>
      <c r="B21" s="44">
        <v>104430</v>
      </c>
      <c r="C21" s="44" t="s">
        <v>91</v>
      </c>
      <c r="D21" s="44">
        <v>184997</v>
      </c>
      <c r="E21" s="44" t="s">
        <v>95</v>
      </c>
      <c r="F21" s="44">
        <v>2</v>
      </c>
      <c r="G21" s="44"/>
    </row>
    <row r="22" ht="14.25" customHeight="1" spans="1:7">
      <c r="A22" s="44" t="s">
        <v>85</v>
      </c>
      <c r="B22" s="44">
        <v>104430</v>
      </c>
      <c r="C22" s="44" t="s">
        <v>91</v>
      </c>
      <c r="D22" s="44">
        <v>150096</v>
      </c>
      <c r="E22" s="44" t="s">
        <v>96</v>
      </c>
      <c r="F22" s="44">
        <v>2</v>
      </c>
      <c r="G22" s="44"/>
    </row>
    <row r="23" ht="14.25" customHeight="1" spans="1:7">
      <c r="A23" s="44" t="s">
        <v>85</v>
      </c>
      <c r="B23" s="44">
        <v>104430</v>
      </c>
      <c r="C23" s="44" t="s">
        <v>91</v>
      </c>
      <c r="D23" s="44">
        <v>181301</v>
      </c>
      <c r="E23" s="44" t="s">
        <v>92</v>
      </c>
      <c r="F23" s="44">
        <v>3</v>
      </c>
      <c r="G23" s="44"/>
    </row>
    <row r="24" ht="14.25" customHeight="1" spans="1:7">
      <c r="A24" s="44" t="s">
        <v>85</v>
      </c>
      <c r="B24" s="44">
        <v>104430</v>
      </c>
      <c r="C24" s="44" t="s">
        <v>91</v>
      </c>
      <c r="D24" s="44">
        <v>172377</v>
      </c>
      <c r="E24" s="44" t="s">
        <v>18</v>
      </c>
      <c r="F24" s="44">
        <v>4</v>
      </c>
      <c r="G24" s="44"/>
    </row>
    <row r="25" ht="14.25" customHeight="1" spans="1:7">
      <c r="A25" s="44" t="s">
        <v>97</v>
      </c>
      <c r="B25" s="44"/>
      <c r="C25" s="44"/>
      <c r="D25" s="44">
        <v>214782</v>
      </c>
      <c r="E25" s="44" t="s">
        <v>35</v>
      </c>
      <c r="F25" s="44">
        <v>4</v>
      </c>
      <c r="G25" s="44"/>
    </row>
    <row r="26" ht="14.25" customHeight="1" spans="1:7">
      <c r="A26" s="44" t="s">
        <v>97</v>
      </c>
      <c r="B26" s="44"/>
      <c r="C26" s="44"/>
      <c r="D26" s="44">
        <v>214783</v>
      </c>
      <c r="E26" s="44" t="s">
        <v>31</v>
      </c>
      <c r="F26" s="44">
        <v>7</v>
      </c>
      <c r="G26" s="44"/>
    </row>
    <row r="27" ht="14.25" customHeight="1" spans="1:7">
      <c r="A27" s="44" t="s">
        <v>97</v>
      </c>
      <c r="B27" s="44"/>
      <c r="C27" s="44"/>
      <c r="D27" s="44">
        <v>185353</v>
      </c>
      <c r="E27" s="44" t="s">
        <v>37</v>
      </c>
      <c r="F27" s="44">
        <v>3</v>
      </c>
      <c r="G27" s="44"/>
    </row>
    <row r="28" customHeight="1" spans="1:7">
      <c r="A28" s="44" t="s">
        <v>97</v>
      </c>
      <c r="B28" s="44"/>
      <c r="C28" s="44"/>
      <c r="D28" s="44">
        <v>150095</v>
      </c>
      <c r="E28" s="44" t="s">
        <v>30</v>
      </c>
      <c r="F28" s="44">
        <v>2</v>
      </c>
      <c r="G28" s="44"/>
    </row>
    <row r="29" customHeight="1" spans="1:7">
      <c r="A29" s="44" t="s">
        <v>97</v>
      </c>
      <c r="B29" s="44"/>
      <c r="C29" s="44"/>
      <c r="D29" s="44">
        <v>150096</v>
      </c>
      <c r="E29" s="44" t="s">
        <v>74</v>
      </c>
      <c r="F29" s="44">
        <v>4</v>
      </c>
      <c r="G29" s="44"/>
    </row>
    <row r="30" customHeight="1" spans="1:7">
      <c r="A30" s="44" t="s">
        <v>97</v>
      </c>
      <c r="B30" s="44"/>
      <c r="C30" s="44"/>
      <c r="D30" s="44">
        <v>150098</v>
      </c>
      <c r="E30" s="44" t="s">
        <v>34</v>
      </c>
      <c r="F30" s="44">
        <v>7</v>
      </c>
      <c r="G30" s="44"/>
    </row>
    <row r="31" customHeight="1" spans="1:7">
      <c r="A31" s="44" t="s">
        <v>97</v>
      </c>
      <c r="B31" s="44"/>
      <c r="C31" s="44"/>
      <c r="D31" s="44">
        <v>181291</v>
      </c>
      <c r="E31" s="44" t="s">
        <v>13</v>
      </c>
      <c r="F31" s="44">
        <v>39</v>
      </c>
      <c r="G31" s="44"/>
    </row>
    <row r="32" customHeight="1" spans="1:7">
      <c r="A32" s="44" t="s">
        <v>97</v>
      </c>
      <c r="B32" s="44"/>
      <c r="C32" s="44"/>
      <c r="D32" s="44">
        <v>181288</v>
      </c>
      <c r="E32" s="44" t="s">
        <v>57</v>
      </c>
      <c r="F32" s="44">
        <v>6</v>
      </c>
      <c r="G32" s="44"/>
    </row>
    <row r="33" customHeight="1" spans="1:7">
      <c r="A33" s="44" t="s">
        <v>97</v>
      </c>
      <c r="B33" s="44"/>
      <c r="C33" s="44"/>
      <c r="D33" s="44">
        <v>181289</v>
      </c>
      <c r="E33" s="44" t="s">
        <v>58</v>
      </c>
      <c r="F33" s="44">
        <v>4</v>
      </c>
      <c r="G33" s="44"/>
    </row>
    <row r="34" customHeight="1" spans="1:7">
      <c r="A34" s="44" t="s">
        <v>97</v>
      </c>
      <c r="B34" s="44"/>
      <c r="C34" s="44"/>
      <c r="D34" s="44">
        <v>181290</v>
      </c>
      <c r="E34" s="44" t="s">
        <v>59</v>
      </c>
      <c r="F34" s="44">
        <v>2</v>
      </c>
      <c r="G34" s="44"/>
    </row>
    <row r="35" customHeight="1" spans="1:7">
      <c r="A35" s="44" t="s">
        <v>97</v>
      </c>
      <c r="B35" s="44"/>
      <c r="C35" s="44"/>
      <c r="D35" s="44">
        <v>89062</v>
      </c>
      <c r="E35" s="44" t="s">
        <v>29</v>
      </c>
      <c r="F35" s="44">
        <v>6</v>
      </c>
      <c r="G35" s="44"/>
    </row>
    <row r="36" customHeight="1" spans="1:7">
      <c r="A36" s="44" t="s">
        <v>97</v>
      </c>
      <c r="B36" s="44"/>
      <c r="C36" s="44"/>
      <c r="D36" s="44">
        <v>150091</v>
      </c>
      <c r="E36" s="44" t="s">
        <v>8</v>
      </c>
      <c r="F36" s="44">
        <v>8</v>
      </c>
      <c r="G36" s="44"/>
    </row>
    <row r="37" customHeight="1" spans="1:7">
      <c r="A37" s="44" t="s">
        <v>97</v>
      </c>
      <c r="B37" s="44"/>
      <c r="C37" s="44"/>
      <c r="D37" s="44">
        <v>150090</v>
      </c>
      <c r="E37" s="44" t="s">
        <v>8</v>
      </c>
      <c r="F37" s="44">
        <v>32</v>
      </c>
      <c r="G37" s="44"/>
    </row>
    <row r="38" customHeight="1" spans="1:7">
      <c r="A38" s="44" t="s">
        <v>97</v>
      </c>
      <c r="B38" s="44"/>
      <c r="C38" s="44"/>
      <c r="D38" s="44">
        <v>150092</v>
      </c>
      <c r="E38" s="44" t="s">
        <v>64</v>
      </c>
      <c r="F38" s="44">
        <v>0</v>
      </c>
      <c r="G38" s="44"/>
    </row>
    <row r="39" customHeight="1" spans="1:7">
      <c r="A39" s="44" t="s">
        <v>97</v>
      </c>
      <c r="B39" s="44"/>
      <c r="C39" s="44"/>
      <c r="D39" s="44">
        <v>150089</v>
      </c>
      <c r="E39" s="44" t="s">
        <v>15</v>
      </c>
      <c r="F39" s="44">
        <v>2</v>
      </c>
      <c r="G39" s="44"/>
    </row>
    <row r="40" customHeight="1" spans="1:7">
      <c r="A40" s="44" t="s">
        <v>97</v>
      </c>
      <c r="B40" s="44"/>
      <c r="C40" s="44"/>
      <c r="D40" s="44">
        <v>172377</v>
      </c>
      <c r="E40" s="44" t="s">
        <v>18</v>
      </c>
      <c r="F40" s="44">
        <v>6</v>
      </c>
      <c r="G40" s="44"/>
    </row>
    <row r="41" customHeight="1" spans="1:7">
      <c r="A41" s="44" t="s">
        <v>97</v>
      </c>
      <c r="B41" s="44"/>
      <c r="C41" s="44"/>
      <c r="D41" s="44">
        <v>215791</v>
      </c>
      <c r="E41" s="44" t="s">
        <v>18</v>
      </c>
      <c r="F41" s="44">
        <v>2</v>
      </c>
      <c r="G41" s="44"/>
    </row>
    <row r="42" customHeight="1" spans="1:7">
      <c r="A42" s="44" t="s">
        <v>97</v>
      </c>
      <c r="B42" s="44"/>
      <c r="C42" s="44"/>
      <c r="D42" s="44">
        <v>150088</v>
      </c>
      <c r="E42" s="44" t="s">
        <v>76</v>
      </c>
      <c r="F42" s="44">
        <v>15</v>
      </c>
      <c r="G42" s="44"/>
    </row>
    <row r="43" customHeight="1" spans="1:7">
      <c r="A43" s="44" t="s">
        <v>97</v>
      </c>
      <c r="B43" s="44"/>
      <c r="C43" s="44"/>
      <c r="D43" s="44">
        <v>150086</v>
      </c>
      <c r="E43" s="44" t="s">
        <v>25</v>
      </c>
      <c r="F43" s="44">
        <v>6</v>
      </c>
      <c r="G43" s="44"/>
    </row>
    <row r="44" customHeight="1" spans="1:7">
      <c r="A44" s="44" t="s">
        <v>97</v>
      </c>
      <c r="B44" s="44"/>
      <c r="C44" s="44"/>
      <c r="D44" s="44">
        <v>150101</v>
      </c>
      <c r="E44" s="44" t="s">
        <v>44</v>
      </c>
      <c r="F44" s="44">
        <v>0</v>
      </c>
      <c r="G44" s="44"/>
    </row>
    <row r="45" customHeight="1" spans="1:7">
      <c r="A45" s="44" t="s">
        <v>97</v>
      </c>
      <c r="B45" s="44"/>
      <c r="C45" s="44"/>
      <c r="D45" s="44">
        <v>150077</v>
      </c>
      <c r="E45" s="44" t="s">
        <v>22</v>
      </c>
      <c r="F45" s="44">
        <v>4</v>
      </c>
      <c r="G45" s="44"/>
    </row>
    <row r="46" customHeight="1" spans="1:7">
      <c r="A46" s="44" t="s">
        <v>97</v>
      </c>
      <c r="B46" s="44"/>
      <c r="C46" s="44"/>
      <c r="D46" s="44">
        <v>185352</v>
      </c>
      <c r="E46" s="44" t="s">
        <v>98</v>
      </c>
      <c r="F46" s="44">
        <v>0</v>
      </c>
      <c r="G46" s="44"/>
    </row>
    <row r="47" customHeight="1" spans="1:7">
      <c r="A47" s="44" t="s">
        <v>97</v>
      </c>
      <c r="B47" s="44"/>
      <c r="C47" s="44"/>
      <c r="D47" s="44">
        <v>185347</v>
      </c>
      <c r="E47" s="44" t="s">
        <v>28</v>
      </c>
      <c r="F47" s="44">
        <v>13</v>
      </c>
      <c r="G47" s="44"/>
    </row>
    <row r="48" customHeight="1" spans="1:7">
      <c r="A48" s="44" t="s">
        <v>97</v>
      </c>
      <c r="B48" s="44"/>
      <c r="C48" s="44"/>
      <c r="D48" s="44">
        <v>150094</v>
      </c>
      <c r="E48" s="44" t="s">
        <v>16</v>
      </c>
      <c r="F48" s="44">
        <v>25</v>
      </c>
      <c r="G48" s="44"/>
    </row>
    <row r="49" customHeight="1" spans="1:7">
      <c r="A49" s="44" t="s">
        <v>97</v>
      </c>
      <c r="B49" s="44"/>
      <c r="C49" s="44"/>
      <c r="D49" s="44">
        <v>150093</v>
      </c>
      <c r="E49" s="44" t="s">
        <v>16</v>
      </c>
      <c r="F49" s="44">
        <v>16</v>
      </c>
      <c r="G49" s="44"/>
    </row>
    <row r="50" customHeight="1" spans="1:7">
      <c r="A50" s="44" t="s">
        <v>97</v>
      </c>
      <c r="B50" s="44"/>
      <c r="C50" s="44"/>
      <c r="D50" s="44">
        <v>181299</v>
      </c>
      <c r="E50" s="44" t="s">
        <v>9</v>
      </c>
      <c r="F50" s="44">
        <v>47</v>
      </c>
      <c r="G50" s="44"/>
    </row>
    <row r="51" customHeight="1" spans="1:7">
      <c r="A51" s="44" t="s">
        <v>97</v>
      </c>
      <c r="B51" s="44"/>
      <c r="C51" s="44"/>
      <c r="D51" s="44">
        <v>181297</v>
      </c>
      <c r="E51" s="44" t="s">
        <v>10</v>
      </c>
      <c r="F51" s="44">
        <v>36</v>
      </c>
      <c r="G51" s="44"/>
    </row>
    <row r="52" customHeight="1" spans="1:7">
      <c r="A52" s="44" t="s">
        <v>97</v>
      </c>
      <c r="B52" s="44"/>
      <c r="C52" s="44"/>
      <c r="D52" s="44">
        <v>181301</v>
      </c>
      <c r="E52" s="44" t="s">
        <v>63</v>
      </c>
      <c r="F52" s="44">
        <v>8</v>
      </c>
      <c r="G52" s="44"/>
    </row>
    <row r="53" customHeight="1" spans="1:7">
      <c r="A53" s="44" t="s">
        <v>97</v>
      </c>
      <c r="B53" s="44"/>
      <c r="C53" s="44"/>
      <c r="D53" s="44">
        <v>214778</v>
      </c>
      <c r="E53" s="44" t="s">
        <v>19</v>
      </c>
      <c r="F53" s="44">
        <v>1</v>
      </c>
      <c r="G53" s="44"/>
    </row>
    <row r="54" customHeight="1" spans="1:7">
      <c r="A54" s="44" t="s">
        <v>97</v>
      </c>
      <c r="B54" s="44"/>
      <c r="C54" s="44"/>
      <c r="D54" s="44">
        <v>187952</v>
      </c>
      <c r="E54" s="44" t="s">
        <v>14</v>
      </c>
      <c r="F54" s="44">
        <v>5</v>
      </c>
      <c r="G54" s="44"/>
    </row>
    <row r="55" customHeight="1" spans="1:7">
      <c r="A55" s="44" t="s">
        <v>97</v>
      </c>
      <c r="B55" s="44"/>
      <c r="C55" s="44"/>
      <c r="D55" s="44">
        <v>215787</v>
      </c>
      <c r="E55" s="44" t="s">
        <v>14</v>
      </c>
      <c r="F55" s="44">
        <v>27</v>
      </c>
      <c r="G55" s="44"/>
    </row>
    <row r="56" customHeight="1" spans="1:7">
      <c r="A56" s="44" t="s">
        <v>97</v>
      </c>
      <c r="B56" s="44"/>
      <c r="C56" s="44"/>
      <c r="D56" s="44">
        <v>191176</v>
      </c>
      <c r="E56" s="44" t="s">
        <v>33</v>
      </c>
      <c r="F56" s="44">
        <v>8</v>
      </c>
      <c r="G56" s="44"/>
    </row>
    <row r="57" customHeight="1" spans="1:7">
      <c r="A57" s="44" t="s">
        <v>97</v>
      </c>
      <c r="B57" s="44"/>
      <c r="C57" s="44"/>
      <c r="D57" s="44">
        <v>191175</v>
      </c>
      <c r="E57" s="44" t="s">
        <v>45</v>
      </c>
      <c r="F57" s="44">
        <v>6</v>
      </c>
      <c r="G57" s="44"/>
    </row>
    <row r="58" customHeight="1" spans="1:7">
      <c r="A58" s="44" t="s">
        <v>97</v>
      </c>
      <c r="B58" s="44"/>
      <c r="C58" s="44"/>
      <c r="D58" s="44">
        <v>218919</v>
      </c>
      <c r="E58" s="44" t="s">
        <v>21</v>
      </c>
      <c r="F58" s="44">
        <v>5</v>
      </c>
      <c r="G58" s="44"/>
    </row>
    <row r="59" customHeight="1" spans="1:7">
      <c r="A59" s="44" t="s">
        <v>97</v>
      </c>
      <c r="B59" s="44"/>
      <c r="C59" s="44"/>
      <c r="D59" s="44">
        <v>218908</v>
      </c>
      <c r="E59" s="44" t="s">
        <v>21</v>
      </c>
      <c r="F59" s="44">
        <v>5</v>
      </c>
      <c r="G59" s="44"/>
    </row>
    <row r="60" customHeight="1" spans="1:7">
      <c r="A60" s="44" t="s">
        <v>97</v>
      </c>
      <c r="B60" s="44"/>
      <c r="C60" s="44"/>
      <c r="D60" s="44">
        <v>185350</v>
      </c>
      <c r="E60" s="44" t="s">
        <v>12</v>
      </c>
      <c r="F60" s="44">
        <v>3</v>
      </c>
      <c r="G60" s="44"/>
    </row>
    <row r="61" customHeight="1" spans="1:7">
      <c r="A61" s="44" t="s">
        <v>97</v>
      </c>
      <c r="B61" s="44"/>
      <c r="C61" s="44"/>
      <c r="D61" s="44">
        <v>215271</v>
      </c>
      <c r="E61" s="44" t="s">
        <v>12</v>
      </c>
      <c r="F61" s="44">
        <v>33</v>
      </c>
      <c r="G61" s="44"/>
    </row>
    <row r="62" customHeight="1" spans="1:7">
      <c r="A62" s="44" t="s">
        <v>97</v>
      </c>
      <c r="B62" s="44"/>
      <c r="C62" s="44"/>
      <c r="D62" s="44">
        <v>172379</v>
      </c>
      <c r="E62" s="44" t="s">
        <v>49</v>
      </c>
      <c r="F62" s="44">
        <v>12</v>
      </c>
      <c r="G62" s="44"/>
    </row>
    <row r="63" customHeight="1" spans="1:7">
      <c r="A63" s="44" t="s">
        <v>97</v>
      </c>
      <c r="B63" s="44"/>
      <c r="C63" s="44"/>
      <c r="D63" s="44">
        <v>150087</v>
      </c>
      <c r="E63" s="44" t="s">
        <v>26</v>
      </c>
      <c r="F63" s="44">
        <v>20</v>
      </c>
      <c r="G63" s="44"/>
    </row>
    <row r="64" customHeight="1" spans="1:7">
      <c r="A64" s="44" t="s">
        <v>97</v>
      </c>
      <c r="B64" s="44"/>
      <c r="C64" s="44"/>
      <c r="D64" s="44">
        <v>214776</v>
      </c>
      <c r="E64" s="44" t="s">
        <v>47</v>
      </c>
      <c r="F64" s="44">
        <v>8</v>
      </c>
      <c r="G64" s="44"/>
    </row>
    <row r="65" customHeight="1" spans="1:7">
      <c r="A65" s="44" t="s">
        <v>97</v>
      </c>
      <c r="B65" s="44"/>
      <c r="C65" s="44"/>
      <c r="D65" s="44">
        <v>191110</v>
      </c>
      <c r="E65" s="44" t="s">
        <v>36</v>
      </c>
      <c r="F65" s="44">
        <v>10</v>
      </c>
      <c r="G65" s="44"/>
    </row>
    <row r="66" customHeight="1" spans="1:7">
      <c r="A66" s="44" t="s">
        <v>97</v>
      </c>
      <c r="B66" s="44"/>
      <c r="C66" s="44"/>
      <c r="D66" s="44">
        <v>150102</v>
      </c>
      <c r="E66" s="44" t="s">
        <v>20</v>
      </c>
      <c r="F66" s="44">
        <v>9</v>
      </c>
      <c r="G66" s="44"/>
    </row>
    <row r="67" customHeight="1" spans="1:7">
      <c r="A67" s="44" t="s">
        <v>97</v>
      </c>
      <c r="B67" s="44"/>
      <c r="C67" s="44"/>
      <c r="D67" s="44">
        <v>185348</v>
      </c>
      <c r="E67" s="44" t="s">
        <v>53</v>
      </c>
      <c r="F67" s="44">
        <v>11</v>
      </c>
      <c r="G67" s="44"/>
    </row>
    <row r="68" customHeight="1" spans="1:7">
      <c r="A68" s="44" t="s">
        <v>97</v>
      </c>
      <c r="B68" s="44"/>
      <c r="C68" s="44"/>
      <c r="D68" s="44">
        <v>150105</v>
      </c>
      <c r="E68" s="44" t="s">
        <v>52</v>
      </c>
      <c r="F68" s="44">
        <v>3</v>
      </c>
      <c r="G68" s="44"/>
    </row>
    <row r="69" customHeight="1" spans="1:7">
      <c r="A69" s="44" t="s">
        <v>97</v>
      </c>
      <c r="B69" s="44"/>
      <c r="C69" s="44"/>
      <c r="D69" s="44">
        <v>150108</v>
      </c>
      <c r="E69" s="44" t="s">
        <v>67</v>
      </c>
      <c r="F69" s="44">
        <v>4</v>
      </c>
      <c r="G69" s="44"/>
    </row>
    <row r="70" customHeight="1" spans="1:7">
      <c r="A70" s="44" t="s">
        <v>97</v>
      </c>
      <c r="B70" s="44"/>
      <c r="C70" s="44"/>
      <c r="D70" s="44">
        <v>150104</v>
      </c>
      <c r="E70" s="44" t="s">
        <v>40</v>
      </c>
      <c r="F70" s="44">
        <v>5</v>
      </c>
      <c r="G70" s="44"/>
    </row>
    <row r="71" customHeight="1" spans="1:7">
      <c r="A71" s="44" t="s">
        <v>97</v>
      </c>
      <c r="B71" s="44"/>
      <c r="C71" s="44"/>
      <c r="D71" s="44">
        <v>150106</v>
      </c>
      <c r="E71" s="44" t="s">
        <v>41</v>
      </c>
      <c r="F71" s="44">
        <v>9</v>
      </c>
      <c r="G71" s="44"/>
    </row>
    <row r="72" customHeight="1" spans="1:7">
      <c r="A72" s="44" t="s">
        <v>97</v>
      </c>
      <c r="B72" s="44"/>
      <c r="C72" s="44"/>
      <c r="D72" s="44">
        <v>150103</v>
      </c>
      <c r="E72" s="44" t="s">
        <v>39</v>
      </c>
      <c r="F72" s="44">
        <v>11</v>
      </c>
      <c r="G72" s="44"/>
    </row>
    <row r="73" customHeight="1" spans="1:7">
      <c r="A73" s="44" t="s">
        <v>97</v>
      </c>
      <c r="B73" s="44"/>
      <c r="C73" s="44"/>
      <c r="D73" s="44">
        <v>150107</v>
      </c>
      <c r="E73" s="44" t="s">
        <v>78</v>
      </c>
      <c r="F73" s="44">
        <v>2</v>
      </c>
      <c r="G73" s="44"/>
    </row>
    <row r="74" customHeight="1" spans="1:7">
      <c r="A74" s="44" t="s">
        <v>97</v>
      </c>
      <c r="B74" s="44"/>
      <c r="C74" s="44"/>
      <c r="D74" s="44">
        <v>181300</v>
      </c>
      <c r="E74" s="44" t="s">
        <v>65</v>
      </c>
      <c r="F74" s="44">
        <v>0</v>
      </c>
      <c r="G74" s="44"/>
    </row>
    <row r="75" customHeight="1" spans="1:7">
      <c r="A75" s="44" t="s">
        <v>97</v>
      </c>
      <c r="B75" s="44"/>
      <c r="C75" s="44"/>
      <c r="D75" s="44">
        <v>204079</v>
      </c>
      <c r="E75" s="44" t="s">
        <v>79</v>
      </c>
      <c r="F75" s="44">
        <v>0</v>
      </c>
      <c r="G75" s="44"/>
    </row>
    <row r="76" customHeight="1" spans="1:6">
      <c r="A76" s="44" t="s">
        <v>97</v>
      </c>
      <c r="D76" s="42">
        <v>204080</v>
      </c>
      <c r="E76" s="42" t="s">
        <v>56</v>
      </c>
      <c r="F76">
        <v>2</v>
      </c>
    </row>
    <row r="77" customHeight="1" spans="1:6">
      <c r="A77" s="44" t="s">
        <v>97</v>
      </c>
      <c r="D77" s="42">
        <v>204077</v>
      </c>
      <c r="E77" s="42" t="s">
        <v>46</v>
      </c>
      <c r="F77">
        <v>4</v>
      </c>
    </row>
    <row r="78" customHeight="1" spans="1:6">
      <c r="A78" s="44" t="s">
        <v>97</v>
      </c>
      <c r="D78" s="42">
        <v>204078</v>
      </c>
      <c r="E78" s="42" t="s">
        <v>55</v>
      </c>
      <c r="F78">
        <v>0</v>
      </c>
    </row>
    <row r="79" customHeight="1" spans="1:6">
      <c r="A79" s="44" t="s">
        <v>97</v>
      </c>
      <c r="D79" s="42">
        <v>191033</v>
      </c>
      <c r="E79" s="42" t="s">
        <v>23</v>
      </c>
      <c r="F79">
        <v>22</v>
      </c>
    </row>
    <row r="80" customHeight="1" spans="1:6">
      <c r="A80" s="44" t="s">
        <v>97</v>
      </c>
      <c r="D80" s="42">
        <v>150099</v>
      </c>
      <c r="E80" s="42" t="s">
        <v>77</v>
      </c>
      <c r="F80">
        <v>0</v>
      </c>
    </row>
    <row r="81" customHeight="1" spans="1:6">
      <c r="A81" s="44" t="s">
        <v>97</v>
      </c>
      <c r="D81" s="42">
        <v>192488</v>
      </c>
      <c r="E81" s="42" t="s">
        <v>99</v>
      </c>
      <c r="F81">
        <v>0</v>
      </c>
    </row>
    <row r="82" customHeight="1" spans="1:6">
      <c r="A82" s="44" t="s">
        <v>97</v>
      </c>
      <c r="D82" s="42">
        <v>214772</v>
      </c>
      <c r="E82" s="42" t="s">
        <v>68</v>
      </c>
      <c r="F82">
        <v>4</v>
      </c>
    </row>
    <row r="83" customHeight="1" spans="1:6">
      <c r="A83" s="44" t="s">
        <v>97</v>
      </c>
      <c r="D83" s="42">
        <v>214779</v>
      </c>
      <c r="E83" s="42" t="s">
        <v>75</v>
      </c>
      <c r="F83">
        <v>2</v>
      </c>
    </row>
    <row r="84" customHeight="1" spans="1:6">
      <c r="A84" s="44" t="s">
        <v>97</v>
      </c>
      <c r="D84" s="42">
        <v>214797</v>
      </c>
      <c r="E84" s="42" t="s">
        <v>75</v>
      </c>
      <c r="F84">
        <v>0</v>
      </c>
    </row>
    <row r="85" customHeight="1" spans="1:6">
      <c r="A85" s="44" t="s">
        <v>97</v>
      </c>
      <c r="D85" s="42">
        <v>194146</v>
      </c>
      <c r="E85" s="42" t="s">
        <v>54</v>
      </c>
      <c r="F85">
        <v>6</v>
      </c>
    </row>
    <row r="86" customHeight="1" spans="1:6">
      <c r="A86" s="44" t="s">
        <v>97</v>
      </c>
      <c r="D86" s="42">
        <v>184997</v>
      </c>
      <c r="E86" s="42" t="s">
        <v>24</v>
      </c>
      <c r="F86">
        <v>32</v>
      </c>
    </row>
    <row r="87" customHeight="1" spans="1:6">
      <c r="A87" s="44" t="s">
        <v>97</v>
      </c>
      <c r="D87" s="42">
        <v>184993</v>
      </c>
      <c r="E87" s="42" t="s">
        <v>24</v>
      </c>
      <c r="F87">
        <v>23</v>
      </c>
    </row>
    <row r="88" customHeight="1" spans="1:6">
      <c r="A88" s="44" t="s">
        <v>97</v>
      </c>
      <c r="D88" s="42">
        <v>166670</v>
      </c>
      <c r="E88" s="42" t="s">
        <v>69</v>
      </c>
      <c r="F88">
        <v>74</v>
      </c>
    </row>
    <row r="89" customHeight="1" spans="1:6">
      <c r="A89" s="44" t="s">
        <v>97</v>
      </c>
      <c r="D89" s="42">
        <v>172340</v>
      </c>
      <c r="E89" s="42" t="s">
        <v>17</v>
      </c>
      <c r="F89">
        <v>22</v>
      </c>
    </row>
    <row r="90" customHeight="1" spans="1:6">
      <c r="A90" s="44" t="s">
        <v>97</v>
      </c>
      <c r="D90" s="42">
        <v>166671</v>
      </c>
      <c r="E90" s="42" t="s">
        <v>17</v>
      </c>
      <c r="F90">
        <v>20</v>
      </c>
    </row>
    <row r="91" customHeight="1" spans="1:6">
      <c r="A91" s="44" t="s">
        <v>97</v>
      </c>
      <c r="D91" s="42">
        <v>176368</v>
      </c>
      <c r="E91" s="42" t="s">
        <v>50</v>
      </c>
      <c r="F91">
        <v>0</v>
      </c>
    </row>
    <row r="92" customHeight="1" spans="1:6">
      <c r="A92" s="44" t="s">
        <v>97</v>
      </c>
      <c r="D92" s="42">
        <v>218904</v>
      </c>
      <c r="E92" s="42" t="s">
        <v>5</v>
      </c>
      <c r="F92">
        <v>86</v>
      </c>
    </row>
    <row r="93" customHeight="1" spans="1:6">
      <c r="A93" s="44" t="s">
        <v>97</v>
      </c>
      <c r="D93" s="42">
        <v>232093</v>
      </c>
      <c r="E93" s="42" t="s">
        <v>80</v>
      </c>
      <c r="F93">
        <v>0</v>
      </c>
    </row>
    <row r="94" customHeight="1" spans="1:6">
      <c r="A94" s="44" t="s">
        <v>97</v>
      </c>
      <c r="D94" s="42">
        <v>232483</v>
      </c>
      <c r="E94" s="42" t="s">
        <v>48</v>
      </c>
      <c r="F94">
        <v>4</v>
      </c>
    </row>
    <row r="95" customHeight="1" spans="1:6">
      <c r="A95" s="44" t="s">
        <v>97</v>
      </c>
      <c r="D95" s="42">
        <v>236580</v>
      </c>
      <c r="E95" s="42" t="s">
        <v>7</v>
      </c>
      <c r="F95">
        <v>0</v>
      </c>
    </row>
    <row r="96" customHeight="1" spans="1:6">
      <c r="A96" s="44" t="s">
        <v>97</v>
      </c>
      <c r="D96" s="42">
        <v>236550</v>
      </c>
      <c r="E96" s="42" t="s">
        <v>7</v>
      </c>
      <c r="F96">
        <v>78</v>
      </c>
    </row>
    <row r="97" customHeight="1" spans="1:6">
      <c r="A97" s="44" t="s">
        <v>97</v>
      </c>
      <c r="D97" s="42">
        <v>236549</v>
      </c>
      <c r="E97" s="42" t="s">
        <v>32</v>
      </c>
      <c r="F97">
        <v>0</v>
      </c>
    </row>
    <row r="98" customHeight="1" spans="1:6">
      <c r="A98" s="44" t="s">
        <v>97</v>
      </c>
      <c r="D98" s="42">
        <v>236548</v>
      </c>
      <c r="E98" s="42" t="s">
        <v>32</v>
      </c>
      <c r="F98">
        <v>3</v>
      </c>
    </row>
    <row r="99" customHeight="1" spans="1:6">
      <c r="A99" s="44" t="s">
        <v>97</v>
      </c>
      <c r="D99" s="42">
        <v>237009</v>
      </c>
      <c r="E99" s="42" t="s">
        <v>42</v>
      </c>
      <c r="F99">
        <v>0</v>
      </c>
    </row>
    <row r="100" customHeight="1" spans="1:6">
      <c r="A100" s="44" t="s">
        <v>97</v>
      </c>
      <c r="D100" s="42">
        <v>237011</v>
      </c>
      <c r="E100" s="42" t="s">
        <v>92</v>
      </c>
      <c r="F100">
        <v>20</v>
      </c>
    </row>
    <row r="101" customHeight="1" spans="1:6">
      <c r="A101" s="44" t="s">
        <v>97</v>
      </c>
      <c r="D101" s="42">
        <v>240715</v>
      </c>
      <c r="E101" s="42" t="s">
        <v>66</v>
      </c>
      <c r="F101">
        <v>5</v>
      </c>
    </row>
    <row r="102" customHeight="1" spans="1:6">
      <c r="A102" s="44" t="s">
        <v>97</v>
      </c>
      <c r="D102" s="42">
        <v>240722</v>
      </c>
      <c r="E102" s="42" t="s">
        <v>73</v>
      </c>
      <c r="F102">
        <v>4</v>
      </c>
    </row>
    <row r="103" customHeight="1" spans="1:6">
      <c r="A103" s="44" t="s">
        <v>97</v>
      </c>
      <c r="D103" s="42">
        <v>240716</v>
      </c>
      <c r="E103" s="42" t="s">
        <v>70</v>
      </c>
      <c r="F103">
        <v>2</v>
      </c>
    </row>
    <row r="104" customHeight="1" spans="1:6">
      <c r="A104" s="44" t="s">
        <v>97</v>
      </c>
      <c r="D104" s="42">
        <v>240717</v>
      </c>
      <c r="E104" s="42" t="s">
        <v>71</v>
      </c>
      <c r="F104">
        <v>2</v>
      </c>
    </row>
    <row r="105" customHeight="1" spans="1:6">
      <c r="A105" s="44" t="s">
        <v>97</v>
      </c>
      <c r="D105" s="42">
        <v>240718</v>
      </c>
      <c r="E105" s="42" t="s">
        <v>72</v>
      </c>
      <c r="F105">
        <v>2</v>
      </c>
    </row>
    <row r="106" customHeight="1" spans="1:6">
      <c r="A106" s="44" t="s">
        <v>97</v>
      </c>
      <c r="D106" s="42">
        <v>240720</v>
      </c>
      <c r="E106" s="42" t="s">
        <v>62</v>
      </c>
      <c r="F106">
        <v>5</v>
      </c>
    </row>
    <row r="107" customHeight="1" spans="1:6">
      <c r="A107" s="44" t="s">
        <v>97</v>
      </c>
      <c r="D107" s="42">
        <v>240719</v>
      </c>
      <c r="E107" s="42" t="s">
        <v>61</v>
      </c>
      <c r="F107">
        <v>7</v>
      </c>
    </row>
    <row r="108" customHeight="1" spans="1:6">
      <c r="A108" s="44" t="s">
        <v>97</v>
      </c>
      <c r="D108" s="42">
        <v>240077</v>
      </c>
      <c r="E108" s="42" t="s">
        <v>60</v>
      </c>
      <c r="F108">
        <v>6</v>
      </c>
    </row>
    <row r="109" customHeight="1" spans="1:6">
      <c r="A109" s="44" t="s">
        <v>97</v>
      </c>
      <c r="D109" s="42">
        <v>241566</v>
      </c>
      <c r="E109" s="42" t="s">
        <v>11</v>
      </c>
      <c r="F109">
        <v>36</v>
      </c>
    </row>
    <row r="110" customHeight="1" spans="1:6">
      <c r="A110" s="44" t="s">
        <v>97</v>
      </c>
      <c r="D110" s="42">
        <v>241447</v>
      </c>
      <c r="E110" s="42" t="s">
        <v>100</v>
      </c>
      <c r="F110">
        <v>0</v>
      </c>
    </row>
    <row r="111" customHeight="1" spans="1:6">
      <c r="A111" s="44" t="s">
        <v>97</v>
      </c>
      <c r="D111" s="42">
        <v>242574</v>
      </c>
      <c r="E111" s="42" t="s">
        <v>43</v>
      </c>
      <c r="F111">
        <v>9</v>
      </c>
    </row>
    <row r="112" customHeight="1" spans="1:6">
      <c r="A112" s="44" t="s">
        <v>97</v>
      </c>
      <c r="D112" s="42">
        <v>242575</v>
      </c>
      <c r="E112" s="42" t="s">
        <v>38</v>
      </c>
      <c r="F112">
        <v>13</v>
      </c>
    </row>
    <row r="113" customHeight="1" spans="1:6">
      <c r="A113" s="44" t="s">
        <v>97</v>
      </c>
      <c r="D113" s="42">
        <v>242576</v>
      </c>
      <c r="E113" s="42" t="s">
        <v>51</v>
      </c>
      <c r="F113">
        <v>8</v>
      </c>
    </row>
    <row r="114" customHeight="1" spans="1:6">
      <c r="A114" s="44" t="s">
        <v>97</v>
      </c>
      <c r="D114" s="42">
        <v>245065</v>
      </c>
      <c r="E114" s="42" t="s">
        <v>6</v>
      </c>
      <c r="F114">
        <v>20</v>
      </c>
    </row>
    <row r="115" customHeight="1" spans="1:6">
      <c r="A115" t="s">
        <v>101</v>
      </c>
      <c r="D115" s="42">
        <v>214782</v>
      </c>
      <c r="E115" s="42" t="s">
        <v>35</v>
      </c>
      <c r="F115">
        <v>4</v>
      </c>
    </row>
    <row r="116" customHeight="1" spans="1:6">
      <c r="A116" t="s">
        <v>101</v>
      </c>
      <c r="D116" s="42">
        <v>214783</v>
      </c>
      <c r="E116" s="42" t="s">
        <v>31</v>
      </c>
      <c r="F116">
        <v>6</v>
      </c>
    </row>
    <row r="117" customHeight="1" spans="1:6">
      <c r="A117" t="s">
        <v>101</v>
      </c>
      <c r="D117" s="42">
        <v>185353</v>
      </c>
      <c r="E117" s="42" t="s">
        <v>37</v>
      </c>
      <c r="F117">
        <v>0</v>
      </c>
    </row>
    <row r="118" customHeight="1" spans="1:6">
      <c r="A118" t="s">
        <v>101</v>
      </c>
      <c r="D118" s="42">
        <v>150095</v>
      </c>
      <c r="E118" s="42" t="s">
        <v>30</v>
      </c>
      <c r="F118">
        <v>4</v>
      </c>
    </row>
    <row r="119" customHeight="1" spans="1:6">
      <c r="A119" t="s">
        <v>101</v>
      </c>
      <c r="D119" s="42">
        <v>150096</v>
      </c>
      <c r="E119" s="42" t="s">
        <v>74</v>
      </c>
      <c r="F119">
        <v>2</v>
      </c>
    </row>
    <row r="120" customHeight="1" spans="1:6">
      <c r="A120" t="s">
        <v>101</v>
      </c>
      <c r="D120" s="42">
        <v>150098</v>
      </c>
      <c r="E120" s="42" t="s">
        <v>34</v>
      </c>
      <c r="F120">
        <v>4</v>
      </c>
    </row>
    <row r="121" customHeight="1" spans="1:6">
      <c r="A121" t="s">
        <v>101</v>
      </c>
      <c r="D121" s="42">
        <v>181291</v>
      </c>
      <c r="E121" s="42" t="s">
        <v>13</v>
      </c>
      <c r="F121">
        <v>4</v>
      </c>
    </row>
    <row r="122" customHeight="1" spans="1:6">
      <c r="A122" t="s">
        <v>101</v>
      </c>
      <c r="D122" s="42">
        <v>181288</v>
      </c>
      <c r="E122" s="42" t="s">
        <v>57</v>
      </c>
      <c r="F122">
        <v>2</v>
      </c>
    </row>
    <row r="123" customHeight="1" spans="1:6">
      <c r="A123" t="s">
        <v>101</v>
      </c>
      <c r="D123" s="42">
        <v>181289</v>
      </c>
      <c r="E123" s="42" t="s">
        <v>58</v>
      </c>
      <c r="F123">
        <v>2</v>
      </c>
    </row>
    <row r="124" customHeight="1" spans="1:6">
      <c r="A124" t="s">
        <v>101</v>
      </c>
      <c r="D124" s="42">
        <v>181290</v>
      </c>
      <c r="E124" s="42" t="s">
        <v>59</v>
      </c>
      <c r="F124">
        <v>4</v>
      </c>
    </row>
    <row r="125" customHeight="1" spans="1:6">
      <c r="A125" t="s">
        <v>101</v>
      </c>
      <c r="D125" s="42">
        <v>89062</v>
      </c>
      <c r="E125" s="42" t="s">
        <v>29</v>
      </c>
      <c r="F125">
        <v>2</v>
      </c>
    </row>
    <row r="126" customHeight="1" spans="1:6">
      <c r="A126" t="s">
        <v>101</v>
      </c>
      <c r="D126" s="42">
        <v>150091</v>
      </c>
      <c r="E126" s="42" t="s">
        <v>8</v>
      </c>
      <c r="F126">
        <v>10</v>
      </c>
    </row>
    <row r="127" customHeight="1" spans="1:6">
      <c r="A127" t="s">
        <v>101</v>
      </c>
      <c r="D127" s="42">
        <v>150090</v>
      </c>
      <c r="E127" s="42" t="s">
        <v>8</v>
      </c>
      <c r="F127">
        <v>34</v>
      </c>
    </row>
    <row r="128" customHeight="1" spans="1:6">
      <c r="A128" t="s">
        <v>101</v>
      </c>
      <c r="D128" s="42">
        <v>150092</v>
      </c>
      <c r="E128" s="42" t="s">
        <v>64</v>
      </c>
      <c r="F128">
        <v>2</v>
      </c>
    </row>
    <row r="129" customHeight="1" spans="1:6">
      <c r="A129" t="s">
        <v>101</v>
      </c>
      <c r="D129" s="42">
        <v>150089</v>
      </c>
      <c r="E129" s="42" t="s">
        <v>15</v>
      </c>
      <c r="F129">
        <v>12</v>
      </c>
    </row>
    <row r="130" customHeight="1" spans="1:6">
      <c r="A130" t="s">
        <v>101</v>
      </c>
      <c r="D130" s="42">
        <v>172377</v>
      </c>
      <c r="E130" s="42" t="s">
        <v>18</v>
      </c>
      <c r="F130">
        <v>14</v>
      </c>
    </row>
    <row r="131" customHeight="1" spans="1:6">
      <c r="A131" t="s">
        <v>101</v>
      </c>
      <c r="D131" s="42">
        <v>215791</v>
      </c>
      <c r="E131" s="42" t="s">
        <v>18</v>
      </c>
      <c r="F131">
        <v>0</v>
      </c>
    </row>
    <row r="132" customHeight="1" spans="1:6">
      <c r="A132" t="s">
        <v>101</v>
      </c>
      <c r="D132" s="42">
        <v>150088</v>
      </c>
      <c r="E132" s="42" t="s">
        <v>76</v>
      </c>
      <c r="F132">
        <v>0</v>
      </c>
    </row>
    <row r="133" customHeight="1" spans="1:6">
      <c r="A133" t="s">
        <v>101</v>
      </c>
      <c r="D133" s="42">
        <v>150086</v>
      </c>
      <c r="E133" s="42" t="s">
        <v>25</v>
      </c>
      <c r="F133">
        <v>6</v>
      </c>
    </row>
    <row r="134" customHeight="1" spans="1:6">
      <c r="A134" t="s">
        <v>101</v>
      </c>
      <c r="D134" s="42">
        <v>150101</v>
      </c>
      <c r="E134" s="42" t="s">
        <v>44</v>
      </c>
      <c r="F134">
        <v>8</v>
      </c>
    </row>
    <row r="135" customHeight="1" spans="1:6">
      <c r="A135" t="s">
        <v>101</v>
      </c>
      <c r="D135" s="42">
        <v>150077</v>
      </c>
      <c r="E135" s="42" t="s">
        <v>22</v>
      </c>
      <c r="F135">
        <v>16</v>
      </c>
    </row>
    <row r="136" customHeight="1" spans="1:6">
      <c r="A136" t="s">
        <v>101</v>
      </c>
      <c r="D136" s="42">
        <v>185352</v>
      </c>
      <c r="E136" s="42" t="s">
        <v>98</v>
      </c>
      <c r="F136">
        <v>0</v>
      </c>
    </row>
    <row r="137" customHeight="1" spans="1:6">
      <c r="A137" t="s">
        <v>101</v>
      </c>
      <c r="D137" s="42">
        <v>185347</v>
      </c>
      <c r="E137" s="42" t="s">
        <v>28</v>
      </c>
      <c r="F137">
        <v>4</v>
      </c>
    </row>
    <row r="138" customHeight="1" spans="1:6">
      <c r="A138" t="s">
        <v>101</v>
      </c>
      <c r="D138" s="42">
        <v>150094</v>
      </c>
      <c r="E138" s="42" t="s">
        <v>16</v>
      </c>
      <c r="F138">
        <v>8</v>
      </c>
    </row>
    <row r="139" customHeight="1" spans="1:6">
      <c r="A139" t="s">
        <v>101</v>
      </c>
      <c r="D139" s="42">
        <v>150093</v>
      </c>
      <c r="E139" s="42" t="s">
        <v>16</v>
      </c>
      <c r="F139">
        <v>22</v>
      </c>
    </row>
    <row r="140" customHeight="1" spans="1:6">
      <c r="A140" t="s">
        <v>101</v>
      </c>
      <c r="D140" s="42">
        <v>181299</v>
      </c>
      <c r="E140" s="42" t="s">
        <v>9</v>
      </c>
      <c r="F140">
        <v>4</v>
      </c>
    </row>
    <row r="141" customHeight="1" spans="1:6">
      <c r="A141" t="s">
        <v>101</v>
      </c>
      <c r="D141" s="42">
        <v>181297</v>
      </c>
      <c r="E141" s="42" t="s">
        <v>10</v>
      </c>
      <c r="F141">
        <v>2</v>
      </c>
    </row>
    <row r="142" customHeight="1" spans="1:6">
      <c r="A142" t="s">
        <v>101</v>
      </c>
      <c r="D142" s="42">
        <v>181301</v>
      </c>
      <c r="E142" s="42" t="s">
        <v>63</v>
      </c>
      <c r="F142">
        <v>0</v>
      </c>
    </row>
    <row r="143" customHeight="1" spans="1:6">
      <c r="A143" t="s">
        <v>101</v>
      </c>
      <c r="D143" s="42">
        <v>214778</v>
      </c>
      <c r="E143" s="42" t="s">
        <v>19</v>
      </c>
      <c r="F143">
        <v>8</v>
      </c>
    </row>
    <row r="144" customHeight="1" spans="1:6">
      <c r="A144" t="s">
        <v>101</v>
      </c>
      <c r="D144" s="42">
        <v>187952</v>
      </c>
      <c r="E144" s="42" t="s">
        <v>14</v>
      </c>
      <c r="F144">
        <v>6</v>
      </c>
    </row>
    <row r="145" customHeight="1" spans="1:6">
      <c r="A145" t="s">
        <v>101</v>
      </c>
      <c r="D145" s="42">
        <v>215787</v>
      </c>
      <c r="E145" s="42" t="s">
        <v>14</v>
      </c>
      <c r="F145">
        <v>8</v>
      </c>
    </row>
    <row r="146" customHeight="1" spans="1:6">
      <c r="A146" t="s">
        <v>101</v>
      </c>
      <c r="D146" s="42">
        <v>191176</v>
      </c>
      <c r="E146" s="42" t="s">
        <v>33</v>
      </c>
      <c r="F146">
        <v>4</v>
      </c>
    </row>
    <row r="147" customHeight="1" spans="1:6">
      <c r="A147" t="s">
        <v>101</v>
      </c>
      <c r="D147" s="42">
        <v>191175</v>
      </c>
      <c r="E147" s="42" t="s">
        <v>45</v>
      </c>
      <c r="F147">
        <v>4</v>
      </c>
    </row>
    <row r="148" customHeight="1" spans="1:6">
      <c r="A148" t="s">
        <v>101</v>
      </c>
      <c r="D148" s="42">
        <v>218919</v>
      </c>
      <c r="E148" s="42" t="s">
        <v>21</v>
      </c>
      <c r="F148">
        <v>0</v>
      </c>
    </row>
    <row r="149" customHeight="1" spans="1:6">
      <c r="A149" t="s">
        <v>101</v>
      </c>
      <c r="D149" s="42">
        <v>218908</v>
      </c>
      <c r="E149" s="42" t="s">
        <v>21</v>
      </c>
      <c r="F149">
        <v>0</v>
      </c>
    </row>
    <row r="150" customHeight="1" spans="1:6">
      <c r="A150" t="s">
        <v>101</v>
      </c>
      <c r="D150" s="42">
        <v>185350</v>
      </c>
      <c r="E150" s="42" t="s">
        <v>12</v>
      </c>
      <c r="F150">
        <v>4</v>
      </c>
    </row>
    <row r="151" customHeight="1" spans="1:6">
      <c r="A151" t="s">
        <v>101</v>
      </c>
      <c r="D151" s="42">
        <v>215271</v>
      </c>
      <c r="E151" s="42" t="s">
        <v>12</v>
      </c>
      <c r="F151">
        <v>10</v>
      </c>
    </row>
    <row r="152" customHeight="1" spans="1:6">
      <c r="A152" t="s">
        <v>101</v>
      </c>
      <c r="D152" s="42">
        <v>172379</v>
      </c>
      <c r="E152" s="42" t="s">
        <v>49</v>
      </c>
      <c r="F152">
        <v>0</v>
      </c>
    </row>
    <row r="153" customHeight="1" spans="1:6">
      <c r="A153" t="s">
        <v>101</v>
      </c>
      <c r="D153" s="42">
        <v>150087</v>
      </c>
      <c r="E153" s="42" t="s">
        <v>26</v>
      </c>
      <c r="F153">
        <v>8</v>
      </c>
    </row>
    <row r="154" customHeight="1" spans="1:6">
      <c r="A154" t="s">
        <v>101</v>
      </c>
      <c r="D154" s="42">
        <v>214776</v>
      </c>
      <c r="E154" s="42" t="s">
        <v>47</v>
      </c>
      <c r="F154">
        <v>4</v>
      </c>
    </row>
    <row r="155" customHeight="1" spans="1:6">
      <c r="A155" t="s">
        <v>101</v>
      </c>
      <c r="D155" s="42">
        <v>191110</v>
      </c>
      <c r="E155" s="42" t="s">
        <v>36</v>
      </c>
      <c r="F155">
        <v>6</v>
      </c>
    </row>
    <row r="156" customHeight="1" spans="1:6">
      <c r="A156" t="s">
        <v>101</v>
      </c>
      <c r="D156" s="42">
        <v>150102</v>
      </c>
      <c r="E156" s="42" t="s">
        <v>20</v>
      </c>
      <c r="F156">
        <v>6</v>
      </c>
    </row>
    <row r="157" customHeight="1" spans="1:6">
      <c r="A157" t="s">
        <v>101</v>
      </c>
      <c r="D157" s="42">
        <v>185348</v>
      </c>
      <c r="E157" s="42" t="s">
        <v>53</v>
      </c>
      <c r="F157">
        <v>0</v>
      </c>
    </row>
    <row r="158" customHeight="1" spans="1:6">
      <c r="A158" t="s">
        <v>101</v>
      </c>
      <c r="D158" s="42">
        <v>150105</v>
      </c>
      <c r="E158" s="42" t="s">
        <v>52</v>
      </c>
      <c r="F158">
        <v>6</v>
      </c>
    </row>
    <row r="159" customHeight="1" spans="1:6">
      <c r="A159" t="s">
        <v>101</v>
      </c>
      <c r="D159" s="42">
        <v>150108</v>
      </c>
      <c r="E159" s="42" t="s">
        <v>67</v>
      </c>
      <c r="F159">
        <v>0</v>
      </c>
    </row>
    <row r="160" customHeight="1" spans="1:6">
      <c r="A160" t="s">
        <v>101</v>
      </c>
      <c r="D160" s="42">
        <v>150104</v>
      </c>
      <c r="E160" s="42" t="s">
        <v>40</v>
      </c>
      <c r="F160">
        <v>6</v>
      </c>
    </row>
    <row r="161" customHeight="1" spans="1:6">
      <c r="A161" t="s">
        <v>101</v>
      </c>
      <c r="D161" s="42">
        <v>150106</v>
      </c>
      <c r="E161" s="42" t="s">
        <v>41</v>
      </c>
      <c r="F161">
        <v>2</v>
      </c>
    </row>
    <row r="162" customHeight="1" spans="1:6">
      <c r="A162" t="s">
        <v>101</v>
      </c>
      <c r="D162" s="42">
        <v>150103</v>
      </c>
      <c r="E162" s="42" t="s">
        <v>39</v>
      </c>
      <c r="F162">
        <v>0</v>
      </c>
    </row>
    <row r="163" customHeight="1" spans="1:6">
      <c r="A163" t="s">
        <v>101</v>
      </c>
      <c r="D163" s="42">
        <v>150107</v>
      </c>
      <c r="E163" s="42" t="s">
        <v>78</v>
      </c>
      <c r="F163">
        <v>0</v>
      </c>
    </row>
    <row r="164" customHeight="1" spans="1:6">
      <c r="A164" t="s">
        <v>101</v>
      </c>
      <c r="D164" s="42">
        <v>181300</v>
      </c>
      <c r="E164" s="42" t="s">
        <v>65</v>
      </c>
      <c r="F164">
        <v>0</v>
      </c>
    </row>
    <row r="165" customHeight="1" spans="1:6">
      <c r="A165" t="s">
        <v>101</v>
      </c>
      <c r="D165" s="42">
        <v>204079</v>
      </c>
      <c r="E165" s="42" t="s">
        <v>79</v>
      </c>
      <c r="F165">
        <v>0</v>
      </c>
    </row>
    <row r="166" customHeight="1" spans="1:6">
      <c r="A166" t="s">
        <v>101</v>
      </c>
      <c r="D166" s="42">
        <v>204080</v>
      </c>
      <c r="E166" s="42" t="s">
        <v>56</v>
      </c>
      <c r="F166">
        <v>0</v>
      </c>
    </row>
    <row r="167" customHeight="1" spans="1:6">
      <c r="A167" t="s">
        <v>101</v>
      </c>
      <c r="D167" s="42">
        <v>204077</v>
      </c>
      <c r="E167" s="42" t="s">
        <v>46</v>
      </c>
      <c r="F167">
        <v>4</v>
      </c>
    </row>
    <row r="168" customHeight="1" spans="1:6">
      <c r="A168" t="s">
        <v>101</v>
      </c>
      <c r="D168" s="42">
        <v>204078</v>
      </c>
      <c r="E168" s="42" t="s">
        <v>55</v>
      </c>
      <c r="F168">
        <v>2</v>
      </c>
    </row>
    <row r="169" customHeight="1" spans="1:6">
      <c r="A169" t="s">
        <v>101</v>
      </c>
      <c r="D169" s="42">
        <v>191033</v>
      </c>
      <c r="E169" s="42" t="s">
        <v>23</v>
      </c>
      <c r="F169">
        <v>10</v>
      </c>
    </row>
    <row r="170" customHeight="1" spans="1:6">
      <c r="A170" t="s">
        <v>101</v>
      </c>
      <c r="D170" s="42">
        <v>150099</v>
      </c>
      <c r="E170" s="42" t="s">
        <v>77</v>
      </c>
      <c r="F170">
        <v>0</v>
      </c>
    </row>
    <row r="171" customHeight="1" spans="1:6">
      <c r="A171" t="s">
        <v>101</v>
      </c>
      <c r="D171" s="42">
        <v>192488</v>
      </c>
      <c r="E171" s="42" t="s">
        <v>99</v>
      </c>
      <c r="F171">
        <v>0</v>
      </c>
    </row>
    <row r="172" customHeight="1" spans="1:6">
      <c r="A172" t="s">
        <v>101</v>
      </c>
      <c r="D172" s="42">
        <v>214772</v>
      </c>
      <c r="E172" s="42" t="s">
        <v>68</v>
      </c>
      <c r="F172">
        <v>0</v>
      </c>
    </row>
    <row r="173" customHeight="1" spans="1:6">
      <c r="A173" t="s">
        <v>101</v>
      </c>
      <c r="D173" s="42">
        <v>214779</v>
      </c>
      <c r="E173" s="42" t="s">
        <v>75</v>
      </c>
      <c r="F173">
        <v>0</v>
      </c>
    </row>
    <row r="174" customHeight="1" spans="1:6">
      <c r="A174" t="s">
        <v>101</v>
      </c>
      <c r="D174" s="42">
        <v>214797</v>
      </c>
      <c r="E174" s="42" t="s">
        <v>75</v>
      </c>
      <c r="F174">
        <v>0</v>
      </c>
    </row>
    <row r="175" customHeight="1" spans="1:6">
      <c r="A175" t="s">
        <v>101</v>
      </c>
      <c r="D175" s="42">
        <v>194146</v>
      </c>
      <c r="E175" s="42" t="s">
        <v>54</v>
      </c>
      <c r="F175">
        <v>0</v>
      </c>
    </row>
    <row r="176" customHeight="1" spans="1:6">
      <c r="A176" t="s">
        <v>101</v>
      </c>
      <c r="D176" s="42">
        <v>184997</v>
      </c>
      <c r="E176" s="42" t="s">
        <v>24</v>
      </c>
      <c r="F176">
        <v>4</v>
      </c>
    </row>
    <row r="177" customHeight="1" spans="1:6">
      <c r="A177" t="s">
        <v>101</v>
      </c>
      <c r="D177" s="42">
        <v>184993</v>
      </c>
      <c r="E177" s="42" t="s">
        <v>24</v>
      </c>
      <c r="F177">
        <v>7</v>
      </c>
    </row>
    <row r="178" customHeight="1" spans="1:6">
      <c r="A178" t="s">
        <v>101</v>
      </c>
      <c r="D178" s="42">
        <v>166670</v>
      </c>
      <c r="E178" s="42" t="s">
        <v>69</v>
      </c>
      <c r="F178">
        <v>38</v>
      </c>
    </row>
    <row r="179" customHeight="1" spans="1:6">
      <c r="A179" t="s">
        <v>101</v>
      </c>
      <c r="D179" s="42">
        <v>172340</v>
      </c>
      <c r="E179" s="42" t="s">
        <v>17</v>
      </c>
      <c r="F179">
        <v>2</v>
      </c>
    </row>
    <row r="180" customHeight="1" spans="1:6">
      <c r="A180" t="s">
        <v>101</v>
      </c>
      <c r="D180" s="42">
        <v>166671</v>
      </c>
      <c r="E180" s="42" t="s">
        <v>17</v>
      </c>
      <c r="F180">
        <v>9</v>
      </c>
    </row>
    <row r="181" customHeight="1" spans="1:6">
      <c r="A181" t="s">
        <v>101</v>
      </c>
      <c r="D181" s="42">
        <v>176368</v>
      </c>
      <c r="E181" s="42" t="s">
        <v>50</v>
      </c>
      <c r="F181">
        <v>12</v>
      </c>
    </row>
    <row r="182" customHeight="1" spans="1:6">
      <c r="A182" t="s">
        <v>101</v>
      </c>
      <c r="D182" s="42">
        <v>218904</v>
      </c>
      <c r="E182" s="42" t="s">
        <v>5</v>
      </c>
      <c r="F182">
        <v>86</v>
      </c>
    </row>
    <row r="183" customHeight="1" spans="1:6">
      <c r="A183" t="s">
        <v>101</v>
      </c>
      <c r="D183" s="42">
        <v>232093</v>
      </c>
      <c r="E183" s="42" t="s">
        <v>80</v>
      </c>
      <c r="F183">
        <v>2</v>
      </c>
    </row>
    <row r="184" customHeight="1" spans="1:6">
      <c r="A184" t="s">
        <v>101</v>
      </c>
      <c r="D184" s="42">
        <v>232483</v>
      </c>
      <c r="E184" s="42" t="s">
        <v>48</v>
      </c>
      <c r="F184">
        <v>2</v>
      </c>
    </row>
    <row r="185" customHeight="1" spans="1:6">
      <c r="A185" t="s">
        <v>101</v>
      </c>
      <c r="D185" s="42">
        <v>236580</v>
      </c>
      <c r="E185" s="42" t="s">
        <v>7</v>
      </c>
      <c r="F185">
        <v>20</v>
      </c>
    </row>
    <row r="186" customHeight="1" spans="1:6">
      <c r="A186" t="s">
        <v>101</v>
      </c>
      <c r="D186" s="42">
        <v>236550</v>
      </c>
      <c r="E186" s="42" t="s">
        <v>7</v>
      </c>
      <c r="F186">
        <v>52</v>
      </c>
    </row>
    <row r="187" customHeight="1" spans="1:6">
      <c r="A187" t="s">
        <v>101</v>
      </c>
      <c r="D187" s="42">
        <v>236549</v>
      </c>
      <c r="E187" s="42" t="s">
        <v>32</v>
      </c>
      <c r="F187">
        <v>12</v>
      </c>
    </row>
    <row r="188" customHeight="1" spans="1:6">
      <c r="A188" t="s">
        <v>101</v>
      </c>
      <c r="D188" s="42">
        <v>236548</v>
      </c>
      <c r="E188" s="42" t="s">
        <v>32</v>
      </c>
      <c r="F188">
        <v>14</v>
      </c>
    </row>
    <row r="189" customHeight="1" spans="1:6">
      <c r="A189" t="s">
        <v>101</v>
      </c>
      <c r="D189" s="42">
        <v>237009</v>
      </c>
      <c r="E189" s="42" t="s">
        <v>42</v>
      </c>
      <c r="F189">
        <v>8</v>
      </c>
    </row>
    <row r="190" customHeight="1" spans="1:6">
      <c r="A190" t="s">
        <v>101</v>
      </c>
      <c r="D190" s="42">
        <v>237011</v>
      </c>
      <c r="E190" s="42" t="s">
        <v>92</v>
      </c>
      <c r="F190">
        <v>105</v>
      </c>
    </row>
    <row r="191" customHeight="1" spans="1:6">
      <c r="A191" t="s">
        <v>101</v>
      </c>
      <c r="D191" s="42">
        <v>240715</v>
      </c>
      <c r="E191" s="42" t="s">
        <v>66</v>
      </c>
      <c r="F191">
        <v>0</v>
      </c>
    </row>
    <row r="192" customHeight="1" spans="1:6">
      <c r="A192" t="s">
        <v>101</v>
      </c>
      <c r="D192" s="42">
        <v>240722</v>
      </c>
      <c r="E192" s="42" t="s">
        <v>73</v>
      </c>
      <c r="F192">
        <v>0</v>
      </c>
    </row>
    <row r="193" customHeight="1" spans="1:6">
      <c r="A193" t="s">
        <v>101</v>
      </c>
      <c r="D193" s="42">
        <v>240716</v>
      </c>
      <c r="E193" s="42" t="s">
        <v>70</v>
      </c>
      <c r="F193">
        <v>2</v>
      </c>
    </row>
    <row r="194" customHeight="1" spans="1:6">
      <c r="A194" t="s">
        <v>101</v>
      </c>
      <c r="D194" s="42">
        <v>240717</v>
      </c>
      <c r="E194" s="42" t="s">
        <v>71</v>
      </c>
      <c r="F194">
        <v>2</v>
      </c>
    </row>
    <row r="195" customHeight="1" spans="1:6">
      <c r="A195" t="s">
        <v>101</v>
      </c>
      <c r="D195" s="42">
        <v>240718</v>
      </c>
      <c r="E195" s="42" t="s">
        <v>72</v>
      </c>
      <c r="F195">
        <v>2</v>
      </c>
    </row>
    <row r="196" customHeight="1" spans="1:6">
      <c r="A196" t="s">
        <v>101</v>
      </c>
      <c r="D196" s="42">
        <v>240720</v>
      </c>
      <c r="E196" s="42" t="s">
        <v>62</v>
      </c>
      <c r="F196">
        <v>2</v>
      </c>
    </row>
    <row r="197" customHeight="1" spans="1:6">
      <c r="A197" t="s">
        <v>101</v>
      </c>
      <c r="D197" s="42">
        <v>240719</v>
      </c>
      <c r="E197" s="42" t="s">
        <v>61</v>
      </c>
      <c r="F197">
        <v>0</v>
      </c>
    </row>
    <row r="198" customHeight="1" spans="1:6">
      <c r="A198" t="s">
        <v>101</v>
      </c>
      <c r="D198" s="42">
        <v>240077</v>
      </c>
      <c r="E198" s="42" t="s">
        <v>60</v>
      </c>
      <c r="F198">
        <v>0</v>
      </c>
    </row>
    <row r="199" customHeight="1" spans="1:6">
      <c r="A199" t="s">
        <v>101</v>
      </c>
      <c r="D199" s="42">
        <v>241566</v>
      </c>
      <c r="E199" s="42" t="s">
        <v>11</v>
      </c>
      <c r="F199">
        <v>31</v>
      </c>
    </row>
    <row r="200" customHeight="1" spans="1:6">
      <c r="A200" t="s">
        <v>101</v>
      </c>
      <c r="D200" s="42">
        <v>241447</v>
      </c>
      <c r="E200" s="42" t="s">
        <v>100</v>
      </c>
      <c r="F200">
        <v>0</v>
      </c>
    </row>
    <row r="201" customHeight="1" spans="1:6">
      <c r="A201" t="s">
        <v>101</v>
      </c>
      <c r="D201" s="42">
        <v>242574</v>
      </c>
      <c r="E201" s="42" t="s">
        <v>43</v>
      </c>
      <c r="F201">
        <v>0</v>
      </c>
    </row>
    <row r="202" customHeight="1" spans="1:6">
      <c r="A202" t="s">
        <v>101</v>
      </c>
      <c r="D202" s="42">
        <v>242575</v>
      </c>
      <c r="E202" s="42" t="s">
        <v>38</v>
      </c>
      <c r="F202">
        <v>0</v>
      </c>
    </row>
    <row r="203" customHeight="1" spans="1:6">
      <c r="A203" t="s">
        <v>101</v>
      </c>
      <c r="D203" s="42">
        <v>242576</v>
      </c>
      <c r="E203" s="42" t="s">
        <v>51</v>
      </c>
      <c r="F203">
        <v>0</v>
      </c>
    </row>
    <row r="204" customHeight="1" spans="1:6">
      <c r="A204" t="s">
        <v>101</v>
      </c>
      <c r="D204" s="42">
        <v>245065</v>
      </c>
      <c r="E204" s="42" t="s">
        <v>6</v>
      </c>
      <c r="F204">
        <v>60</v>
      </c>
    </row>
    <row r="205" customHeight="1" spans="1:6">
      <c r="A205" s="47" t="s">
        <v>102</v>
      </c>
      <c r="B205" s="47"/>
      <c r="C205" s="47"/>
      <c r="D205" s="48">
        <v>214782</v>
      </c>
      <c r="E205" s="48" t="s">
        <v>35</v>
      </c>
      <c r="F205" s="47"/>
    </row>
    <row r="206" customHeight="1" spans="1:6">
      <c r="A206" s="47" t="s">
        <v>102</v>
      </c>
      <c r="B206" s="47"/>
      <c r="C206" s="47"/>
      <c r="D206" s="48">
        <v>214783</v>
      </c>
      <c r="E206" s="48" t="s">
        <v>31</v>
      </c>
      <c r="F206" s="47"/>
    </row>
    <row r="207" customHeight="1" spans="1:6">
      <c r="A207" s="47" t="s">
        <v>102</v>
      </c>
      <c r="B207" s="47"/>
      <c r="C207" s="47"/>
      <c r="D207" s="48">
        <v>185353</v>
      </c>
      <c r="E207" s="48" t="s">
        <v>37</v>
      </c>
      <c r="F207" s="47"/>
    </row>
    <row r="208" customHeight="1" spans="1:6">
      <c r="A208" s="47" t="s">
        <v>102</v>
      </c>
      <c r="B208" s="47"/>
      <c r="C208" s="47"/>
      <c r="D208" s="48">
        <v>150095</v>
      </c>
      <c r="E208" s="48" t="s">
        <v>30</v>
      </c>
      <c r="F208" s="47">
        <v>2</v>
      </c>
    </row>
    <row r="209" customHeight="1" spans="1:6">
      <c r="A209" s="47" t="s">
        <v>102</v>
      </c>
      <c r="B209" s="47"/>
      <c r="C209" s="47"/>
      <c r="D209" s="48">
        <v>150096</v>
      </c>
      <c r="E209" s="48" t="s">
        <v>74</v>
      </c>
      <c r="F209" s="47">
        <v>4</v>
      </c>
    </row>
    <row r="210" customHeight="1" spans="1:6">
      <c r="A210" s="47" t="s">
        <v>102</v>
      </c>
      <c r="B210" s="47"/>
      <c r="C210" s="47"/>
      <c r="D210" s="48">
        <v>150098</v>
      </c>
      <c r="E210" s="48" t="s">
        <v>34</v>
      </c>
      <c r="F210" s="47"/>
    </row>
    <row r="211" customHeight="1" spans="1:6">
      <c r="A211" s="47" t="s">
        <v>102</v>
      </c>
      <c r="B211" s="47"/>
      <c r="C211" s="47"/>
      <c r="D211" s="48">
        <v>181291</v>
      </c>
      <c r="E211" s="48" t="s">
        <v>13</v>
      </c>
      <c r="F211" s="47"/>
    </row>
    <row r="212" customHeight="1" spans="1:6">
      <c r="A212" s="47" t="s">
        <v>102</v>
      </c>
      <c r="B212" s="47"/>
      <c r="C212" s="47"/>
      <c r="D212" s="48">
        <v>181288</v>
      </c>
      <c r="E212" s="48" t="s">
        <v>57</v>
      </c>
      <c r="F212" s="47"/>
    </row>
    <row r="213" customHeight="1" spans="1:6">
      <c r="A213" s="47" t="s">
        <v>102</v>
      </c>
      <c r="B213" s="47"/>
      <c r="C213" s="47"/>
      <c r="D213" s="48">
        <v>181289</v>
      </c>
      <c r="E213" s="48" t="s">
        <v>58</v>
      </c>
      <c r="F213" s="47"/>
    </row>
    <row r="214" customHeight="1" spans="1:6">
      <c r="A214" s="47" t="s">
        <v>102</v>
      </c>
      <c r="B214" s="47"/>
      <c r="C214" s="47"/>
      <c r="D214" s="48">
        <v>181290</v>
      </c>
      <c r="E214" s="48" t="s">
        <v>59</v>
      </c>
      <c r="F214" s="47"/>
    </row>
    <row r="215" customHeight="1" spans="1:6">
      <c r="A215" s="47" t="s">
        <v>102</v>
      </c>
      <c r="B215" s="47"/>
      <c r="C215" s="47"/>
      <c r="D215" s="48">
        <v>89062</v>
      </c>
      <c r="E215" s="48" t="s">
        <v>29</v>
      </c>
      <c r="F215" s="47"/>
    </row>
    <row r="216" customHeight="1" spans="1:6">
      <c r="A216" s="47" t="s">
        <v>102</v>
      </c>
      <c r="B216" s="47"/>
      <c r="C216" s="47"/>
      <c r="D216" s="48">
        <v>150091</v>
      </c>
      <c r="E216" s="48" t="s">
        <v>8</v>
      </c>
      <c r="F216" s="47"/>
    </row>
    <row r="217" customHeight="1" spans="1:6">
      <c r="A217" s="47" t="s">
        <v>102</v>
      </c>
      <c r="B217" s="47"/>
      <c r="C217" s="47"/>
      <c r="D217" s="48">
        <v>150090</v>
      </c>
      <c r="E217" s="48" t="s">
        <v>8</v>
      </c>
      <c r="F217" s="47">
        <v>5</v>
      </c>
    </row>
    <row r="218" customHeight="1" spans="1:6">
      <c r="A218" s="47" t="s">
        <v>102</v>
      </c>
      <c r="B218" s="47"/>
      <c r="C218" s="47"/>
      <c r="D218" s="48">
        <v>150092</v>
      </c>
      <c r="E218" s="48" t="s">
        <v>64</v>
      </c>
      <c r="F218" s="47"/>
    </row>
    <row r="219" customHeight="1" spans="1:6">
      <c r="A219" s="47" t="s">
        <v>102</v>
      </c>
      <c r="B219" s="47"/>
      <c r="C219" s="47"/>
      <c r="D219" s="48">
        <v>150089</v>
      </c>
      <c r="E219" s="48" t="s">
        <v>15</v>
      </c>
      <c r="F219" s="47">
        <v>5</v>
      </c>
    </row>
    <row r="220" customHeight="1" spans="1:6">
      <c r="A220" s="47" t="s">
        <v>102</v>
      </c>
      <c r="B220" s="47"/>
      <c r="C220" s="47"/>
      <c r="D220" s="48">
        <v>172377</v>
      </c>
      <c r="E220" s="48" t="s">
        <v>18</v>
      </c>
      <c r="F220" s="47"/>
    </row>
    <row r="221" customHeight="1" spans="1:6">
      <c r="A221" s="47" t="s">
        <v>102</v>
      </c>
      <c r="B221" s="47"/>
      <c r="C221" s="47"/>
      <c r="D221" s="48">
        <v>215791</v>
      </c>
      <c r="E221" s="48" t="s">
        <v>18</v>
      </c>
      <c r="F221" s="47"/>
    </row>
    <row r="222" customHeight="1" spans="1:6">
      <c r="A222" s="47" t="s">
        <v>102</v>
      </c>
      <c r="B222" s="47"/>
      <c r="C222" s="47"/>
      <c r="D222" s="48">
        <v>150088</v>
      </c>
      <c r="E222" s="48" t="s">
        <v>76</v>
      </c>
      <c r="F222" s="47"/>
    </row>
    <row r="223" customHeight="1" spans="1:6">
      <c r="A223" s="47" t="s">
        <v>102</v>
      </c>
      <c r="B223" s="47"/>
      <c r="C223" s="47"/>
      <c r="D223" s="48">
        <v>150086</v>
      </c>
      <c r="E223" s="48" t="s">
        <v>25</v>
      </c>
      <c r="F223" s="47"/>
    </row>
    <row r="224" customHeight="1" spans="1:6">
      <c r="A224" s="47" t="s">
        <v>102</v>
      </c>
      <c r="B224" s="47"/>
      <c r="C224" s="47"/>
      <c r="D224" s="48">
        <v>150101</v>
      </c>
      <c r="E224" s="48" t="s">
        <v>44</v>
      </c>
      <c r="F224" s="47">
        <v>2</v>
      </c>
    </row>
    <row r="225" customHeight="1" spans="1:6">
      <c r="A225" s="47" t="s">
        <v>102</v>
      </c>
      <c r="B225" s="47"/>
      <c r="C225" s="47"/>
      <c r="D225" s="48">
        <v>150077</v>
      </c>
      <c r="E225" s="48" t="s">
        <v>22</v>
      </c>
      <c r="F225" s="47"/>
    </row>
    <row r="226" customHeight="1" spans="1:6">
      <c r="A226" s="47" t="s">
        <v>102</v>
      </c>
      <c r="B226" s="47"/>
      <c r="C226" s="47"/>
      <c r="D226" s="48">
        <v>185352</v>
      </c>
      <c r="E226" s="48" t="s">
        <v>98</v>
      </c>
      <c r="F226" s="47"/>
    </row>
    <row r="227" customHeight="1" spans="1:6">
      <c r="A227" s="47" t="s">
        <v>102</v>
      </c>
      <c r="B227" s="47"/>
      <c r="C227" s="47"/>
      <c r="D227" s="48">
        <v>185347</v>
      </c>
      <c r="E227" s="48" t="s">
        <v>28</v>
      </c>
      <c r="F227" s="47"/>
    </row>
    <row r="228" customHeight="1" spans="1:6">
      <c r="A228" s="47" t="s">
        <v>102</v>
      </c>
      <c r="B228" s="47"/>
      <c r="C228" s="47"/>
      <c r="D228" s="48">
        <v>150094</v>
      </c>
      <c r="E228" s="48" t="s">
        <v>16</v>
      </c>
      <c r="F228" s="47"/>
    </row>
    <row r="229" customHeight="1" spans="1:6">
      <c r="A229" s="47" t="s">
        <v>102</v>
      </c>
      <c r="B229" s="47"/>
      <c r="C229" s="47"/>
      <c r="D229" s="48">
        <v>150093</v>
      </c>
      <c r="E229" s="48" t="s">
        <v>16</v>
      </c>
      <c r="F229" s="47"/>
    </row>
    <row r="230" customHeight="1" spans="1:6">
      <c r="A230" s="47" t="s">
        <v>102</v>
      </c>
      <c r="B230" s="47"/>
      <c r="C230" s="47"/>
      <c r="D230" s="48">
        <v>181299</v>
      </c>
      <c r="E230" s="48" t="s">
        <v>9</v>
      </c>
      <c r="F230" s="47">
        <v>10</v>
      </c>
    </row>
    <row r="231" customHeight="1" spans="1:6">
      <c r="A231" s="47" t="s">
        <v>102</v>
      </c>
      <c r="B231" s="47"/>
      <c r="C231" s="47"/>
      <c r="D231" s="48">
        <v>181297</v>
      </c>
      <c r="E231" s="48" t="s">
        <v>10</v>
      </c>
      <c r="F231" s="47">
        <v>10</v>
      </c>
    </row>
    <row r="232" customHeight="1" spans="1:6">
      <c r="A232" s="47" t="s">
        <v>102</v>
      </c>
      <c r="B232" s="47"/>
      <c r="C232" s="47"/>
      <c r="D232" s="48">
        <v>181301</v>
      </c>
      <c r="E232" s="48" t="s">
        <v>63</v>
      </c>
      <c r="F232" s="47"/>
    </row>
    <row r="233" customHeight="1" spans="1:6">
      <c r="A233" s="47" t="s">
        <v>102</v>
      </c>
      <c r="B233" s="47"/>
      <c r="C233" s="47"/>
      <c r="D233" s="48">
        <v>214778</v>
      </c>
      <c r="E233" s="48" t="s">
        <v>19</v>
      </c>
      <c r="F233" s="47">
        <v>4</v>
      </c>
    </row>
    <row r="234" customHeight="1" spans="1:6">
      <c r="A234" s="47" t="s">
        <v>102</v>
      </c>
      <c r="B234" s="47"/>
      <c r="C234" s="47"/>
      <c r="D234" s="48">
        <v>187952</v>
      </c>
      <c r="E234" s="48" t="s">
        <v>14</v>
      </c>
      <c r="F234" s="47"/>
    </row>
    <row r="235" customHeight="1" spans="1:6">
      <c r="A235" s="47" t="s">
        <v>102</v>
      </c>
      <c r="B235" s="47"/>
      <c r="C235" s="47"/>
      <c r="D235" s="48">
        <v>215787</v>
      </c>
      <c r="E235" s="48" t="s">
        <v>14</v>
      </c>
      <c r="F235" s="47">
        <v>4</v>
      </c>
    </row>
    <row r="236" customHeight="1" spans="1:6">
      <c r="A236" s="47" t="s">
        <v>102</v>
      </c>
      <c r="B236" s="47"/>
      <c r="C236" s="47"/>
      <c r="D236" s="48">
        <v>191176</v>
      </c>
      <c r="E236" s="48" t="s">
        <v>33</v>
      </c>
      <c r="F236" s="47"/>
    </row>
    <row r="237" customHeight="1" spans="1:6">
      <c r="A237" s="47" t="s">
        <v>102</v>
      </c>
      <c r="B237" s="47"/>
      <c r="C237" s="47"/>
      <c r="D237" s="48">
        <v>191175</v>
      </c>
      <c r="E237" s="48" t="s">
        <v>45</v>
      </c>
      <c r="F237" s="47"/>
    </row>
    <row r="238" customHeight="1" spans="1:6">
      <c r="A238" s="47" t="s">
        <v>102</v>
      </c>
      <c r="B238" s="47"/>
      <c r="C238" s="47"/>
      <c r="D238" s="48">
        <v>218919</v>
      </c>
      <c r="E238" s="48" t="s">
        <v>21</v>
      </c>
      <c r="F238" s="47"/>
    </row>
    <row r="239" customHeight="1" spans="1:6">
      <c r="A239" s="47" t="s">
        <v>102</v>
      </c>
      <c r="B239" s="47"/>
      <c r="C239" s="47"/>
      <c r="D239" s="48">
        <v>218908</v>
      </c>
      <c r="E239" s="48" t="s">
        <v>21</v>
      </c>
      <c r="F239" s="47"/>
    </row>
    <row r="240" customHeight="1" spans="1:6">
      <c r="A240" s="47" t="s">
        <v>102</v>
      </c>
      <c r="B240" s="47"/>
      <c r="C240" s="47"/>
      <c r="D240" s="48">
        <v>185350</v>
      </c>
      <c r="E240" s="48" t="s">
        <v>12</v>
      </c>
      <c r="F240" s="47"/>
    </row>
    <row r="241" customHeight="1" spans="1:6">
      <c r="A241" s="47" t="s">
        <v>102</v>
      </c>
      <c r="B241" s="47"/>
      <c r="C241" s="47"/>
      <c r="D241" s="48">
        <v>215271</v>
      </c>
      <c r="E241" s="48" t="s">
        <v>12</v>
      </c>
      <c r="F241" s="47"/>
    </row>
    <row r="242" customHeight="1" spans="1:6">
      <c r="A242" s="47" t="s">
        <v>102</v>
      </c>
      <c r="B242" s="47"/>
      <c r="C242" s="47"/>
      <c r="D242" s="48">
        <v>172379</v>
      </c>
      <c r="E242" s="48" t="s">
        <v>49</v>
      </c>
      <c r="F242" s="47"/>
    </row>
    <row r="243" customHeight="1" spans="1:6">
      <c r="A243" s="47" t="s">
        <v>102</v>
      </c>
      <c r="B243" s="47"/>
      <c r="C243" s="47"/>
      <c r="D243" s="48">
        <v>150087</v>
      </c>
      <c r="E243" s="48" t="s">
        <v>26</v>
      </c>
      <c r="F243" s="47">
        <v>3</v>
      </c>
    </row>
    <row r="244" customHeight="1" spans="1:6">
      <c r="A244" s="47" t="s">
        <v>102</v>
      </c>
      <c r="B244" s="47"/>
      <c r="C244" s="47"/>
      <c r="D244" s="48">
        <v>214776</v>
      </c>
      <c r="E244" s="48" t="s">
        <v>47</v>
      </c>
      <c r="F244" s="47"/>
    </row>
    <row r="245" customHeight="1" spans="1:6">
      <c r="A245" s="47" t="s">
        <v>102</v>
      </c>
      <c r="B245" s="47"/>
      <c r="C245" s="47"/>
      <c r="D245" s="48">
        <v>191110</v>
      </c>
      <c r="E245" s="48" t="s">
        <v>36</v>
      </c>
      <c r="F245" s="47"/>
    </row>
    <row r="246" customHeight="1" spans="1:6">
      <c r="A246" s="47" t="s">
        <v>102</v>
      </c>
      <c r="B246" s="47"/>
      <c r="C246" s="47"/>
      <c r="D246" s="48">
        <v>150102</v>
      </c>
      <c r="E246" s="48" t="s">
        <v>20</v>
      </c>
      <c r="F246" s="47"/>
    </row>
    <row r="247" customHeight="1" spans="1:6">
      <c r="A247" s="47" t="s">
        <v>102</v>
      </c>
      <c r="B247" s="47"/>
      <c r="C247" s="47"/>
      <c r="D247" s="48">
        <v>185348</v>
      </c>
      <c r="E247" s="48" t="s">
        <v>53</v>
      </c>
      <c r="F247" s="47"/>
    </row>
    <row r="248" customHeight="1" spans="1:6">
      <c r="A248" s="47" t="s">
        <v>102</v>
      </c>
      <c r="B248" s="47"/>
      <c r="C248" s="47"/>
      <c r="D248" s="48">
        <v>150105</v>
      </c>
      <c r="E248" s="48" t="s">
        <v>52</v>
      </c>
      <c r="F248" s="47"/>
    </row>
    <row r="249" customHeight="1" spans="1:6">
      <c r="A249" s="47" t="s">
        <v>102</v>
      </c>
      <c r="B249" s="47"/>
      <c r="C249" s="47"/>
      <c r="D249" s="48">
        <v>150108</v>
      </c>
      <c r="E249" s="48" t="s">
        <v>67</v>
      </c>
      <c r="F249" s="47"/>
    </row>
    <row r="250" customHeight="1" spans="1:6">
      <c r="A250" s="47" t="s">
        <v>102</v>
      </c>
      <c r="B250" s="47"/>
      <c r="C250" s="47"/>
      <c r="D250" s="48">
        <v>150104</v>
      </c>
      <c r="E250" s="48" t="s">
        <v>40</v>
      </c>
      <c r="F250" s="47"/>
    </row>
    <row r="251" customHeight="1" spans="1:6">
      <c r="A251" s="47" t="s">
        <v>102</v>
      </c>
      <c r="B251" s="47"/>
      <c r="C251" s="47"/>
      <c r="D251" s="48">
        <v>150106</v>
      </c>
      <c r="E251" s="48" t="s">
        <v>41</v>
      </c>
      <c r="F251" s="47"/>
    </row>
    <row r="252" customHeight="1" spans="1:6">
      <c r="A252" s="47" t="s">
        <v>102</v>
      </c>
      <c r="B252" s="47"/>
      <c r="C252" s="47"/>
      <c r="D252" s="48">
        <v>150103</v>
      </c>
      <c r="E252" s="48" t="s">
        <v>39</v>
      </c>
      <c r="F252" s="47"/>
    </row>
    <row r="253" customHeight="1" spans="1:6">
      <c r="A253" s="47" t="s">
        <v>102</v>
      </c>
      <c r="B253" s="47"/>
      <c r="C253" s="47"/>
      <c r="D253" s="48">
        <v>150107</v>
      </c>
      <c r="E253" s="48" t="s">
        <v>78</v>
      </c>
      <c r="F253" s="47"/>
    </row>
    <row r="254" customHeight="1" spans="1:6">
      <c r="A254" s="47" t="s">
        <v>102</v>
      </c>
      <c r="B254" s="47"/>
      <c r="C254" s="47"/>
      <c r="D254" s="48">
        <v>181300</v>
      </c>
      <c r="E254" s="48" t="s">
        <v>65</v>
      </c>
      <c r="F254" s="47"/>
    </row>
    <row r="255" customHeight="1" spans="1:6">
      <c r="A255" s="47" t="s">
        <v>102</v>
      </c>
      <c r="B255" s="47"/>
      <c r="C255" s="47"/>
      <c r="D255" s="48">
        <v>204079</v>
      </c>
      <c r="E255" s="48" t="s">
        <v>79</v>
      </c>
      <c r="F255" s="47"/>
    </row>
    <row r="256" customHeight="1" spans="1:6">
      <c r="A256" s="47" t="s">
        <v>102</v>
      </c>
      <c r="B256" s="47"/>
      <c r="C256" s="47"/>
      <c r="D256" s="48">
        <v>204080</v>
      </c>
      <c r="E256" s="48" t="s">
        <v>56</v>
      </c>
      <c r="F256" s="47"/>
    </row>
    <row r="257" customHeight="1" spans="1:6">
      <c r="A257" s="47" t="s">
        <v>102</v>
      </c>
      <c r="B257" s="47"/>
      <c r="C257" s="47"/>
      <c r="D257" s="48">
        <v>204077</v>
      </c>
      <c r="E257" s="48" t="s">
        <v>46</v>
      </c>
      <c r="F257" s="47"/>
    </row>
    <row r="258" customHeight="1" spans="1:6">
      <c r="A258" s="47" t="s">
        <v>102</v>
      </c>
      <c r="B258" s="47"/>
      <c r="C258" s="47"/>
      <c r="D258" s="48">
        <v>204078</v>
      </c>
      <c r="E258" s="48" t="s">
        <v>55</v>
      </c>
      <c r="F258" s="47">
        <v>3</v>
      </c>
    </row>
    <row r="259" customHeight="1" spans="1:6">
      <c r="A259" s="47" t="s">
        <v>102</v>
      </c>
      <c r="B259" s="47"/>
      <c r="C259" s="47"/>
      <c r="D259" s="48">
        <v>191033</v>
      </c>
      <c r="E259" s="48" t="s">
        <v>23</v>
      </c>
      <c r="F259" s="47"/>
    </row>
    <row r="260" customHeight="1" spans="1:6">
      <c r="A260" s="47" t="s">
        <v>102</v>
      </c>
      <c r="B260" s="47"/>
      <c r="C260" s="47"/>
      <c r="D260" s="48">
        <v>150099</v>
      </c>
      <c r="E260" s="48" t="s">
        <v>77</v>
      </c>
      <c r="F260" s="47"/>
    </row>
    <row r="261" customHeight="1" spans="1:6">
      <c r="A261" s="47" t="s">
        <v>102</v>
      </c>
      <c r="B261" s="47"/>
      <c r="C261" s="47"/>
      <c r="D261" s="48">
        <v>192488</v>
      </c>
      <c r="E261" s="48" t="s">
        <v>99</v>
      </c>
      <c r="F261" s="47"/>
    </row>
    <row r="262" customHeight="1" spans="1:6">
      <c r="A262" s="47" t="s">
        <v>102</v>
      </c>
      <c r="B262" s="47"/>
      <c r="C262" s="47"/>
      <c r="D262" s="48">
        <v>214772</v>
      </c>
      <c r="E262" s="48" t="s">
        <v>68</v>
      </c>
      <c r="F262" s="47"/>
    </row>
    <row r="263" customHeight="1" spans="1:6">
      <c r="A263" s="47" t="s">
        <v>102</v>
      </c>
      <c r="B263" s="47"/>
      <c r="C263" s="47"/>
      <c r="D263" s="48">
        <v>214779</v>
      </c>
      <c r="E263" s="48" t="s">
        <v>75</v>
      </c>
      <c r="F263" s="47"/>
    </row>
    <row r="264" customHeight="1" spans="1:6">
      <c r="A264" s="47" t="s">
        <v>102</v>
      </c>
      <c r="B264" s="47"/>
      <c r="C264" s="47"/>
      <c r="D264" s="48">
        <v>214797</v>
      </c>
      <c r="E264" s="48" t="s">
        <v>75</v>
      </c>
      <c r="F264" s="47"/>
    </row>
    <row r="265" customHeight="1" spans="1:6">
      <c r="A265" s="47" t="s">
        <v>102</v>
      </c>
      <c r="B265" s="47"/>
      <c r="C265" s="47"/>
      <c r="D265" s="48">
        <v>194146</v>
      </c>
      <c r="E265" s="48" t="s">
        <v>54</v>
      </c>
      <c r="F265" s="47"/>
    </row>
    <row r="266" customHeight="1" spans="1:6">
      <c r="A266" s="47" t="s">
        <v>102</v>
      </c>
      <c r="B266" s="47"/>
      <c r="C266" s="47"/>
      <c r="D266" s="48">
        <v>184997</v>
      </c>
      <c r="E266" s="48" t="s">
        <v>24</v>
      </c>
      <c r="F266" s="47">
        <v>3</v>
      </c>
    </row>
    <row r="267" customHeight="1" spans="1:6">
      <c r="A267" s="47" t="s">
        <v>102</v>
      </c>
      <c r="B267" s="47"/>
      <c r="C267" s="47"/>
      <c r="D267" s="48">
        <v>184993</v>
      </c>
      <c r="E267" s="48" t="s">
        <v>24</v>
      </c>
      <c r="F267" s="47">
        <v>3</v>
      </c>
    </row>
    <row r="268" customHeight="1" spans="1:6">
      <c r="A268" s="47" t="s">
        <v>102</v>
      </c>
      <c r="B268" s="47"/>
      <c r="C268" s="47"/>
      <c r="D268" s="48">
        <v>166670</v>
      </c>
      <c r="E268" s="48" t="s">
        <v>69</v>
      </c>
      <c r="F268" s="47">
        <v>10</v>
      </c>
    </row>
    <row r="269" customHeight="1" spans="1:6">
      <c r="A269" s="47" t="s">
        <v>102</v>
      </c>
      <c r="B269" s="47"/>
      <c r="C269" s="47"/>
      <c r="D269" s="48">
        <v>172340</v>
      </c>
      <c r="E269" s="48" t="s">
        <v>17</v>
      </c>
      <c r="F269" s="47">
        <v>6</v>
      </c>
    </row>
    <row r="270" customHeight="1" spans="1:6">
      <c r="A270" s="47" t="s">
        <v>102</v>
      </c>
      <c r="B270" s="47"/>
      <c r="C270" s="47"/>
      <c r="D270" s="48">
        <v>166671</v>
      </c>
      <c r="E270" s="48" t="s">
        <v>17</v>
      </c>
      <c r="F270" s="47">
        <v>6</v>
      </c>
    </row>
    <row r="271" customHeight="1" spans="1:6">
      <c r="A271" s="47" t="s">
        <v>102</v>
      </c>
      <c r="B271" s="47"/>
      <c r="C271" s="47"/>
      <c r="D271" s="48">
        <v>176368</v>
      </c>
      <c r="E271" s="48" t="s">
        <v>50</v>
      </c>
      <c r="F271" s="47"/>
    </row>
    <row r="272" customHeight="1" spans="1:6">
      <c r="A272" s="47" t="s">
        <v>102</v>
      </c>
      <c r="B272" s="47"/>
      <c r="C272" s="47"/>
      <c r="D272" s="48">
        <v>218904</v>
      </c>
      <c r="E272" s="48" t="s">
        <v>5</v>
      </c>
      <c r="F272" s="47">
        <v>6</v>
      </c>
    </row>
    <row r="273" customHeight="1" spans="1:6">
      <c r="A273" s="47" t="s">
        <v>102</v>
      </c>
      <c r="B273" s="47"/>
      <c r="C273" s="47"/>
      <c r="D273" s="48">
        <v>232093</v>
      </c>
      <c r="E273" s="48" t="s">
        <v>80</v>
      </c>
      <c r="F273" s="47"/>
    </row>
    <row r="274" customHeight="1" spans="1:6">
      <c r="A274" s="47" t="s">
        <v>102</v>
      </c>
      <c r="B274" s="47"/>
      <c r="C274" s="47"/>
      <c r="D274" s="48">
        <v>232483</v>
      </c>
      <c r="E274" s="48" t="s">
        <v>48</v>
      </c>
      <c r="F274" s="47"/>
    </row>
    <row r="275" customHeight="1" spans="1:6">
      <c r="A275" s="47" t="s">
        <v>102</v>
      </c>
      <c r="B275" s="47"/>
      <c r="C275" s="47"/>
      <c r="D275" s="48">
        <v>236580</v>
      </c>
      <c r="E275" s="48" t="s">
        <v>7</v>
      </c>
      <c r="F275" s="47"/>
    </row>
    <row r="276" customHeight="1" spans="1:6">
      <c r="A276" s="47" t="s">
        <v>102</v>
      </c>
      <c r="B276" s="47"/>
      <c r="C276" s="47"/>
      <c r="D276" s="48">
        <v>236550</v>
      </c>
      <c r="E276" s="48" t="s">
        <v>7</v>
      </c>
      <c r="F276" s="47">
        <v>4</v>
      </c>
    </row>
    <row r="277" customHeight="1" spans="1:6">
      <c r="A277" s="47" t="s">
        <v>102</v>
      </c>
      <c r="B277" s="47"/>
      <c r="C277" s="47"/>
      <c r="D277" s="48">
        <v>236549</v>
      </c>
      <c r="E277" s="48" t="s">
        <v>32</v>
      </c>
      <c r="F277" s="47">
        <v>6</v>
      </c>
    </row>
    <row r="278" customHeight="1" spans="1:6">
      <c r="A278" s="47" t="s">
        <v>102</v>
      </c>
      <c r="B278" s="47"/>
      <c r="C278" s="47"/>
      <c r="D278" s="48">
        <v>236548</v>
      </c>
      <c r="E278" s="48" t="s">
        <v>32</v>
      </c>
      <c r="F278" s="47"/>
    </row>
    <row r="279" customHeight="1" spans="1:6">
      <c r="A279" s="47" t="s">
        <v>102</v>
      </c>
      <c r="B279" s="47"/>
      <c r="C279" s="47"/>
      <c r="D279" s="48">
        <v>237009</v>
      </c>
      <c r="E279" s="48" t="s">
        <v>42</v>
      </c>
      <c r="F279" s="47"/>
    </row>
    <row r="280" customHeight="1" spans="1:6">
      <c r="A280" s="47" t="s">
        <v>102</v>
      </c>
      <c r="B280" s="47"/>
      <c r="C280" s="47"/>
      <c r="D280" s="48">
        <v>240715</v>
      </c>
      <c r="E280" s="48" t="s">
        <v>66</v>
      </c>
      <c r="F280" s="47"/>
    </row>
    <row r="281" customHeight="1" spans="1:6">
      <c r="A281" s="47" t="s">
        <v>102</v>
      </c>
      <c r="B281" s="47"/>
      <c r="C281" s="47"/>
      <c r="D281" s="48">
        <v>240722</v>
      </c>
      <c r="E281" s="48" t="s">
        <v>73</v>
      </c>
      <c r="F281" s="47"/>
    </row>
    <row r="282" customHeight="1" spans="1:6">
      <c r="A282" s="47" t="s">
        <v>102</v>
      </c>
      <c r="B282" s="47"/>
      <c r="C282" s="47"/>
      <c r="D282" s="48">
        <v>240716</v>
      </c>
      <c r="E282" s="48" t="s">
        <v>70</v>
      </c>
      <c r="F282" s="47"/>
    </row>
    <row r="283" customHeight="1" spans="1:6">
      <c r="A283" s="47" t="s">
        <v>102</v>
      </c>
      <c r="B283" s="47"/>
      <c r="C283" s="47"/>
      <c r="D283" s="48">
        <v>240717</v>
      </c>
      <c r="E283" s="48" t="s">
        <v>71</v>
      </c>
      <c r="F283" s="47"/>
    </row>
    <row r="284" customHeight="1" spans="1:6">
      <c r="A284" s="47" t="s">
        <v>102</v>
      </c>
      <c r="B284" s="47"/>
      <c r="C284" s="47"/>
      <c r="D284" s="48">
        <v>240718</v>
      </c>
      <c r="E284" s="48" t="s">
        <v>72</v>
      </c>
      <c r="F284" s="47"/>
    </row>
    <row r="285" customHeight="1" spans="1:6">
      <c r="A285" s="47" t="s">
        <v>102</v>
      </c>
      <c r="B285" s="47"/>
      <c r="C285" s="47"/>
      <c r="D285" s="48">
        <v>240720</v>
      </c>
      <c r="E285" s="48" t="s">
        <v>62</v>
      </c>
      <c r="F285" s="47"/>
    </row>
    <row r="286" customHeight="1" spans="1:6">
      <c r="A286" s="47" t="s">
        <v>102</v>
      </c>
      <c r="B286" s="47"/>
      <c r="C286" s="47"/>
      <c r="D286" s="48">
        <v>240719</v>
      </c>
      <c r="E286" s="48" t="s">
        <v>61</v>
      </c>
      <c r="F286" s="47"/>
    </row>
    <row r="287" customHeight="1" spans="1:6">
      <c r="A287" s="47" t="s">
        <v>102</v>
      </c>
      <c r="B287" s="47"/>
      <c r="C287" s="47"/>
      <c r="D287" s="48">
        <v>240077</v>
      </c>
      <c r="E287" s="48" t="s">
        <v>60</v>
      </c>
      <c r="F287" s="47"/>
    </row>
    <row r="288" customHeight="1" spans="1:6">
      <c r="A288" s="47" t="s">
        <v>102</v>
      </c>
      <c r="B288" s="47"/>
      <c r="C288" s="47"/>
      <c r="D288" s="48">
        <v>241566</v>
      </c>
      <c r="E288" s="48" t="s">
        <v>11</v>
      </c>
      <c r="F288" s="47"/>
    </row>
    <row r="289" customHeight="1" spans="1:6">
      <c r="A289" s="47" t="s">
        <v>102</v>
      </c>
      <c r="B289" s="47"/>
      <c r="C289" s="47"/>
      <c r="D289" s="48">
        <v>241447</v>
      </c>
      <c r="E289" s="48" t="s">
        <v>100</v>
      </c>
      <c r="F289" s="47"/>
    </row>
    <row r="290" customHeight="1" spans="1:6">
      <c r="A290" s="47" t="s">
        <v>102</v>
      </c>
      <c r="B290" s="47"/>
      <c r="C290" s="47"/>
      <c r="D290" s="48">
        <v>242574</v>
      </c>
      <c r="E290" s="48" t="s">
        <v>43</v>
      </c>
      <c r="F290" s="47"/>
    </row>
    <row r="291" customHeight="1" spans="1:6">
      <c r="A291" s="47" t="s">
        <v>102</v>
      </c>
      <c r="B291" s="47"/>
      <c r="C291" s="47"/>
      <c r="D291" s="48">
        <v>242575</v>
      </c>
      <c r="E291" s="48" t="s">
        <v>38</v>
      </c>
      <c r="F291" s="47">
        <v>2</v>
      </c>
    </row>
    <row r="292" customHeight="1" spans="1:6">
      <c r="A292" s="47" t="s">
        <v>102</v>
      </c>
      <c r="B292" s="47"/>
      <c r="C292" s="47"/>
      <c r="D292" s="48">
        <v>242576</v>
      </c>
      <c r="E292" s="48" t="s">
        <v>51</v>
      </c>
      <c r="F292" s="47">
        <v>2</v>
      </c>
    </row>
    <row r="293" customHeight="1" spans="1:6">
      <c r="A293" s="47" t="s">
        <v>102</v>
      </c>
      <c r="B293" s="47"/>
      <c r="C293" s="47"/>
      <c r="D293" s="48">
        <v>245065</v>
      </c>
      <c r="E293" s="48" t="s">
        <v>6</v>
      </c>
      <c r="F293" s="47"/>
    </row>
    <row r="294" customHeight="1" spans="1:6">
      <c r="A294" s="47" t="s">
        <v>103</v>
      </c>
      <c r="B294" s="47"/>
      <c r="C294" s="47"/>
      <c r="D294" s="48">
        <v>150098</v>
      </c>
      <c r="E294" s="48" t="s">
        <v>34</v>
      </c>
      <c r="F294" s="47">
        <v>2</v>
      </c>
    </row>
    <row r="295" customHeight="1" spans="1:6">
      <c r="A295" s="47" t="s">
        <v>103</v>
      </c>
      <c r="B295" s="47"/>
      <c r="C295" s="47"/>
      <c r="D295" s="48">
        <v>181291</v>
      </c>
      <c r="E295" s="48" t="s">
        <v>13</v>
      </c>
      <c r="F295" s="47">
        <v>3</v>
      </c>
    </row>
    <row r="296" customHeight="1" spans="1:6">
      <c r="A296" s="47" t="s">
        <v>103</v>
      </c>
      <c r="B296" s="47"/>
      <c r="C296" s="47"/>
      <c r="D296" s="48">
        <v>181288</v>
      </c>
      <c r="E296" s="48" t="s">
        <v>57</v>
      </c>
      <c r="F296" s="47">
        <v>0</v>
      </c>
    </row>
    <row r="297" customHeight="1" spans="1:6">
      <c r="A297" s="47" t="s">
        <v>103</v>
      </c>
      <c r="B297" s="47"/>
      <c r="C297" s="47"/>
      <c r="D297" s="48">
        <v>181289</v>
      </c>
      <c r="E297" s="48" t="s">
        <v>58</v>
      </c>
      <c r="F297" s="47">
        <v>1</v>
      </c>
    </row>
    <row r="298" customHeight="1" spans="1:6">
      <c r="A298" s="47" t="s">
        <v>103</v>
      </c>
      <c r="B298" s="47"/>
      <c r="C298" s="47"/>
      <c r="D298" s="48">
        <v>181290</v>
      </c>
      <c r="E298" s="48" t="s">
        <v>59</v>
      </c>
      <c r="F298" s="47">
        <v>1</v>
      </c>
    </row>
    <row r="299" customHeight="1" spans="1:6">
      <c r="A299" s="47" t="s">
        <v>103</v>
      </c>
      <c r="B299" s="47"/>
      <c r="C299" s="47"/>
      <c r="D299" s="48">
        <v>89062</v>
      </c>
      <c r="E299" s="48" t="s">
        <v>29</v>
      </c>
      <c r="F299" s="47">
        <v>2</v>
      </c>
    </row>
    <row r="300" customHeight="1" spans="1:6">
      <c r="A300" s="47" t="s">
        <v>103</v>
      </c>
      <c r="B300" s="47"/>
      <c r="C300" s="47"/>
      <c r="D300" s="48">
        <v>150091</v>
      </c>
      <c r="E300" s="48" t="s">
        <v>8</v>
      </c>
      <c r="F300" s="47">
        <v>0</v>
      </c>
    </row>
    <row r="301" customHeight="1" spans="1:6">
      <c r="A301" s="47" t="s">
        <v>103</v>
      </c>
      <c r="B301" s="47"/>
      <c r="C301" s="47"/>
      <c r="D301" s="48">
        <v>150090</v>
      </c>
      <c r="E301" s="48" t="s">
        <v>8</v>
      </c>
      <c r="F301" s="47">
        <v>40</v>
      </c>
    </row>
    <row r="302" customHeight="1" spans="1:6">
      <c r="A302" s="47" t="s">
        <v>103</v>
      </c>
      <c r="B302" s="47"/>
      <c r="C302" s="47"/>
      <c r="D302" s="48">
        <v>150092</v>
      </c>
      <c r="E302" s="48" t="s">
        <v>64</v>
      </c>
      <c r="F302" s="47">
        <v>0</v>
      </c>
    </row>
    <row r="303" customHeight="1" spans="1:6">
      <c r="A303" s="47" t="s">
        <v>103</v>
      </c>
      <c r="B303" s="47"/>
      <c r="C303" s="47"/>
      <c r="D303" s="48">
        <v>150089</v>
      </c>
      <c r="E303" s="48" t="s">
        <v>15</v>
      </c>
      <c r="F303" s="47">
        <v>17</v>
      </c>
    </row>
    <row r="304" customHeight="1" spans="1:6">
      <c r="A304" s="47" t="s">
        <v>103</v>
      </c>
      <c r="B304" s="47"/>
      <c r="C304" s="47"/>
      <c r="D304" s="48">
        <v>172377</v>
      </c>
      <c r="E304" s="48" t="s">
        <v>18</v>
      </c>
      <c r="F304" s="47">
        <v>2</v>
      </c>
    </row>
    <row r="305" customHeight="1" spans="1:6">
      <c r="A305" s="47" t="s">
        <v>103</v>
      </c>
      <c r="B305" s="47"/>
      <c r="C305" s="47"/>
      <c r="D305" s="48">
        <v>215791</v>
      </c>
      <c r="E305" s="48" t="s">
        <v>18</v>
      </c>
      <c r="F305" s="47">
        <v>2</v>
      </c>
    </row>
    <row r="306" customHeight="1" spans="1:6">
      <c r="A306" s="47" t="s">
        <v>103</v>
      </c>
      <c r="B306" s="47"/>
      <c r="C306" s="47"/>
      <c r="D306" s="48">
        <v>150088</v>
      </c>
      <c r="E306" s="48" t="s">
        <v>76</v>
      </c>
      <c r="F306" s="47">
        <v>9</v>
      </c>
    </row>
    <row r="307" customHeight="1" spans="1:6">
      <c r="A307" s="47" t="s">
        <v>103</v>
      </c>
      <c r="B307" s="47"/>
      <c r="C307" s="47"/>
      <c r="D307" s="48">
        <v>150086</v>
      </c>
      <c r="E307" s="48" t="s">
        <v>25</v>
      </c>
      <c r="F307" s="47">
        <v>4</v>
      </c>
    </row>
    <row r="308" customHeight="1" spans="1:6">
      <c r="A308" s="47" t="s">
        <v>103</v>
      </c>
      <c r="B308" s="47"/>
      <c r="C308" s="47"/>
      <c r="D308" s="48">
        <v>150101</v>
      </c>
      <c r="E308" s="48" t="s">
        <v>44</v>
      </c>
      <c r="F308" s="47">
        <v>0</v>
      </c>
    </row>
    <row r="309" customHeight="1" spans="1:6">
      <c r="A309" s="47" t="s">
        <v>103</v>
      </c>
      <c r="B309" s="47"/>
      <c r="C309" s="47"/>
      <c r="D309" s="48">
        <v>150077</v>
      </c>
      <c r="E309" s="48" t="s">
        <v>22</v>
      </c>
      <c r="F309" s="47">
        <v>2</v>
      </c>
    </row>
    <row r="310" customHeight="1" spans="1:6">
      <c r="A310" s="47" t="s">
        <v>103</v>
      </c>
      <c r="B310" s="47"/>
      <c r="C310" s="47"/>
      <c r="D310" s="48">
        <v>185352</v>
      </c>
      <c r="E310" s="48" t="s">
        <v>98</v>
      </c>
      <c r="F310" s="47">
        <v>0</v>
      </c>
    </row>
    <row r="311" customHeight="1" spans="1:6">
      <c r="A311" s="47" t="s">
        <v>103</v>
      </c>
      <c r="B311" s="47"/>
      <c r="C311" s="47"/>
      <c r="D311" s="48">
        <v>185347</v>
      </c>
      <c r="E311" s="48" t="s">
        <v>28</v>
      </c>
      <c r="F311" s="47">
        <v>2</v>
      </c>
    </row>
    <row r="312" customHeight="1" spans="1:6">
      <c r="A312" s="47" t="s">
        <v>103</v>
      </c>
      <c r="B312" s="47"/>
      <c r="C312" s="47"/>
      <c r="D312" s="48">
        <v>150094</v>
      </c>
      <c r="E312" s="48" t="s">
        <v>16</v>
      </c>
      <c r="F312" s="47">
        <v>15</v>
      </c>
    </row>
    <row r="313" customHeight="1" spans="1:6">
      <c r="A313" s="47" t="s">
        <v>103</v>
      </c>
      <c r="B313" s="47"/>
      <c r="C313" s="47"/>
      <c r="D313" s="48">
        <v>150093</v>
      </c>
      <c r="E313" s="48" t="s">
        <v>16</v>
      </c>
      <c r="F313" s="47">
        <v>9</v>
      </c>
    </row>
    <row r="314" customHeight="1" spans="1:6">
      <c r="A314" s="47" t="s">
        <v>103</v>
      </c>
      <c r="B314" s="47"/>
      <c r="C314" s="47"/>
      <c r="D314" s="48">
        <v>181299</v>
      </c>
      <c r="E314" s="48" t="s">
        <v>9</v>
      </c>
      <c r="F314" s="47">
        <v>13</v>
      </c>
    </row>
    <row r="315" customHeight="1" spans="1:6">
      <c r="A315" s="47" t="s">
        <v>103</v>
      </c>
      <c r="B315" s="47"/>
      <c r="C315" s="47"/>
      <c r="D315" s="48">
        <v>181297</v>
      </c>
      <c r="E315" s="48" t="s">
        <v>10</v>
      </c>
      <c r="F315" s="47">
        <v>4</v>
      </c>
    </row>
    <row r="316" customHeight="1" spans="1:6">
      <c r="A316" s="47" t="s">
        <v>103</v>
      </c>
      <c r="B316" s="47"/>
      <c r="C316" s="47"/>
      <c r="D316" s="48">
        <v>181301</v>
      </c>
      <c r="E316" s="48" t="s">
        <v>63</v>
      </c>
      <c r="F316" s="47">
        <v>0</v>
      </c>
    </row>
    <row r="317" customHeight="1" spans="1:6">
      <c r="A317" s="47" t="s">
        <v>103</v>
      </c>
      <c r="B317" s="47"/>
      <c r="C317" s="47"/>
      <c r="D317" s="48">
        <v>214778</v>
      </c>
      <c r="E317" s="48" t="s">
        <v>19</v>
      </c>
      <c r="F317" s="47">
        <v>4</v>
      </c>
    </row>
    <row r="318" customHeight="1" spans="1:6">
      <c r="A318" s="47" t="s">
        <v>103</v>
      </c>
      <c r="B318" s="47"/>
      <c r="C318" s="47"/>
      <c r="D318" s="48">
        <v>187952</v>
      </c>
      <c r="E318" s="48" t="s">
        <v>14</v>
      </c>
      <c r="F318" s="47">
        <v>6</v>
      </c>
    </row>
    <row r="319" customHeight="1" spans="1:6">
      <c r="A319" s="47" t="s">
        <v>103</v>
      </c>
      <c r="B319" s="47"/>
      <c r="C319" s="47"/>
      <c r="D319" s="48">
        <v>215787</v>
      </c>
      <c r="E319" s="48" t="s">
        <v>14</v>
      </c>
      <c r="F319" s="47">
        <v>16</v>
      </c>
    </row>
    <row r="320" customHeight="1" spans="1:6">
      <c r="A320" s="47" t="s">
        <v>103</v>
      </c>
      <c r="B320" s="47"/>
      <c r="C320" s="47"/>
      <c r="D320" s="48">
        <v>191176</v>
      </c>
      <c r="E320" s="48" t="s">
        <v>33</v>
      </c>
      <c r="F320" s="47">
        <v>10</v>
      </c>
    </row>
    <row r="321" customHeight="1" spans="1:6">
      <c r="A321" s="47" t="s">
        <v>103</v>
      </c>
      <c r="B321" s="47"/>
      <c r="C321" s="47"/>
      <c r="D321" s="48">
        <v>191175</v>
      </c>
      <c r="E321" s="48" t="s">
        <v>45</v>
      </c>
      <c r="F321" s="47">
        <v>2</v>
      </c>
    </row>
    <row r="322" customHeight="1" spans="1:6">
      <c r="A322" s="47" t="s">
        <v>103</v>
      </c>
      <c r="B322" s="47"/>
      <c r="C322" s="47"/>
      <c r="D322" s="48">
        <v>218919</v>
      </c>
      <c r="E322" s="48" t="s">
        <v>21</v>
      </c>
      <c r="F322" s="47">
        <v>3</v>
      </c>
    </row>
    <row r="323" customHeight="1" spans="1:6">
      <c r="A323" s="47" t="s">
        <v>103</v>
      </c>
      <c r="B323" s="47"/>
      <c r="C323" s="47"/>
      <c r="D323" s="48">
        <v>218908</v>
      </c>
      <c r="E323" s="48" t="s">
        <v>21</v>
      </c>
      <c r="F323" s="47">
        <v>0</v>
      </c>
    </row>
    <row r="324" customHeight="1" spans="1:6">
      <c r="A324" s="47" t="s">
        <v>103</v>
      </c>
      <c r="B324" s="47"/>
      <c r="C324" s="47"/>
      <c r="D324" s="48">
        <v>185350</v>
      </c>
      <c r="E324" s="48" t="s">
        <v>12</v>
      </c>
      <c r="F324" s="47">
        <v>0</v>
      </c>
    </row>
    <row r="325" customHeight="1" spans="1:6">
      <c r="A325" s="47" t="s">
        <v>103</v>
      </c>
      <c r="B325" s="47"/>
      <c r="C325" s="47"/>
      <c r="D325" s="48">
        <v>215271</v>
      </c>
      <c r="E325" s="48" t="s">
        <v>12</v>
      </c>
      <c r="F325" s="47">
        <v>0</v>
      </c>
    </row>
    <row r="326" customHeight="1" spans="1:6">
      <c r="A326" s="47" t="s">
        <v>103</v>
      </c>
      <c r="B326" s="47"/>
      <c r="C326" s="47"/>
      <c r="D326" s="48">
        <v>172379</v>
      </c>
      <c r="E326" s="48" t="s">
        <v>49</v>
      </c>
      <c r="F326" s="47">
        <v>0</v>
      </c>
    </row>
    <row r="327" customHeight="1" spans="1:6">
      <c r="A327" s="47" t="s">
        <v>103</v>
      </c>
      <c r="B327" s="47"/>
      <c r="C327" s="47"/>
      <c r="D327" s="48">
        <v>150087</v>
      </c>
      <c r="E327" s="48" t="s">
        <v>26</v>
      </c>
      <c r="F327" s="47">
        <v>2</v>
      </c>
    </row>
    <row r="328" customHeight="1" spans="1:6">
      <c r="A328" s="47" t="s">
        <v>103</v>
      </c>
      <c r="B328" s="47"/>
      <c r="C328" s="47"/>
      <c r="D328" s="48">
        <v>214776</v>
      </c>
      <c r="E328" s="48" t="s">
        <v>47</v>
      </c>
      <c r="F328" s="47">
        <v>0</v>
      </c>
    </row>
    <row r="329" customHeight="1" spans="1:6">
      <c r="A329" s="47" t="s">
        <v>103</v>
      </c>
      <c r="B329" s="47"/>
      <c r="C329" s="47"/>
      <c r="D329" s="48">
        <v>191110</v>
      </c>
      <c r="E329" s="48" t="s">
        <v>36</v>
      </c>
      <c r="F329" s="47">
        <v>0</v>
      </c>
    </row>
    <row r="330" customHeight="1" spans="1:6">
      <c r="A330" s="47" t="s">
        <v>103</v>
      </c>
      <c r="B330" s="47"/>
      <c r="C330" s="47"/>
      <c r="D330" s="48">
        <v>150102</v>
      </c>
      <c r="E330" s="48" t="s">
        <v>20</v>
      </c>
      <c r="F330" s="47">
        <v>13</v>
      </c>
    </row>
    <row r="331" customHeight="1" spans="1:6">
      <c r="A331" s="47" t="s">
        <v>103</v>
      </c>
      <c r="B331" s="47"/>
      <c r="C331" s="47"/>
      <c r="D331" s="48">
        <v>185348</v>
      </c>
      <c r="E331" s="48" t="s">
        <v>53</v>
      </c>
      <c r="F331" s="47">
        <v>0</v>
      </c>
    </row>
    <row r="332" customHeight="1" spans="1:6">
      <c r="A332" s="47" t="s">
        <v>103</v>
      </c>
      <c r="B332" s="47"/>
      <c r="C332" s="47"/>
      <c r="D332" s="48">
        <v>150105</v>
      </c>
      <c r="E332" s="48" t="s">
        <v>52</v>
      </c>
      <c r="F332" s="47">
        <v>0</v>
      </c>
    </row>
    <row r="333" customHeight="1" spans="1:6">
      <c r="A333" s="47" t="s">
        <v>103</v>
      </c>
      <c r="B333" s="47"/>
      <c r="C333" s="47"/>
      <c r="D333" s="48">
        <v>150108</v>
      </c>
      <c r="E333" s="48" t="s">
        <v>67</v>
      </c>
      <c r="F333" s="47">
        <v>0</v>
      </c>
    </row>
    <row r="334" customHeight="1" spans="1:6">
      <c r="A334" s="47" t="s">
        <v>103</v>
      </c>
      <c r="B334" s="47"/>
      <c r="C334" s="47"/>
      <c r="D334" s="48">
        <v>150104</v>
      </c>
      <c r="E334" s="48" t="s">
        <v>40</v>
      </c>
      <c r="F334" s="47">
        <v>0</v>
      </c>
    </row>
    <row r="335" customHeight="1" spans="1:6">
      <c r="A335" s="47" t="s">
        <v>103</v>
      </c>
      <c r="B335" s="47"/>
      <c r="C335" s="47"/>
      <c r="D335" s="48">
        <v>150106</v>
      </c>
      <c r="E335" s="48" t="s">
        <v>41</v>
      </c>
      <c r="F335" s="47">
        <v>0</v>
      </c>
    </row>
    <row r="336" customHeight="1" spans="1:6">
      <c r="A336" s="47" t="s">
        <v>103</v>
      </c>
      <c r="B336" s="47"/>
      <c r="C336" s="47"/>
      <c r="D336" s="48">
        <v>150103</v>
      </c>
      <c r="E336" s="48" t="s">
        <v>39</v>
      </c>
      <c r="F336" s="47">
        <v>0</v>
      </c>
    </row>
    <row r="337" customHeight="1" spans="1:6">
      <c r="A337" s="47" t="s">
        <v>103</v>
      </c>
      <c r="B337" s="47"/>
      <c r="C337" s="47"/>
      <c r="D337" s="48">
        <v>150107</v>
      </c>
      <c r="E337" s="48" t="s">
        <v>78</v>
      </c>
      <c r="F337" s="47">
        <v>0</v>
      </c>
    </row>
    <row r="338" customHeight="1" spans="1:6">
      <c r="A338" s="47" t="s">
        <v>103</v>
      </c>
      <c r="B338" s="47"/>
      <c r="C338" s="47"/>
      <c r="D338" s="48">
        <v>181300</v>
      </c>
      <c r="E338" s="48" t="s">
        <v>65</v>
      </c>
      <c r="F338" s="47">
        <v>0</v>
      </c>
    </row>
    <row r="339" customHeight="1" spans="1:6">
      <c r="A339" s="47" t="s">
        <v>103</v>
      </c>
      <c r="B339" s="47"/>
      <c r="C339" s="47"/>
      <c r="D339" s="48">
        <v>204079</v>
      </c>
      <c r="E339" s="48" t="s">
        <v>79</v>
      </c>
      <c r="F339" s="47">
        <v>0</v>
      </c>
    </row>
    <row r="340" customHeight="1" spans="1:6">
      <c r="A340" s="47" t="s">
        <v>103</v>
      </c>
      <c r="B340" s="47"/>
      <c r="C340" s="47"/>
      <c r="D340" s="48">
        <v>204080</v>
      </c>
      <c r="E340" s="48" t="s">
        <v>56</v>
      </c>
      <c r="F340" s="47">
        <v>2</v>
      </c>
    </row>
    <row r="341" customHeight="1" spans="1:6">
      <c r="A341" s="47" t="s">
        <v>103</v>
      </c>
      <c r="B341" s="47"/>
      <c r="C341" s="47"/>
      <c r="D341" s="48">
        <v>204077</v>
      </c>
      <c r="E341" s="48" t="s">
        <v>46</v>
      </c>
      <c r="F341" s="47">
        <v>2</v>
      </c>
    </row>
    <row r="342" customHeight="1" spans="1:6">
      <c r="A342" s="47" t="s">
        <v>103</v>
      </c>
      <c r="B342" s="47"/>
      <c r="C342" s="47"/>
      <c r="D342" s="48">
        <v>204078</v>
      </c>
      <c r="E342" s="48" t="s">
        <v>55</v>
      </c>
      <c r="F342" s="47">
        <v>0</v>
      </c>
    </row>
    <row r="343" customHeight="1" spans="1:6">
      <c r="A343" s="47" t="s">
        <v>103</v>
      </c>
      <c r="B343" s="47"/>
      <c r="C343" s="47"/>
      <c r="D343" s="48">
        <v>191033</v>
      </c>
      <c r="E343" s="48" t="s">
        <v>23</v>
      </c>
      <c r="F343" s="47">
        <v>4</v>
      </c>
    </row>
    <row r="344" customHeight="1" spans="1:6">
      <c r="A344" s="47" t="s">
        <v>103</v>
      </c>
      <c r="B344" s="47"/>
      <c r="C344" s="47"/>
      <c r="D344" s="48">
        <v>150099</v>
      </c>
      <c r="E344" s="48" t="s">
        <v>77</v>
      </c>
      <c r="F344" s="47">
        <v>0</v>
      </c>
    </row>
    <row r="345" customHeight="1" spans="1:6">
      <c r="A345" s="47" t="s">
        <v>103</v>
      </c>
      <c r="B345" s="47"/>
      <c r="C345" s="47"/>
      <c r="D345" s="48">
        <v>192488</v>
      </c>
      <c r="E345" s="48" t="s">
        <v>99</v>
      </c>
      <c r="F345" s="47">
        <v>0</v>
      </c>
    </row>
    <row r="346" customHeight="1" spans="1:6">
      <c r="A346" s="47" t="s">
        <v>103</v>
      </c>
      <c r="B346" s="47"/>
      <c r="C346" s="47"/>
      <c r="D346" s="48">
        <v>214772</v>
      </c>
      <c r="E346" s="48" t="s">
        <v>68</v>
      </c>
      <c r="F346" s="47">
        <v>0</v>
      </c>
    </row>
    <row r="347" customHeight="1" spans="1:6">
      <c r="A347" s="47" t="s">
        <v>103</v>
      </c>
      <c r="B347" s="47"/>
      <c r="C347" s="47"/>
      <c r="D347" s="48">
        <v>214779</v>
      </c>
      <c r="E347" s="48" t="s">
        <v>75</v>
      </c>
      <c r="F347" s="47">
        <v>0</v>
      </c>
    </row>
    <row r="348" customHeight="1" spans="1:6">
      <c r="A348" s="47" t="s">
        <v>103</v>
      </c>
      <c r="B348" s="47"/>
      <c r="C348" s="47"/>
      <c r="D348" s="48">
        <v>214797</v>
      </c>
      <c r="E348" s="48" t="s">
        <v>75</v>
      </c>
      <c r="F348" s="47">
        <v>0</v>
      </c>
    </row>
    <row r="349" customHeight="1" spans="1:6">
      <c r="A349" s="47" t="s">
        <v>103</v>
      </c>
      <c r="B349" s="47"/>
      <c r="C349" s="47"/>
      <c r="D349" s="48">
        <v>194146</v>
      </c>
      <c r="E349" s="48" t="s">
        <v>54</v>
      </c>
      <c r="F349" s="47">
        <v>2</v>
      </c>
    </row>
    <row r="350" customHeight="1" spans="1:6">
      <c r="A350" s="47" t="s">
        <v>103</v>
      </c>
      <c r="B350" s="47"/>
      <c r="C350" s="47"/>
      <c r="D350" s="48">
        <v>184997</v>
      </c>
      <c r="E350" s="48" t="s">
        <v>24</v>
      </c>
      <c r="F350" s="47">
        <v>2</v>
      </c>
    </row>
    <row r="351" customHeight="1" spans="1:6">
      <c r="A351" s="47" t="s">
        <v>103</v>
      </c>
      <c r="B351" s="47"/>
      <c r="C351" s="47"/>
      <c r="D351" s="48">
        <v>184993</v>
      </c>
      <c r="E351" s="48" t="s">
        <v>24</v>
      </c>
      <c r="F351" s="47">
        <v>2</v>
      </c>
    </row>
    <row r="352" customHeight="1" spans="1:6">
      <c r="A352" s="47" t="s">
        <v>103</v>
      </c>
      <c r="B352" s="47"/>
      <c r="C352" s="47"/>
      <c r="D352" s="48">
        <v>166670</v>
      </c>
      <c r="E352" s="48" t="s">
        <v>69</v>
      </c>
      <c r="F352" s="47">
        <v>19</v>
      </c>
    </row>
    <row r="353" customHeight="1" spans="1:6">
      <c r="A353" s="47" t="s">
        <v>103</v>
      </c>
      <c r="B353" s="47"/>
      <c r="C353" s="47"/>
      <c r="D353" s="48">
        <v>172340</v>
      </c>
      <c r="E353" s="48" t="s">
        <v>17</v>
      </c>
      <c r="F353" s="47">
        <v>0</v>
      </c>
    </row>
    <row r="354" customHeight="1" spans="1:6">
      <c r="A354" s="47" t="s">
        <v>103</v>
      </c>
      <c r="B354" s="47"/>
      <c r="C354" s="47"/>
      <c r="D354" s="48">
        <v>166671</v>
      </c>
      <c r="E354" s="48" t="s">
        <v>17</v>
      </c>
      <c r="F354" s="47">
        <v>0</v>
      </c>
    </row>
    <row r="355" customHeight="1" spans="1:6">
      <c r="A355" s="47" t="s">
        <v>103</v>
      </c>
      <c r="B355" s="47"/>
      <c r="C355" s="47"/>
      <c r="D355" s="48">
        <v>176368</v>
      </c>
      <c r="E355" s="48" t="s">
        <v>50</v>
      </c>
      <c r="F355" s="47">
        <v>0</v>
      </c>
    </row>
    <row r="356" customHeight="1" spans="1:6">
      <c r="A356" s="47" t="s">
        <v>103</v>
      </c>
      <c r="B356" s="47"/>
      <c r="C356" s="47"/>
      <c r="D356" s="48">
        <v>218904</v>
      </c>
      <c r="E356" s="48" t="s">
        <v>5</v>
      </c>
      <c r="F356" s="47">
        <v>18</v>
      </c>
    </row>
    <row r="357" customHeight="1" spans="1:6">
      <c r="A357" s="47" t="s">
        <v>103</v>
      </c>
      <c r="B357" s="47"/>
      <c r="C357" s="47"/>
      <c r="D357" s="48">
        <v>232093</v>
      </c>
      <c r="E357" s="48" t="s">
        <v>80</v>
      </c>
      <c r="F357" s="47">
        <v>0</v>
      </c>
    </row>
    <row r="358" customHeight="1" spans="1:6">
      <c r="A358" s="47" t="s">
        <v>103</v>
      </c>
      <c r="B358" s="47"/>
      <c r="C358" s="47"/>
      <c r="D358" s="48">
        <v>232483</v>
      </c>
      <c r="E358" s="48" t="s">
        <v>48</v>
      </c>
      <c r="F358" s="47">
        <v>2</v>
      </c>
    </row>
    <row r="359" customHeight="1" spans="1:6">
      <c r="A359" s="47" t="s">
        <v>103</v>
      </c>
      <c r="B359" s="47"/>
      <c r="C359" s="47"/>
      <c r="D359" s="48">
        <v>236580</v>
      </c>
      <c r="E359" s="48" t="s">
        <v>7</v>
      </c>
      <c r="F359" s="47">
        <v>2</v>
      </c>
    </row>
    <row r="360" customHeight="1" spans="1:6">
      <c r="A360" s="47" t="s">
        <v>103</v>
      </c>
      <c r="B360" s="47"/>
      <c r="C360" s="47"/>
      <c r="D360" s="48">
        <v>236550</v>
      </c>
      <c r="E360" s="48" t="s">
        <v>7</v>
      </c>
      <c r="F360" s="47">
        <v>24</v>
      </c>
    </row>
    <row r="361" customHeight="1" spans="1:6">
      <c r="A361" s="47" t="s">
        <v>103</v>
      </c>
      <c r="B361" s="47"/>
      <c r="C361" s="47"/>
      <c r="D361" s="48">
        <v>236549</v>
      </c>
      <c r="E361" s="48" t="s">
        <v>32</v>
      </c>
      <c r="F361" s="47">
        <v>5</v>
      </c>
    </row>
    <row r="362" customHeight="1" spans="1:6">
      <c r="A362" s="47" t="s">
        <v>103</v>
      </c>
      <c r="B362" s="47"/>
      <c r="C362" s="47"/>
      <c r="D362" s="48">
        <v>236548</v>
      </c>
      <c r="E362" s="48" t="s">
        <v>32</v>
      </c>
      <c r="F362" s="47">
        <v>8</v>
      </c>
    </row>
    <row r="363" customHeight="1" spans="1:6">
      <c r="A363" s="47" t="s">
        <v>103</v>
      </c>
      <c r="B363" s="47"/>
      <c r="C363" s="47"/>
      <c r="D363" s="48">
        <v>237009</v>
      </c>
      <c r="E363" s="48" t="s">
        <v>42</v>
      </c>
      <c r="F363" s="47">
        <v>6</v>
      </c>
    </row>
    <row r="364" customHeight="1" spans="1:6">
      <c r="A364" s="47" t="s">
        <v>103</v>
      </c>
      <c r="B364" s="47"/>
      <c r="C364" s="47"/>
      <c r="D364" s="48">
        <v>237011</v>
      </c>
      <c r="E364" s="48" t="s">
        <v>92</v>
      </c>
      <c r="F364" s="47">
        <v>105</v>
      </c>
    </row>
    <row r="365" customHeight="1" spans="1:6">
      <c r="A365" s="47" t="s">
        <v>103</v>
      </c>
      <c r="B365" s="47"/>
      <c r="C365" s="47"/>
      <c r="D365" s="48">
        <v>240715</v>
      </c>
      <c r="E365" s="48" t="s">
        <v>66</v>
      </c>
      <c r="F365" s="47">
        <v>0</v>
      </c>
    </row>
    <row r="366" customHeight="1" spans="1:6">
      <c r="A366" s="47" t="s">
        <v>103</v>
      </c>
      <c r="B366" s="47"/>
      <c r="C366" s="47"/>
      <c r="D366" s="48">
        <v>240722</v>
      </c>
      <c r="E366" s="48" t="s">
        <v>73</v>
      </c>
      <c r="F366" s="47">
        <v>0</v>
      </c>
    </row>
    <row r="367" customHeight="1" spans="1:6">
      <c r="A367" s="47" t="s">
        <v>103</v>
      </c>
      <c r="B367" s="47"/>
      <c r="C367" s="47"/>
      <c r="D367" s="48">
        <v>240716</v>
      </c>
      <c r="E367" s="48" t="s">
        <v>70</v>
      </c>
      <c r="F367" s="47">
        <v>0</v>
      </c>
    </row>
    <row r="368" customHeight="1" spans="1:6">
      <c r="A368" s="47" t="s">
        <v>103</v>
      </c>
      <c r="B368" s="47"/>
      <c r="C368" s="47"/>
      <c r="D368" s="48">
        <v>240717</v>
      </c>
      <c r="E368" s="48" t="s">
        <v>71</v>
      </c>
      <c r="F368" s="47">
        <v>0</v>
      </c>
    </row>
    <row r="369" customHeight="1" spans="1:6">
      <c r="A369" s="47" t="s">
        <v>103</v>
      </c>
      <c r="B369" s="47"/>
      <c r="C369" s="47"/>
      <c r="D369" s="48">
        <v>240718</v>
      </c>
      <c r="E369" s="48" t="s">
        <v>72</v>
      </c>
      <c r="F369" s="47">
        <v>0</v>
      </c>
    </row>
    <row r="370" customHeight="1" spans="1:6">
      <c r="A370" s="47" t="s">
        <v>103</v>
      </c>
      <c r="B370" s="47"/>
      <c r="C370" s="47"/>
      <c r="D370" s="48">
        <v>240720</v>
      </c>
      <c r="E370" s="48" t="s">
        <v>62</v>
      </c>
      <c r="F370" s="47">
        <v>0</v>
      </c>
    </row>
    <row r="371" customHeight="1" spans="1:6">
      <c r="A371" s="47" t="s">
        <v>103</v>
      </c>
      <c r="B371" s="47"/>
      <c r="C371" s="47"/>
      <c r="D371" s="48">
        <v>240719</v>
      </c>
      <c r="E371" s="48" t="s">
        <v>61</v>
      </c>
      <c r="F371" s="47">
        <v>0</v>
      </c>
    </row>
    <row r="372" customHeight="1" spans="1:6">
      <c r="A372" s="47" t="s">
        <v>103</v>
      </c>
      <c r="B372" s="47"/>
      <c r="C372" s="47"/>
      <c r="D372" s="48">
        <v>240077</v>
      </c>
      <c r="E372" s="48" t="s">
        <v>60</v>
      </c>
      <c r="F372" s="47">
        <v>0</v>
      </c>
    </row>
    <row r="373" customHeight="1" spans="1:6">
      <c r="A373" s="47" t="s">
        <v>103</v>
      </c>
      <c r="B373" s="47"/>
      <c r="C373" s="47"/>
      <c r="D373" s="48">
        <v>241566</v>
      </c>
      <c r="E373" s="48" t="s">
        <v>11</v>
      </c>
      <c r="F373" s="47">
        <v>0</v>
      </c>
    </row>
    <row r="374" customHeight="1" spans="1:6">
      <c r="A374" s="47" t="s">
        <v>103</v>
      </c>
      <c r="B374" s="47"/>
      <c r="C374" s="47"/>
      <c r="D374" s="48">
        <v>241447</v>
      </c>
      <c r="E374" s="48" t="s">
        <v>100</v>
      </c>
      <c r="F374" s="47">
        <v>0</v>
      </c>
    </row>
    <row r="375" customHeight="1" spans="1:6">
      <c r="A375" s="47" t="s">
        <v>103</v>
      </c>
      <c r="B375" s="47"/>
      <c r="C375" s="47"/>
      <c r="D375" s="48">
        <v>242574</v>
      </c>
      <c r="E375" s="48" t="s">
        <v>43</v>
      </c>
      <c r="F375" s="47">
        <v>0</v>
      </c>
    </row>
    <row r="376" customHeight="1" spans="1:6">
      <c r="A376" s="47" t="s">
        <v>103</v>
      </c>
      <c r="B376" s="47"/>
      <c r="C376" s="47"/>
      <c r="D376" s="48">
        <v>242575</v>
      </c>
      <c r="E376" s="48" t="s">
        <v>38</v>
      </c>
      <c r="F376" s="47">
        <v>0</v>
      </c>
    </row>
    <row r="377" customHeight="1" spans="1:6">
      <c r="A377" s="47" t="s">
        <v>103</v>
      </c>
      <c r="B377" s="47"/>
      <c r="C377" s="47"/>
      <c r="D377" s="48">
        <v>242576</v>
      </c>
      <c r="E377" s="48" t="s">
        <v>51</v>
      </c>
      <c r="F377" s="47">
        <v>0</v>
      </c>
    </row>
    <row r="378" customHeight="1" spans="1:6">
      <c r="A378" s="47" t="s">
        <v>103</v>
      </c>
      <c r="B378" s="47"/>
      <c r="C378" s="47"/>
      <c r="D378" s="48">
        <v>245065</v>
      </c>
      <c r="E378" s="48" t="s">
        <v>6</v>
      </c>
      <c r="F378" s="47">
        <v>0</v>
      </c>
    </row>
    <row r="379" customHeight="1" spans="1:6">
      <c r="A379" s="49" t="s">
        <v>104</v>
      </c>
      <c r="B379" s="50">
        <v>116919</v>
      </c>
      <c r="C379" s="50" t="s">
        <v>105</v>
      </c>
      <c r="D379" s="50">
        <v>218904</v>
      </c>
      <c r="E379" s="50" t="s">
        <v>5</v>
      </c>
      <c r="F379" s="50">
        <v>4</v>
      </c>
    </row>
    <row r="380" customHeight="1" spans="1:6">
      <c r="A380" s="49" t="s">
        <v>104</v>
      </c>
      <c r="B380" s="50">
        <v>116919</v>
      </c>
      <c r="C380" s="50" t="s">
        <v>105</v>
      </c>
      <c r="D380" s="50">
        <v>236550</v>
      </c>
      <c r="E380" s="50" t="s">
        <v>7</v>
      </c>
      <c r="F380" s="50">
        <v>2</v>
      </c>
    </row>
    <row r="381" customHeight="1" spans="1:6">
      <c r="A381" s="49" t="s">
        <v>104</v>
      </c>
      <c r="B381" s="50">
        <v>116919</v>
      </c>
      <c r="C381" s="50" t="s">
        <v>105</v>
      </c>
      <c r="D381" s="50">
        <v>245065</v>
      </c>
      <c r="E381" s="50" t="s">
        <v>6</v>
      </c>
      <c r="F381" s="50">
        <v>20</v>
      </c>
    </row>
    <row r="382" customHeight="1" spans="1:6">
      <c r="A382" s="49" t="s">
        <v>104</v>
      </c>
      <c r="B382" s="50">
        <v>116919</v>
      </c>
      <c r="C382" s="50" t="s">
        <v>105</v>
      </c>
      <c r="D382" s="50">
        <v>237011</v>
      </c>
      <c r="E382" s="50" t="s">
        <v>92</v>
      </c>
      <c r="F382" s="50">
        <v>28</v>
      </c>
    </row>
    <row r="383" customHeight="1" spans="1:6">
      <c r="A383" s="49" t="s">
        <v>104</v>
      </c>
      <c r="B383" s="50">
        <v>116919</v>
      </c>
      <c r="C383" s="50" t="s">
        <v>105</v>
      </c>
      <c r="D383" s="50">
        <v>166670</v>
      </c>
      <c r="E383" s="50" t="s">
        <v>69</v>
      </c>
      <c r="F383" s="50">
        <v>1</v>
      </c>
    </row>
    <row r="384" customHeight="1" spans="1:6">
      <c r="A384" s="49" t="s">
        <v>104</v>
      </c>
      <c r="B384" s="50">
        <v>116919</v>
      </c>
      <c r="C384" s="50" t="s">
        <v>105</v>
      </c>
      <c r="D384" s="50">
        <v>166671</v>
      </c>
      <c r="E384" s="50" t="s">
        <v>17</v>
      </c>
      <c r="F384" s="50">
        <v>5</v>
      </c>
    </row>
    <row r="385" customHeight="1" spans="1:6">
      <c r="A385" s="49" t="s">
        <v>104</v>
      </c>
      <c r="B385" s="50">
        <v>116919</v>
      </c>
      <c r="C385" s="50" t="s">
        <v>105</v>
      </c>
      <c r="D385" s="50">
        <v>172340</v>
      </c>
      <c r="E385" s="50" t="s">
        <v>17</v>
      </c>
      <c r="F385" s="50">
        <v>4</v>
      </c>
    </row>
    <row r="386" customHeight="1" spans="1:6">
      <c r="A386" s="49" t="s">
        <v>104</v>
      </c>
      <c r="B386" s="50">
        <v>102935</v>
      </c>
      <c r="C386" s="50" t="s">
        <v>106</v>
      </c>
      <c r="D386" s="51">
        <v>166670</v>
      </c>
      <c r="E386" s="50" t="s">
        <v>69</v>
      </c>
      <c r="F386" s="51">
        <v>5</v>
      </c>
    </row>
    <row r="387" customHeight="1" spans="1:6">
      <c r="A387" s="49" t="s">
        <v>104</v>
      </c>
      <c r="B387" s="50">
        <v>102935</v>
      </c>
      <c r="C387" s="50" t="s">
        <v>106</v>
      </c>
      <c r="D387" s="51">
        <v>241566</v>
      </c>
      <c r="E387" s="50" t="s">
        <v>11</v>
      </c>
      <c r="F387" s="51">
        <v>6</v>
      </c>
    </row>
    <row r="388" customHeight="1" spans="1:6">
      <c r="A388" s="49" t="s">
        <v>104</v>
      </c>
      <c r="B388" s="50">
        <v>102935</v>
      </c>
      <c r="C388" s="50" t="s">
        <v>106</v>
      </c>
      <c r="D388" s="51">
        <v>215271</v>
      </c>
      <c r="E388" s="50" t="s">
        <v>12</v>
      </c>
      <c r="F388" s="51">
        <v>4</v>
      </c>
    </row>
    <row r="389" customHeight="1" spans="1:6">
      <c r="A389" s="49" t="s">
        <v>104</v>
      </c>
      <c r="B389" s="50">
        <v>102935</v>
      </c>
      <c r="C389" s="50" t="s">
        <v>106</v>
      </c>
      <c r="D389" s="51">
        <v>240077</v>
      </c>
      <c r="E389" s="50" t="s">
        <v>60</v>
      </c>
      <c r="F389" s="51">
        <v>1</v>
      </c>
    </row>
    <row r="390" customHeight="1" spans="1:6">
      <c r="A390" s="49" t="s">
        <v>104</v>
      </c>
      <c r="B390" s="50">
        <v>102935</v>
      </c>
      <c r="C390" s="50" t="s">
        <v>106</v>
      </c>
      <c r="D390" s="51">
        <v>218904</v>
      </c>
      <c r="E390" s="50" t="s">
        <v>5</v>
      </c>
      <c r="F390" s="51">
        <v>6</v>
      </c>
    </row>
    <row r="391" customHeight="1" spans="1:6">
      <c r="A391" s="49" t="s">
        <v>104</v>
      </c>
      <c r="B391" s="50">
        <v>102935</v>
      </c>
      <c r="C391" s="50" t="s">
        <v>106</v>
      </c>
      <c r="D391" s="51">
        <v>236550</v>
      </c>
      <c r="E391" s="50" t="s">
        <v>7</v>
      </c>
      <c r="F391" s="51">
        <v>6</v>
      </c>
    </row>
    <row r="392" customHeight="1" spans="1:6">
      <c r="A392" s="49" t="s">
        <v>104</v>
      </c>
      <c r="B392" s="50">
        <v>102935</v>
      </c>
      <c r="C392" s="50" t="s">
        <v>106</v>
      </c>
      <c r="D392" s="51">
        <v>181297</v>
      </c>
      <c r="E392" s="50" t="s">
        <v>10</v>
      </c>
      <c r="F392" s="51">
        <v>2</v>
      </c>
    </row>
    <row r="393" customHeight="1" spans="1:6">
      <c r="A393" s="49" t="s">
        <v>104</v>
      </c>
      <c r="B393" s="50">
        <v>102935</v>
      </c>
      <c r="C393" s="50" t="s">
        <v>106</v>
      </c>
      <c r="D393" s="51">
        <v>172377</v>
      </c>
      <c r="E393" s="50" t="s">
        <v>18</v>
      </c>
      <c r="F393" s="51">
        <v>2</v>
      </c>
    </row>
    <row r="394" customHeight="1" spans="1:6">
      <c r="A394" s="49" t="s">
        <v>104</v>
      </c>
      <c r="B394" s="50">
        <v>102935</v>
      </c>
      <c r="C394" s="50" t="s">
        <v>106</v>
      </c>
      <c r="D394" s="51">
        <v>150077</v>
      </c>
      <c r="E394" s="50" t="s">
        <v>22</v>
      </c>
      <c r="F394" s="51">
        <v>2</v>
      </c>
    </row>
    <row r="395" customHeight="1" spans="1:6">
      <c r="A395" s="49" t="s">
        <v>104</v>
      </c>
      <c r="B395" s="50">
        <v>102935</v>
      </c>
      <c r="C395" s="50" t="s">
        <v>106</v>
      </c>
      <c r="D395" s="51">
        <v>150086</v>
      </c>
      <c r="E395" s="50" t="s">
        <v>25</v>
      </c>
      <c r="F395" s="51">
        <v>2</v>
      </c>
    </row>
    <row r="396" customHeight="1" spans="1:6">
      <c r="A396" s="49" t="s">
        <v>104</v>
      </c>
      <c r="B396" s="50">
        <v>102935</v>
      </c>
      <c r="C396" s="50" t="s">
        <v>106</v>
      </c>
      <c r="D396" s="51">
        <v>150095</v>
      </c>
      <c r="E396" s="50" t="s">
        <v>30</v>
      </c>
      <c r="F396" s="51">
        <v>2</v>
      </c>
    </row>
    <row r="397" customHeight="1" spans="1:6">
      <c r="A397" s="49" t="s">
        <v>104</v>
      </c>
      <c r="B397" s="50">
        <v>102935</v>
      </c>
      <c r="C397" s="50" t="s">
        <v>106</v>
      </c>
      <c r="D397" s="51">
        <v>236548</v>
      </c>
      <c r="E397" s="50" t="s">
        <v>32</v>
      </c>
      <c r="F397" s="51">
        <v>4</v>
      </c>
    </row>
    <row r="398" customHeight="1" spans="1:6">
      <c r="A398" s="49" t="s">
        <v>104</v>
      </c>
      <c r="B398" s="52">
        <v>750</v>
      </c>
      <c r="C398" s="50" t="s">
        <v>107</v>
      </c>
      <c r="D398" s="52">
        <v>166670</v>
      </c>
      <c r="E398" s="53" t="s">
        <v>69</v>
      </c>
      <c r="F398" s="52">
        <v>6</v>
      </c>
    </row>
    <row r="399" customHeight="1" spans="1:6">
      <c r="A399" s="49" t="s">
        <v>104</v>
      </c>
      <c r="B399" s="52">
        <v>750</v>
      </c>
      <c r="C399" s="50" t="s">
        <v>107</v>
      </c>
      <c r="D399" s="52">
        <v>215271</v>
      </c>
      <c r="E399" s="53" t="s">
        <v>12</v>
      </c>
      <c r="F399" s="52">
        <v>20</v>
      </c>
    </row>
    <row r="400" customHeight="1" spans="1:6">
      <c r="A400" s="49" t="s">
        <v>104</v>
      </c>
      <c r="B400" s="52">
        <v>750</v>
      </c>
      <c r="C400" s="50" t="s">
        <v>107</v>
      </c>
      <c r="D400" s="52">
        <v>218904</v>
      </c>
      <c r="E400" s="53" t="s">
        <v>5</v>
      </c>
      <c r="F400" s="52">
        <v>6</v>
      </c>
    </row>
    <row r="401" customHeight="1" spans="1:6">
      <c r="A401" s="49" t="s">
        <v>104</v>
      </c>
      <c r="B401" s="52">
        <v>750</v>
      </c>
      <c r="C401" s="50" t="s">
        <v>107</v>
      </c>
      <c r="D401" s="52">
        <v>236550</v>
      </c>
      <c r="E401" s="53" t="s">
        <v>7</v>
      </c>
      <c r="F401" s="52">
        <v>6</v>
      </c>
    </row>
    <row r="402" customHeight="1" spans="1:6">
      <c r="A402" s="49" t="s">
        <v>104</v>
      </c>
      <c r="B402" s="52">
        <v>750</v>
      </c>
      <c r="C402" s="50" t="s">
        <v>107</v>
      </c>
      <c r="D402" s="52">
        <v>215787</v>
      </c>
      <c r="E402" s="53" t="s">
        <v>14</v>
      </c>
      <c r="F402" s="52">
        <v>12</v>
      </c>
    </row>
    <row r="403" customHeight="1" spans="1:6">
      <c r="A403" s="49" t="s">
        <v>104</v>
      </c>
      <c r="B403" s="52">
        <v>750</v>
      </c>
      <c r="C403" s="50" t="s">
        <v>107</v>
      </c>
      <c r="D403" s="52">
        <v>181301</v>
      </c>
      <c r="E403" s="53" t="s">
        <v>63</v>
      </c>
      <c r="F403" s="52">
        <v>10</v>
      </c>
    </row>
    <row r="404" customHeight="1" spans="1:6">
      <c r="A404" s="49" t="s">
        <v>104</v>
      </c>
      <c r="B404" s="51">
        <v>307</v>
      </c>
      <c r="C404" s="50" t="s">
        <v>108</v>
      </c>
      <c r="D404" s="51">
        <v>166670</v>
      </c>
      <c r="E404" s="50" t="s">
        <v>69</v>
      </c>
      <c r="F404" s="51">
        <v>30</v>
      </c>
    </row>
    <row r="405" customHeight="1" spans="1:6">
      <c r="A405" s="49" t="s">
        <v>104</v>
      </c>
      <c r="B405" s="51">
        <v>307</v>
      </c>
      <c r="C405" s="50" t="s">
        <v>108</v>
      </c>
      <c r="D405" s="51">
        <v>150102</v>
      </c>
      <c r="E405" s="50" t="s">
        <v>20</v>
      </c>
      <c r="F405" s="51">
        <v>10</v>
      </c>
    </row>
    <row r="406" customHeight="1" spans="1:6">
      <c r="A406" s="49" t="s">
        <v>104</v>
      </c>
      <c r="B406" s="51">
        <v>307</v>
      </c>
      <c r="C406" s="50" t="s">
        <v>108</v>
      </c>
      <c r="D406" s="51">
        <v>150095</v>
      </c>
      <c r="E406" s="50" t="s">
        <v>30</v>
      </c>
      <c r="F406" s="51">
        <v>10</v>
      </c>
    </row>
    <row r="407" customHeight="1" spans="1:6">
      <c r="A407" s="49" t="s">
        <v>104</v>
      </c>
      <c r="B407" s="51">
        <v>307</v>
      </c>
      <c r="C407" s="50" t="s">
        <v>108</v>
      </c>
      <c r="D407" s="51">
        <v>150096</v>
      </c>
      <c r="E407" s="50" t="s">
        <v>74</v>
      </c>
      <c r="F407" s="51">
        <v>10</v>
      </c>
    </row>
    <row r="408" customHeight="1" spans="1:6">
      <c r="A408" s="49" t="s">
        <v>104</v>
      </c>
      <c r="B408" s="51">
        <v>307</v>
      </c>
      <c r="C408" s="50" t="s">
        <v>108</v>
      </c>
      <c r="D408" s="51">
        <v>215787</v>
      </c>
      <c r="E408" s="50" t="s">
        <v>14</v>
      </c>
      <c r="F408" s="51">
        <v>5</v>
      </c>
    </row>
    <row r="409" customHeight="1" spans="1:6">
      <c r="A409" s="49" t="s">
        <v>104</v>
      </c>
      <c r="B409" s="51">
        <v>307</v>
      </c>
      <c r="C409" s="50" t="s">
        <v>108</v>
      </c>
      <c r="D409" s="51">
        <v>181297</v>
      </c>
      <c r="E409" s="50" t="s">
        <v>10</v>
      </c>
      <c r="F409" s="51">
        <v>20</v>
      </c>
    </row>
    <row r="410" customHeight="1" spans="1:6">
      <c r="A410" s="49" t="s">
        <v>104</v>
      </c>
      <c r="B410" s="51">
        <v>307</v>
      </c>
      <c r="C410" s="50" t="s">
        <v>108</v>
      </c>
      <c r="D410" s="51">
        <v>181301</v>
      </c>
      <c r="E410" s="50" t="s">
        <v>63</v>
      </c>
      <c r="F410" s="51">
        <v>6</v>
      </c>
    </row>
    <row r="411" customHeight="1" spans="1:6">
      <c r="A411" s="49" t="s">
        <v>104</v>
      </c>
      <c r="B411" s="51">
        <v>307</v>
      </c>
      <c r="C411" s="50" t="s">
        <v>108</v>
      </c>
      <c r="D411" s="51">
        <v>181299</v>
      </c>
      <c r="E411" s="50" t="s">
        <v>9</v>
      </c>
      <c r="F411" s="51">
        <v>10</v>
      </c>
    </row>
    <row r="412" customHeight="1" spans="1:6">
      <c r="A412" s="49" t="s">
        <v>104</v>
      </c>
      <c r="B412" s="51">
        <v>307</v>
      </c>
      <c r="C412" s="50" t="s">
        <v>108</v>
      </c>
      <c r="D412" s="51">
        <v>204078</v>
      </c>
      <c r="E412" s="50" t="s">
        <v>55</v>
      </c>
      <c r="F412" s="51">
        <v>5</v>
      </c>
    </row>
    <row r="413" customHeight="1" spans="1:6">
      <c r="A413" s="49" t="s">
        <v>104</v>
      </c>
      <c r="B413" s="51">
        <v>307</v>
      </c>
      <c r="C413" s="50" t="s">
        <v>108</v>
      </c>
      <c r="D413" s="51">
        <v>181291</v>
      </c>
      <c r="E413" s="50" t="s">
        <v>13</v>
      </c>
      <c r="F413" s="51">
        <v>10</v>
      </c>
    </row>
    <row r="414" customHeight="1" spans="1:6">
      <c r="A414" t="s">
        <v>109</v>
      </c>
      <c r="D414" s="54">
        <v>214782</v>
      </c>
      <c r="E414" s="55" t="s">
        <v>35</v>
      </c>
      <c r="F414">
        <v>8</v>
      </c>
    </row>
    <row r="415" customHeight="1" spans="1:6">
      <c r="A415" t="s">
        <v>109</v>
      </c>
      <c r="D415" s="54">
        <v>214783</v>
      </c>
      <c r="E415" s="55" t="s">
        <v>31</v>
      </c>
      <c r="F415">
        <v>8</v>
      </c>
    </row>
    <row r="416" customHeight="1" spans="1:6">
      <c r="A416" t="s">
        <v>109</v>
      </c>
      <c r="D416" s="54">
        <v>185353</v>
      </c>
      <c r="E416" s="55" t="s">
        <v>37</v>
      </c>
      <c r="F416">
        <v>8</v>
      </c>
    </row>
    <row r="417" customHeight="1" spans="1:6">
      <c r="A417" t="s">
        <v>109</v>
      </c>
      <c r="D417" s="54">
        <v>150095</v>
      </c>
      <c r="E417" s="55" t="s">
        <v>30</v>
      </c>
      <c r="F417">
        <v>8</v>
      </c>
    </row>
    <row r="418" customHeight="1" spans="1:6">
      <c r="A418" t="s">
        <v>109</v>
      </c>
      <c r="D418" s="54">
        <v>150096</v>
      </c>
      <c r="E418" s="55" t="s">
        <v>74</v>
      </c>
      <c r="F418">
        <v>8</v>
      </c>
    </row>
    <row r="419" customHeight="1" spans="1:6">
      <c r="A419" t="s">
        <v>109</v>
      </c>
      <c r="D419" s="54">
        <v>150098</v>
      </c>
      <c r="E419" s="55" t="s">
        <v>34</v>
      </c>
      <c r="F419">
        <v>8</v>
      </c>
    </row>
    <row r="420" customHeight="1" spans="1:6">
      <c r="A420" t="s">
        <v>109</v>
      </c>
      <c r="D420" s="54">
        <v>181291</v>
      </c>
      <c r="E420" s="55" t="s">
        <v>13</v>
      </c>
      <c r="F420">
        <v>24</v>
      </c>
    </row>
    <row r="421" customHeight="1" spans="1:6">
      <c r="A421" t="s">
        <v>109</v>
      </c>
      <c r="D421" s="54">
        <v>89062</v>
      </c>
      <c r="E421" s="55" t="s">
        <v>29</v>
      </c>
      <c r="F421">
        <v>12</v>
      </c>
    </row>
    <row r="422" customHeight="1" spans="1:6">
      <c r="A422" t="s">
        <v>109</v>
      </c>
      <c r="D422" s="54">
        <v>150091</v>
      </c>
      <c r="E422" s="55" t="s">
        <v>8</v>
      </c>
      <c r="F422">
        <v>8</v>
      </c>
    </row>
    <row r="423" customHeight="1" spans="1:6">
      <c r="A423" t="s">
        <v>109</v>
      </c>
      <c r="D423" s="54">
        <v>150090</v>
      </c>
      <c r="E423" s="55" t="s">
        <v>8</v>
      </c>
      <c r="F423">
        <v>34</v>
      </c>
    </row>
    <row r="424" customHeight="1" spans="1:6">
      <c r="A424" t="s">
        <v>109</v>
      </c>
      <c r="D424" s="54">
        <v>150089</v>
      </c>
      <c r="E424" s="55" t="s">
        <v>15</v>
      </c>
      <c r="F424">
        <v>32</v>
      </c>
    </row>
    <row r="425" customHeight="1" spans="1:6">
      <c r="A425" t="s">
        <v>109</v>
      </c>
      <c r="D425" s="54">
        <v>172377</v>
      </c>
      <c r="E425" s="55" t="s">
        <v>18</v>
      </c>
      <c r="F425">
        <v>12</v>
      </c>
    </row>
    <row r="426" customHeight="1" spans="1:6">
      <c r="A426" t="s">
        <v>109</v>
      </c>
      <c r="D426" s="54">
        <v>215791</v>
      </c>
      <c r="E426" s="55" t="s">
        <v>18</v>
      </c>
      <c r="F426">
        <v>4</v>
      </c>
    </row>
    <row r="427" customHeight="1" spans="1:6">
      <c r="A427" t="s">
        <v>109</v>
      </c>
      <c r="D427" s="54">
        <v>150088</v>
      </c>
      <c r="E427" s="55" t="s">
        <v>76</v>
      </c>
      <c r="F427">
        <v>20</v>
      </c>
    </row>
    <row r="428" customHeight="1" spans="1:6">
      <c r="A428" t="s">
        <v>109</v>
      </c>
      <c r="D428" s="54">
        <v>150086</v>
      </c>
      <c r="E428" s="55" t="s">
        <v>25</v>
      </c>
      <c r="F428">
        <v>8</v>
      </c>
    </row>
    <row r="429" customHeight="1" spans="1:6">
      <c r="A429" t="s">
        <v>109</v>
      </c>
      <c r="D429" s="54">
        <v>150077</v>
      </c>
      <c r="E429" s="55" t="s">
        <v>22</v>
      </c>
      <c r="F429">
        <v>24</v>
      </c>
    </row>
    <row r="430" customHeight="1" spans="1:6">
      <c r="A430" t="s">
        <v>109</v>
      </c>
      <c r="D430" s="54">
        <v>185347</v>
      </c>
      <c r="E430" s="55" t="s">
        <v>28</v>
      </c>
      <c r="F430">
        <v>4</v>
      </c>
    </row>
    <row r="431" customHeight="1" spans="1:6">
      <c r="A431" t="s">
        <v>109</v>
      </c>
      <c r="D431" s="54">
        <v>150094</v>
      </c>
      <c r="E431" s="55" t="s">
        <v>16</v>
      </c>
      <c r="F431">
        <v>16</v>
      </c>
    </row>
    <row r="432" customHeight="1" spans="1:6">
      <c r="A432" t="s">
        <v>109</v>
      </c>
      <c r="D432" s="54">
        <v>150093</v>
      </c>
      <c r="E432" s="55" t="s">
        <v>16</v>
      </c>
      <c r="F432">
        <v>4</v>
      </c>
    </row>
    <row r="433" customHeight="1" spans="1:6">
      <c r="A433" t="s">
        <v>109</v>
      </c>
      <c r="D433" s="54">
        <v>181299</v>
      </c>
      <c r="E433" s="55" t="s">
        <v>9</v>
      </c>
      <c r="F433">
        <v>46</v>
      </c>
    </row>
    <row r="434" customHeight="1" spans="1:6">
      <c r="A434" t="s">
        <v>109</v>
      </c>
      <c r="D434" s="54">
        <v>181297</v>
      </c>
      <c r="E434" s="55" t="s">
        <v>10</v>
      </c>
      <c r="F434">
        <v>46</v>
      </c>
    </row>
    <row r="435" customHeight="1" spans="1:6">
      <c r="A435" t="s">
        <v>109</v>
      </c>
      <c r="D435" s="54">
        <v>214778</v>
      </c>
      <c r="E435" s="55" t="s">
        <v>19</v>
      </c>
      <c r="F435">
        <v>38</v>
      </c>
    </row>
    <row r="436" customHeight="1" spans="1:6">
      <c r="A436" t="s">
        <v>109</v>
      </c>
      <c r="D436" s="54">
        <v>215787</v>
      </c>
      <c r="E436" s="55" t="s">
        <v>14</v>
      </c>
      <c r="F436">
        <v>12</v>
      </c>
    </row>
    <row r="437" customHeight="1" spans="1:6">
      <c r="A437" t="s">
        <v>109</v>
      </c>
      <c r="D437" s="54">
        <v>191176</v>
      </c>
      <c r="E437" s="55" t="s">
        <v>33</v>
      </c>
      <c r="F437">
        <v>2</v>
      </c>
    </row>
    <row r="438" customHeight="1" spans="1:6">
      <c r="A438" t="s">
        <v>109</v>
      </c>
      <c r="D438" s="54">
        <v>191175</v>
      </c>
      <c r="E438" s="55" t="s">
        <v>45</v>
      </c>
      <c r="F438">
        <v>2</v>
      </c>
    </row>
    <row r="439" customHeight="1" spans="1:6">
      <c r="A439" t="s">
        <v>109</v>
      </c>
      <c r="D439" s="54">
        <v>218919</v>
      </c>
      <c r="E439" s="55" t="s">
        <v>21</v>
      </c>
      <c r="F439">
        <v>2</v>
      </c>
    </row>
    <row r="440" customHeight="1" spans="1:6">
      <c r="A440" t="s">
        <v>109</v>
      </c>
      <c r="D440" s="54">
        <v>215271</v>
      </c>
      <c r="E440" s="55" t="s">
        <v>12</v>
      </c>
      <c r="F440">
        <v>32</v>
      </c>
    </row>
    <row r="441" customHeight="1" spans="1:6">
      <c r="A441" t="s">
        <v>109</v>
      </c>
      <c r="D441" s="54">
        <v>150087</v>
      </c>
      <c r="E441" s="55" t="s">
        <v>26</v>
      </c>
      <c r="F441">
        <v>8</v>
      </c>
    </row>
    <row r="442" customHeight="1" spans="1:6">
      <c r="A442" t="s">
        <v>109</v>
      </c>
      <c r="D442" s="54">
        <v>150102</v>
      </c>
      <c r="E442" s="55" t="s">
        <v>20</v>
      </c>
      <c r="F442">
        <v>10</v>
      </c>
    </row>
    <row r="443" customHeight="1" spans="1:6">
      <c r="A443" t="s">
        <v>109</v>
      </c>
      <c r="D443" s="54">
        <v>150105</v>
      </c>
      <c r="E443" s="55" t="s">
        <v>52</v>
      </c>
      <c r="F443">
        <v>2</v>
      </c>
    </row>
    <row r="444" customHeight="1" spans="1:6">
      <c r="A444" t="s">
        <v>109</v>
      </c>
      <c r="D444" s="54">
        <v>150104</v>
      </c>
      <c r="E444" s="55" t="s">
        <v>40</v>
      </c>
      <c r="F444">
        <v>4</v>
      </c>
    </row>
    <row r="445" customHeight="1" spans="1:6">
      <c r="A445" t="s">
        <v>109</v>
      </c>
      <c r="D445" s="54">
        <v>150106</v>
      </c>
      <c r="E445" s="55" t="s">
        <v>41</v>
      </c>
      <c r="F445">
        <v>4</v>
      </c>
    </row>
    <row r="446" customHeight="1" spans="1:6">
      <c r="A446" t="s">
        <v>109</v>
      </c>
      <c r="D446" s="54">
        <v>150103</v>
      </c>
      <c r="E446" s="55" t="s">
        <v>39</v>
      </c>
      <c r="F446">
        <v>4</v>
      </c>
    </row>
    <row r="447" customHeight="1" spans="1:6">
      <c r="A447" t="s">
        <v>109</v>
      </c>
      <c r="D447" s="54">
        <v>181300</v>
      </c>
      <c r="E447" s="55" t="s">
        <v>65</v>
      </c>
      <c r="F447">
        <v>4</v>
      </c>
    </row>
    <row r="448" customHeight="1" spans="1:6">
      <c r="A448" t="s">
        <v>109</v>
      </c>
      <c r="D448" s="54">
        <v>191033</v>
      </c>
      <c r="E448" s="55" t="s">
        <v>23</v>
      </c>
      <c r="F448">
        <v>10</v>
      </c>
    </row>
    <row r="449" customHeight="1" spans="1:6">
      <c r="A449" t="s">
        <v>109</v>
      </c>
      <c r="D449" s="54">
        <v>184993</v>
      </c>
      <c r="E449" s="55" t="s">
        <v>24</v>
      </c>
      <c r="F449">
        <v>4</v>
      </c>
    </row>
    <row r="450" customHeight="1" spans="1:6">
      <c r="A450" t="s">
        <v>109</v>
      </c>
      <c r="D450" s="54">
        <v>172340</v>
      </c>
      <c r="E450" s="55" t="s">
        <v>17</v>
      </c>
      <c r="F450">
        <v>16</v>
      </c>
    </row>
    <row r="451" customHeight="1" spans="1:6">
      <c r="A451" t="s">
        <v>109</v>
      </c>
      <c r="D451" s="54">
        <v>166671</v>
      </c>
      <c r="E451" s="55" t="s">
        <v>17</v>
      </c>
      <c r="F451">
        <v>20</v>
      </c>
    </row>
    <row r="452" customHeight="1" spans="1:6">
      <c r="A452" t="s">
        <v>109</v>
      </c>
      <c r="D452" s="54">
        <v>218904</v>
      </c>
      <c r="E452" s="55" t="s">
        <v>5</v>
      </c>
      <c r="F452">
        <v>4</v>
      </c>
    </row>
    <row r="453" customHeight="1" spans="1:6">
      <c r="A453" t="s">
        <v>109</v>
      </c>
      <c r="D453" s="56">
        <v>236580</v>
      </c>
      <c r="E453" s="57" t="s">
        <v>7</v>
      </c>
      <c r="F453">
        <v>4</v>
      </c>
    </row>
    <row r="454" customHeight="1" spans="1:6">
      <c r="A454" t="s">
        <v>109</v>
      </c>
      <c r="D454" s="58">
        <v>236550</v>
      </c>
      <c r="E454" s="57" t="s">
        <v>7</v>
      </c>
      <c r="F454">
        <v>4</v>
      </c>
    </row>
    <row r="455" customHeight="1" spans="1:6">
      <c r="A455" t="s">
        <v>109</v>
      </c>
      <c r="D455" s="58">
        <v>236549</v>
      </c>
      <c r="E455" s="57" t="s">
        <v>32</v>
      </c>
      <c r="F455">
        <v>4</v>
      </c>
    </row>
    <row r="456" customHeight="1" spans="1:6">
      <c r="A456" t="s">
        <v>109</v>
      </c>
      <c r="D456" s="54">
        <v>237011</v>
      </c>
      <c r="E456" s="55" t="s">
        <v>92</v>
      </c>
      <c r="F456">
        <v>240</v>
      </c>
    </row>
    <row r="457" customHeight="1" spans="1:6">
      <c r="A457" t="s">
        <v>109</v>
      </c>
      <c r="D457" s="58">
        <v>241566</v>
      </c>
      <c r="E457" s="55" t="s">
        <v>11</v>
      </c>
      <c r="F457">
        <v>32</v>
      </c>
    </row>
    <row r="458" customHeight="1" spans="1:6">
      <c r="A458" t="s">
        <v>109</v>
      </c>
      <c r="D458" s="58">
        <v>242574</v>
      </c>
      <c r="E458" s="57" t="s">
        <v>43</v>
      </c>
      <c r="F458">
        <v>2</v>
      </c>
    </row>
    <row r="459" customHeight="1" spans="1:6">
      <c r="A459" t="s">
        <v>109</v>
      </c>
      <c r="D459" s="58">
        <v>245065</v>
      </c>
      <c r="E459" s="57" t="s">
        <v>6</v>
      </c>
      <c r="F459">
        <v>100</v>
      </c>
    </row>
    <row r="460" customHeight="1" spans="1:6">
      <c r="A460" t="s">
        <v>110</v>
      </c>
      <c r="D460" s="42">
        <v>214782</v>
      </c>
      <c r="E460" s="42" t="s">
        <v>35</v>
      </c>
      <c r="F460">
        <v>4</v>
      </c>
    </row>
    <row r="461" customHeight="1" spans="1:6">
      <c r="A461" t="s">
        <v>110</v>
      </c>
      <c r="D461" s="42">
        <v>214783</v>
      </c>
      <c r="E461" s="42" t="s">
        <v>31</v>
      </c>
      <c r="F461">
        <v>10</v>
      </c>
    </row>
    <row r="462" customHeight="1" spans="1:6">
      <c r="A462" t="s">
        <v>110</v>
      </c>
      <c r="D462" s="42">
        <v>185353</v>
      </c>
      <c r="E462" s="42" t="s">
        <v>37</v>
      </c>
      <c r="F462">
        <v>6</v>
      </c>
    </row>
    <row r="463" customHeight="1" spans="1:6">
      <c r="A463" t="s">
        <v>110</v>
      </c>
      <c r="D463" s="42">
        <v>150095</v>
      </c>
      <c r="E463" s="42" t="s">
        <v>30</v>
      </c>
      <c r="F463">
        <v>6</v>
      </c>
    </row>
    <row r="464" customHeight="1" spans="1:6">
      <c r="A464" t="s">
        <v>110</v>
      </c>
      <c r="D464" s="42">
        <v>150096</v>
      </c>
      <c r="E464" s="42" t="s">
        <v>74</v>
      </c>
      <c r="F464">
        <v>6</v>
      </c>
    </row>
    <row r="465" customHeight="1" spans="1:6">
      <c r="A465" t="s">
        <v>110</v>
      </c>
      <c r="D465" s="42">
        <v>181291</v>
      </c>
      <c r="E465" s="42" t="s">
        <v>13</v>
      </c>
      <c r="F465">
        <v>20</v>
      </c>
    </row>
    <row r="466" customHeight="1" spans="1:6">
      <c r="A466" t="s">
        <v>110</v>
      </c>
      <c r="D466" s="42">
        <v>89062</v>
      </c>
      <c r="E466" s="42" t="s">
        <v>29</v>
      </c>
      <c r="F466">
        <v>6</v>
      </c>
    </row>
    <row r="467" customHeight="1" spans="1:6">
      <c r="A467" t="s">
        <v>110</v>
      </c>
      <c r="D467" s="42">
        <v>150091</v>
      </c>
      <c r="E467" s="42" t="s">
        <v>8</v>
      </c>
      <c r="F467">
        <v>22</v>
      </c>
    </row>
    <row r="468" customHeight="1" spans="1:6">
      <c r="A468" t="s">
        <v>110</v>
      </c>
      <c r="D468" s="42">
        <v>150090</v>
      </c>
      <c r="E468" s="42" t="s">
        <v>8</v>
      </c>
      <c r="F468">
        <v>46</v>
      </c>
    </row>
    <row r="469" customHeight="1" spans="1:6">
      <c r="A469" t="s">
        <v>110</v>
      </c>
      <c r="D469" s="42">
        <v>150092</v>
      </c>
      <c r="E469" s="42" t="s">
        <v>64</v>
      </c>
      <c r="F469">
        <v>4</v>
      </c>
    </row>
    <row r="470" customHeight="1" spans="1:6">
      <c r="A470" t="s">
        <v>110</v>
      </c>
      <c r="D470" s="42">
        <v>150089</v>
      </c>
      <c r="E470" s="42" t="s">
        <v>15</v>
      </c>
      <c r="F470">
        <v>18</v>
      </c>
    </row>
    <row r="471" customHeight="1" spans="1:6">
      <c r="A471" t="s">
        <v>110</v>
      </c>
      <c r="D471" s="42">
        <v>172377</v>
      </c>
      <c r="E471" s="42" t="s">
        <v>18</v>
      </c>
      <c r="F471">
        <v>26</v>
      </c>
    </row>
    <row r="472" customHeight="1" spans="1:6">
      <c r="A472" t="s">
        <v>110</v>
      </c>
      <c r="D472" s="42">
        <v>215791</v>
      </c>
      <c r="E472" s="42" t="s">
        <v>18</v>
      </c>
      <c r="F472">
        <v>8</v>
      </c>
    </row>
    <row r="473" customHeight="1" spans="1:6">
      <c r="A473" t="s">
        <v>110</v>
      </c>
      <c r="D473" s="42">
        <v>150088</v>
      </c>
      <c r="E473" s="42" t="s">
        <v>76</v>
      </c>
      <c r="F473">
        <v>9</v>
      </c>
    </row>
    <row r="474" customHeight="1" spans="1:6">
      <c r="A474" t="s">
        <v>110</v>
      </c>
      <c r="D474" s="42">
        <v>150086</v>
      </c>
      <c r="E474" s="42" t="s">
        <v>25</v>
      </c>
      <c r="F474">
        <v>12</v>
      </c>
    </row>
    <row r="475" customHeight="1" spans="1:6">
      <c r="A475" t="s">
        <v>110</v>
      </c>
      <c r="D475" s="42">
        <v>150101</v>
      </c>
      <c r="E475" s="42" t="s">
        <v>44</v>
      </c>
      <c r="F475">
        <v>4</v>
      </c>
    </row>
    <row r="476" customHeight="1" spans="1:6">
      <c r="A476" t="s">
        <v>110</v>
      </c>
      <c r="D476" s="42">
        <v>150077</v>
      </c>
      <c r="E476" s="42" t="s">
        <v>22</v>
      </c>
      <c r="F476">
        <v>12</v>
      </c>
    </row>
    <row r="477" customHeight="1" spans="1:6">
      <c r="A477" t="s">
        <v>110</v>
      </c>
      <c r="D477" s="42">
        <v>185347</v>
      </c>
      <c r="E477" s="42" t="s">
        <v>28</v>
      </c>
      <c r="F477">
        <v>11</v>
      </c>
    </row>
    <row r="478" customHeight="1" spans="1:6">
      <c r="A478" t="s">
        <v>110</v>
      </c>
      <c r="D478" s="42">
        <v>150094</v>
      </c>
      <c r="E478" s="42" t="s">
        <v>16</v>
      </c>
      <c r="F478">
        <v>20</v>
      </c>
    </row>
    <row r="479" customHeight="1" spans="1:6">
      <c r="A479" t="s">
        <v>110</v>
      </c>
      <c r="D479" s="42">
        <v>150093</v>
      </c>
      <c r="E479" s="42" t="s">
        <v>16</v>
      </c>
      <c r="F479">
        <v>18</v>
      </c>
    </row>
    <row r="480" customHeight="1" spans="1:6">
      <c r="A480" t="s">
        <v>110</v>
      </c>
      <c r="D480" s="42">
        <v>181299</v>
      </c>
      <c r="E480" s="42" t="s">
        <v>9</v>
      </c>
      <c r="F480">
        <v>21</v>
      </c>
    </row>
    <row r="481" customHeight="1" spans="1:6">
      <c r="A481" t="s">
        <v>110</v>
      </c>
      <c r="D481" s="42">
        <v>181297</v>
      </c>
      <c r="E481" s="42" t="s">
        <v>10</v>
      </c>
      <c r="F481">
        <v>20</v>
      </c>
    </row>
    <row r="482" customHeight="1" spans="1:6">
      <c r="A482" t="s">
        <v>110</v>
      </c>
      <c r="D482" s="42">
        <v>181301</v>
      </c>
      <c r="E482" s="42" t="s">
        <v>63</v>
      </c>
      <c r="F482">
        <v>6</v>
      </c>
    </row>
    <row r="483" customHeight="1" spans="1:6">
      <c r="A483" t="s">
        <v>110</v>
      </c>
      <c r="D483" s="42">
        <v>214778</v>
      </c>
      <c r="E483" s="42" t="s">
        <v>19</v>
      </c>
      <c r="F483">
        <v>11</v>
      </c>
    </row>
    <row r="484" customHeight="1" spans="1:6">
      <c r="A484" t="s">
        <v>110</v>
      </c>
      <c r="D484" s="42">
        <v>215787</v>
      </c>
      <c r="E484" s="42" t="s">
        <v>14</v>
      </c>
      <c r="F484">
        <v>6</v>
      </c>
    </row>
    <row r="485" customHeight="1" spans="1:6">
      <c r="A485" t="s">
        <v>110</v>
      </c>
      <c r="D485" s="42">
        <v>185350</v>
      </c>
      <c r="E485" s="42" t="s">
        <v>12</v>
      </c>
      <c r="F485">
        <v>10</v>
      </c>
    </row>
    <row r="486" customHeight="1" spans="1:6">
      <c r="A486" t="s">
        <v>110</v>
      </c>
      <c r="D486" s="42">
        <v>215271</v>
      </c>
      <c r="E486" s="42" t="s">
        <v>12</v>
      </c>
      <c r="F486">
        <v>18</v>
      </c>
    </row>
    <row r="487" customHeight="1" spans="1:6">
      <c r="A487" t="s">
        <v>110</v>
      </c>
      <c r="D487" s="42">
        <v>150087</v>
      </c>
      <c r="E487" s="42" t="s">
        <v>26</v>
      </c>
      <c r="F487">
        <v>2</v>
      </c>
    </row>
    <row r="488" customHeight="1" spans="1:6">
      <c r="A488" t="s">
        <v>110</v>
      </c>
      <c r="D488" s="42">
        <v>214776</v>
      </c>
      <c r="E488" s="42" t="s">
        <v>47</v>
      </c>
      <c r="F488">
        <v>2</v>
      </c>
    </row>
    <row r="489" customHeight="1" spans="1:6">
      <c r="A489" t="s">
        <v>110</v>
      </c>
      <c r="D489" s="42">
        <v>191110</v>
      </c>
      <c r="E489" s="42" t="s">
        <v>36</v>
      </c>
      <c r="F489">
        <v>2</v>
      </c>
    </row>
    <row r="490" customHeight="1" spans="1:6">
      <c r="A490" t="s">
        <v>110</v>
      </c>
      <c r="D490" s="42">
        <v>150102</v>
      </c>
      <c r="E490" s="42" t="s">
        <v>20</v>
      </c>
      <c r="F490">
        <v>8</v>
      </c>
    </row>
    <row r="491" customHeight="1" spans="1:6">
      <c r="A491" t="s">
        <v>110</v>
      </c>
      <c r="D491" s="42">
        <v>181300</v>
      </c>
      <c r="E491" s="42" t="s">
        <v>65</v>
      </c>
      <c r="F491">
        <v>2</v>
      </c>
    </row>
    <row r="492" customHeight="1" spans="1:6">
      <c r="A492" t="s">
        <v>110</v>
      </c>
      <c r="D492" s="42">
        <v>204079</v>
      </c>
      <c r="E492" s="42" t="s">
        <v>79</v>
      </c>
      <c r="F492">
        <v>2</v>
      </c>
    </row>
    <row r="493" customHeight="1" spans="1:6">
      <c r="A493" t="s">
        <v>110</v>
      </c>
      <c r="D493" s="42">
        <v>204080</v>
      </c>
      <c r="E493" s="42" t="s">
        <v>56</v>
      </c>
      <c r="F493">
        <v>6</v>
      </c>
    </row>
    <row r="494" customHeight="1" spans="1:6">
      <c r="A494" t="s">
        <v>110</v>
      </c>
      <c r="D494" s="42">
        <v>204077</v>
      </c>
      <c r="E494" s="42" t="s">
        <v>46</v>
      </c>
      <c r="F494">
        <v>4</v>
      </c>
    </row>
    <row r="495" customHeight="1" spans="1:6">
      <c r="A495" t="s">
        <v>110</v>
      </c>
      <c r="D495" s="42">
        <v>191033</v>
      </c>
      <c r="E495" s="42" t="s">
        <v>23</v>
      </c>
      <c r="F495">
        <v>17</v>
      </c>
    </row>
    <row r="496" customHeight="1" spans="1:6">
      <c r="A496" t="s">
        <v>110</v>
      </c>
      <c r="D496" s="42">
        <v>150099</v>
      </c>
      <c r="E496" s="42" t="s">
        <v>77</v>
      </c>
      <c r="F496">
        <v>2</v>
      </c>
    </row>
    <row r="497" customHeight="1" spans="1:6">
      <c r="A497" t="s">
        <v>110</v>
      </c>
      <c r="D497" s="42">
        <v>214797</v>
      </c>
      <c r="E497" s="42" t="s">
        <v>75</v>
      </c>
      <c r="F497">
        <v>3</v>
      </c>
    </row>
    <row r="498" customHeight="1" spans="1:6">
      <c r="A498" t="s">
        <v>110</v>
      </c>
      <c r="D498" s="42">
        <v>194146</v>
      </c>
      <c r="E498" s="42" t="s">
        <v>54</v>
      </c>
      <c r="F498">
        <v>2</v>
      </c>
    </row>
    <row r="499" customHeight="1" spans="1:6">
      <c r="A499" t="s">
        <v>110</v>
      </c>
      <c r="D499" s="42">
        <v>184997</v>
      </c>
      <c r="E499" s="42" t="s">
        <v>24</v>
      </c>
      <c r="F499">
        <v>13</v>
      </c>
    </row>
    <row r="500" customHeight="1" spans="1:6">
      <c r="A500" t="s">
        <v>110</v>
      </c>
      <c r="D500" s="42">
        <v>184993</v>
      </c>
      <c r="E500" s="42" t="s">
        <v>24</v>
      </c>
      <c r="F500">
        <v>10</v>
      </c>
    </row>
    <row r="501" customHeight="1" spans="1:6">
      <c r="A501" t="s">
        <v>110</v>
      </c>
      <c r="D501" s="42">
        <v>166670</v>
      </c>
      <c r="E501" s="42" t="s">
        <v>69</v>
      </c>
      <c r="F501">
        <v>32</v>
      </c>
    </row>
    <row r="502" customHeight="1" spans="1:6">
      <c r="A502" t="s">
        <v>110</v>
      </c>
      <c r="D502" s="42">
        <v>172340</v>
      </c>
      <c r="E502" s="42" t="s">
        <v>17</v>
      </c>
      <c r="F502">
        <v>12</v>
      </c>
    </row>
    <row r="503" customHeight="1" spans="1:6">
      <c r="A503" t="s">
        <v>110</v>
      </c>
      <c r="D503" s="42">
        <v>166671</v>
      </c>
      <c r="E503" s="42" t="s">
        <v>17</v>
      </c>
      <c r="F503">
        <v>12</v>
      </c>
    </row>
    <row r="504" customHeight="1" spans="1:6">
      <c r="A504" t="s">
        <v>110</v>
      </c>
      <c r="D504" s="42">
        <v>218904</v>
      </c>
      <c r="E504" s="42" t="s">
        <v>5</v>
      </c>
      <c r="F504">
        <v>30</v>
      </c>
    </row>
    <row r="505" customHeight="1" spans="1:6">
      <c r="A505" t="s">
        <v>110</v>
      </c>
      <c r="D505" s="42">
        <v>232483</v>
      </c>
      <c r="E505" s="42" t="s">
        <v>48</v>
      </c>
      <c r="F505">
        <v>6</v>
      </c>
    </row>
    <row r="506" customHeight="1" spans="1:6">
      <c r="A506" t="s">
        <v>110</v>
      </c>
      <c r="D506" s="42">
        <v>236580</v>
      </c>
      <c r="E506" s="42" t="s">
        <v>7</v>
      </c>
      <c r="F506">
        <v>14</v>
      </c>
    </row>
    <row r="507" customHeight="1" spans="1:6">
      <c r="A507" t="s">
        <v>110</v>
      </c>
      <c r="D507" s="42">
        <v>236550</v>
      </c>
      <c r="E507" s="42" t="s">
        <v>7</v>
      </c>
      <c r="F507">
        <v>15</v>
      </c>
    </row>
    <row r="508" customHeight="1" spans="1:6">
      <c r="A508" t="s">
        <v>110</v>
      </c>
      <c r="D508" s="42">
        <v>236548</v>
      </c>
      <c r="E508" s="42" t="s">
        <v>32</v>
      </c>
      <c r="F508">
        <v>2</v>
      </c>
    </row>
    <row r="509" customHeight="1" spans="1:6">
      <c r="A509" t="s">
        <v>110</v>
      </c>
      <c r="D509" s="42">
        <v>237009</v>
      </c>
      <c r="E509" s="42" t="s">
        <v>42</v>
      </c>
      <c r="F509">
        <v>1</v>
      </c>
    </row>
    <row r="510" customHeight="1" spans="1:6">
      <c r="A510" t="s">
        <v>110</v>
      </c>
      <c r="D510" s="42">
        <v>241566</v>
      </c>
      <c r="E510" s="42" t="s">
        <v>11</v>
      </c>
      <c r="F510">
        <v>20</v>
      </c>
    </row>
    <row r="511" customHeight="1" spans="1:6">
      <c r="A511" t="s">
        <v>110</v>
      </c>
      <c r="D511" s="42">
        <v>242574</v>
      </c>
      <c r="E511" s="42" t="s">
        <v>43</v>
      </c>
      <c r="F511">
        <v>4</v>
      </c>
    </row>
    <row r="512" customHeight="1" spans="1:6">
      <c r="A512" t="s">
        <v>110</v>
      </c>
      <c r="D512" s="42">
        <v>242575</v>
      </c>
      <c r="E512" s="42" t="s">
        <v>38</v>
      </c>
      <c r="F512">
        <v>2</v>
      </c>
    </row>
    <row r="513" customHeight="1" spans="1:6">
      <c r="A513" t="s">
        <v>110</v>
      </c>
      <c r="D513" s="42">
        <v>242576</v>
      </c>
      <c r="E513" s="42" t="s">
        <v>51</v>
      </c>
      <c r="F513">
        <v>2</v>
      </c>
    </row>
    <row r="514" customHeight="1" spans="1:6">
      <c r="A514" t="s">
        <v>110</v>
      </c>
      <c r="D514" s="42">
        <v>245065</v>
      </c>
      <c r="E514" s="42" t="s">
        <v>6</v>
      </c>
      <c r="F514">
        <v>30</v>
      </c>
    </row>
  </sheetData>
  <autoFilter ref="A1:F514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F21" sqref="F21"/>
    </sheetView>
  </sheetViews>
  <sheetFormatPr defaultColWidth="9" defaultRowHeight="14.25"/>
  <cols>
    <col min="1" max="1" width="9.875" style="41"/>
    <col min="2" max="2" width="40.375" style="41"/>
    <col min="3" max="3" width="19.875" style="41" customWidth="1"/>
    <col min="4" max="4" width="23.875" style="41" customWidth="1"/>
    <col min="5" max="11" width="18.25" style="41"/>
    <col min="12" max="12" width="15.5" style="41" hidden="1" customWidth="1"/>
    <col min="13" max="13" width="9" style="41" hidden="1" customWidth="1"/>
    <col min="14" max="16384" width="9" style="41"/>
  </cols>
  <sheetData>
    <row r="1" spans="1:12">
      <c r="A1" s="41" t="s">
        <v>111</v>
      </c>
      <c r="B1" s="41" t="s">
        <v>112</v>
      </c>
      <c r="C1" s="41" t="s">
        <v>113</v>
      </c>
      <c r="D1" s="41" t="s">
        <v>114</v>
      </c>
      <c r="E1" s="41" t="s">
        <v>115</v>
      </c>
      <c r="F1" s="41" t="s">
        <v>116</v>
      </c>
      <c r="G1" s="41" t="s">
        <v>117</v>
      </c>
      <c r="H1" s="41" t="s">
        <v>118</v>
      </c>
      <c r="I1" s="41" t="s">
        <v>119</v>
      </c>
      <c r="J1" s="41" t="s">
        <v>120</v>
      </c>
      <c r="K1" s="41" t="s">
        <v>121</v>
      </c>
      <c r="L1" s="41" t="s">
        <v>122</v>
      </c>
    </row>
    <row r="2" spans="1:13">
      <c r="A2" s="41">
        <v>89062</v>
      </c>
      <c r="B2" s="41" t="s">
        <v>29</v>
      </c>
      <c r="C2" s="41" t="s">
        <v>123</v>
      </c>
      <c r="D2" s="41" t="s">
        <v>124</v>
      </c>
      <c r="E2" s="41">
        <v>26</v>
      </c>
      <c r="F2" s="41">
        <f>VLOOKUP(A:A,[2]Sheet1!$D$1:$M$65536,10,0)</f>
        <v>154.8</v>
      </c>
      <c r="G2" s="41">
        <f>F2*E2</f>
        <v>4024.8</v>
      </c>
      <c r="H2" s="41" t="s">
        <v>125</v>
      </c>
      <c r="I2" s="41" t="s">
        <v>126</v>
      </c>
      <c r="J2" s="41" t="s">
        <v>127</v>
      </c>
      <c r="K2" s="41" t="s">
        <v>128</v>
      </c>
      <c r="L2" s="41">
        <f>VLOOKUP(A:A,[3]Sheet4!$A:$D,4,0)</f>
        <v>36</v>
      </c>
      <c r="M2" s="41">
        <f>L2-E2</f>
        <v>10</v>
      </c>
    </row>
    <row r="3" spans="1:13">
      <c r="A3" s="41">
        <v>150077</v>
      </c>
      <c r="B3" s="41" t="s">
        <v>22</v>
      </c>
      <c r="C3" s="41" t="s">
        <v>129</v>
      </c>
      <c r="D3" s="41" t="s">
        <v>124</v>
      </c>
      <c r="E3" s="41">
        <v>50</v>
      </c>
      <c r="F3" s="41">
        <f>VLOOKUP(A:A,[2]Sheet1!$D$1:$M$65536,10,0)</f>
        <v>94.8</v>
      </c>
      <c r="G3" s="41">
        <f t="shared" ref="G3:G45" si="0">F3*E3</f>
        <v>4740</v>
      </c>
      <c r="H3" s="41" t="s">
        <v>125</v>
      </c>
      <c r="I3" s="41" t="s">
        <v>126</v>
      </c>
      <c r="J3" s="41" t="s">
        <v>127</v>
      </c>
      <c r="K3" s="41" t="s">
        <v>128</v>
      </c>
      <c r="L3" s="41">
        <f>VLOOKUP(A:A,[3]Sheet4!$A:$D,4,0)</f>
        <v>72</v>
      </c>
      <c r="M3" s="41">
        <f t="shared" ref="M3:M45" si="1">L3-E3</f>
        <v>22</v>
      </c>
    </row>
    <row r="4" spans="1:13">
      <c r="A4" s="41">
        <v>150086</v>
      </c>
      <c r="B4" s="41" t="s">
        <v>25</v>
      </c>
      <c r="C4" s="41" t="s">
        <v>130</v>
      </c>
      <c r="D4" s="41" t="s">
        <v>124</v>
      </c>
      <c r="E4" s="41">
        <v>48</v>
      </c>
      <c r="F4" s="41">
        <f>VLOOKUP(A:A,[2]Sheet1!$D$1:$M$65536,10,0)</f>
        <v>112.8</v>
      </c>
      <c r="G4" s="41">
        <f t="shared" si="0"/>
        <v>5414.4</v>
      </c>
      <c r="H4" s="41" t="s">
        <v>125</v>
      </c>
      <c r="I4" s="41" t="s">
        <v>126</v>
      </c>
      <c r="J4" s="41" t="s">
        <v>127</v>
      </c>
      <c r="K4" s="41" t="s">
        <v>128</v>
      </c>
      <c r="L4" s="41">
        <f>VLOOKUP(A:A,[3]Sheet4!$A:$D,4,0)</f>
        <v>72</v>
      </c>
      <c r="M4" s="41">
        <f t="shared" si="1"/>
        <v>24</v>
      </c>
    </row>
    <row r="5" spans="1:13">
      <c r="A5" s="41">
        <v>150088</v>
      </c>
      <c r="B5" s="41" t="s">
        <v>76</v>
      </c>
      <c r="C5" s="41" t="s">
        <v>131</v>
      </c>
      <c r="D5" s="41" t="s">
        <v>124</v>
      </c>
      <c r="E5" s="41">
        <v>56</v>
      </c>
      <c r="F5" s="41">
        <f>VLOOKUP(A:A,[2]Sheet1!$D$1:$M$65536,10,0)</f>
        <v>94.8</v>
      </c>
      <c r="G5" s="41">
        <f t="shared" si="0"/>
        <v>5308.8</v>
      </c>
      <c r="H5" s="41" t="s">
        <v>125</v>
      </c>
      <c r="I5" s="41" t="s">
        <v>126</v>
      </c>
      <c r="J5" s="41" t="s">
        <v>127</v>
      </c>
      <c r="K5" s="41" t="s">
        <v>128</v>
      </c>
      <c r="L5" s="41">
        <f>VLOOKUP(A:A,[3]Sheet4!$A:$D,4,0)</f>
        <v>72</v>
      </c>
      <c r="M5" s="41">
        <f t="shared" si="1"/>
        <v>16</v>
      </c>
    </row>
    <row r="6" spans="1:13">
      <c r="A6" s="41">
        <v>150089</v>
      </c>
      <c r="B6" s="41" t="s">
        <v>15</v>
      </c>
      <c r="C6" s="41" t="s">
        <v>130</v>
      </c>
      <c r="D6" s="41" t="s">
        <v>124</v>
      </c>
      <c r="E6" s="41">
        <v>94</v>
      </c>
      <c r="F6" s="41">
        <f>VLOOKUP(A:A,[2]Sheet1!$D$1:$M$65536,10,0)</f>
        <v>112.8</v>
      </c>
      <c r="G6" s="41">
        <f t="shared" si="0"/>
        <v>10603.2</v>
      </c>
      <c r="H6" s="41" t="s">
        <v>125</v>
      </c>
      <c r="I6" s="41" t="s">
        <v>126</v>
      </c>
      <c r="J6" s="41" t="s">
        <v>127</v>
      </c>
      <c r="K6" s="41" t="s">
        <v>128</v>
      </c>
      <c r="L6" s="41">
        <f>VLOOKUP(A:A,[3]Sheet4!$A:$D,4,0)</f>
        <v>108</v>
      </c>
      <c r="M6" s="41">
        <f t="shared" si="1"/>
        <v>14</v>
      </c>
    </row>
    <row r="7" spans="1:13">
      <c r="A7" s="41">
        <v>150090</v>
      </c>
      <c r="B7" s="41" t="s">
        <v>8</v>
      </c>
      <c r="C7" s="41" t="s">
        <v>123</v>
      </c>
      <c r="D7" s="41" t="s">
        <v>124</v>
      </c>
      <c r="E7" s="41">
        <v>190</v>
      </c>
      <c r="F7" s="41">
        <f>VLOOKUP(A:A,[2]Sheet1!$D$1:$M$65536,10,0)</f>
        <v>160.8</v>
      </c>
      <c r="G7" s="41">
        <f t="shared" si="0"/>
        <v>30552</v>
      </c>
      <c r="H7" s="41" t="s">
        <v>125</v>
      </c>
      <c r="I7" s="41" t="s">
        <v>126</v>
      </c>
      <c r="J7" s="41" t="s">
        <v>127</v>
      </c>
      <c r="K7" s="41" t="s">
        <v>128</v>
      </c>
      <c r="L7" s="41">
        <f>VLOOKUP(A:A,[3]Sheet4!$A:$D,4,0)</f>
        <v>216</v>
      </c>
      <c r="M7" s="41">
        <f t="shared" si="1"/>
        <v>26</v>
      </c>
    </row>
    <row r="8" s="40" customFormat="1" spans="1:13">
      <c r="A8" s="40">
        <v>150091</v>
      </c>
      <c r="B8" s="40" t="s">
        <v>8</v>
      </c>
      <c r="C8" s="40" t="s">
        <v>132</v>
      </c>
      <c r="D8" s="40" t="s">
        <v>124</v>
      </c>
      <c r="E8" s="40">
        <v>72</v>
      </c>
      <c r="F8" s="40">
        <f>VLOOKUP(A:A,[2]Sheet1!$D$1:$M$65536,10,0)</f>
        <v>52.8</v>
      </c>
      <c r="G8" s="40">
        <f t="shared" si="0"/>
        <v>3801.6</v>
      </c>
      <c r="H8" s="40" t="s">
        <v>125</v>
      </c>
      <c r="I8" s="40" t="s">
        <v>126</v>
      </c>
      <c r="J8" s="40" t="s">
        <v>127</v>
      </c>
      <c r="K8" s="40" t="s">
        <v>128</v>
      </c>
      <c r="L8" s="41">
        <f>VLOOKUP(A:A,[3]Sheet4!$A:$D,4,0)</f>
        <v>72</v>
      </c>
      <c r="M8" s="41">
        <f t="shared" si="1"/>
        <v>0</v>
      </c>
    </row>
    <row r="9" s="40" customFormat="1" spans="1:13">
      <c r="A9" s="40">
        <v>150092</v>
      </c>
      <c r="B9" s="40" t="s">
        <v>64</v>
      </c>
      <c r="C9" s="40" t="s">
        <v>133</v>
      </c>
      <c r="D9" s="40" t="s">
        <v>124</v>
      </c>
      <c r="E9" s="40">
        <v>6</v>
      </c>
      <c r="F9" s="40">
        <f>VLOOKUP(A:A,[2]Sheet1!$D$1:$M$65536,10,0)</f>
        <v>100.8</v>
      </c>
      <c r="G9" s="40">
        <f t="shared" si="0"/>
        <v>604.8</v>
      </c>
      <c r="H9" s="40" t="s">
        <v>125</v>
      </c>
      <c r="I9" s="40" t="s">
        <v>126</v>
      </c>
      <c r="J9" s="40" t="s">
        <v>127</v>
      </c>
      <c r="K9" s="40" t="s">
        <v>128</v>
      </c>
      <c r="L9" s="41">
        <f>VLOOKUP(A:A,[3]Sheet4!$A:$D,4,0)</f>
        <v>6</v>
      </c>
      <c r="M9" s="41">
        <f t="shared" si="1"/>
        <v>0</v>
      </c>
    </row>
    <row r="10" s="40" customFormat="1" spans="1:13">
      <c r="A10" s="40">
        <v>150093</v>
      </c>
      <c r="B10" s="40" t="s">
        <v>16</v>
      </c>
      <c r="C10" s="40" t="s">
        <v>134</v>
      </c>
      <c r="D10" s="40" t="s">
        <v>124</v>
      </c>
      <c r="E10" s="40">
        <v>72</v>
      </c>
      <c r="F10" s="40">
        <f>VLOOKUP(A:A,[2]Sheet1!$D$1:$M$65536,10,0)</f>
        <v>100.8</v>
      </c>
      <c r="G10" s="40">
        <f t="shared" si="0"/>
        <v>7257.6</v>
      </c>
      <c r="H10" s="40" t="s">
        <v>125</v>
      </c>
      <c r="I10" s="40" t="s">
        <v>126</v>
      </c>
      <c r="J10" s="40" t="s">
        <v>127</v>
      </c>
      <c r="K10" s="40" t="s">
        <v>128</v>
      </c>
      <c r="L10" s="41">
        <f>VLOOKUP(A:A,[3]Sheet4!$A:$D,4,0)</f>
        <v>72</v>
      </c>
      <c r="M10" s="41">
        <f t="shared" si="1"/>
        <v>0</v>
      </c>
    </row>
    <row r="11" s="40" customFormat="1" spans="1:13">
      <c r="A11" s="40">
        <v>150094</v>
      </c>
      <c r="B11" s="40" t="s">
        <v>16</v>
      </c>
      <c r="C11" s="40" t="s">
        <v>131</v>
      </c>
      <c r="D11" s="40" t="s">
        <v>124</v>
      </c>
      <c r="E11" s="40">
        <v>72</v>
      </c>
      <c r="F11" s="40">
        <f>VLOOKUP(A:A,[2]Sheet1!$D$1:$M$65536,10,0)</f>
        <v>52.8</v>
      </c>
      <c r="G11" s="40">
        <f t="shared" si="0"/>
        <v>3801.6</v>
      </c>
      <c r="H11" s="40" t="s">
        <v>125</v>
      </c>
      <c r="I11" s="40" t="s">
        <v>126</v>
      </c>
      <c r="J11" s="40" t="s">
        <v>127</v>
      </c>
      <c r="K11" s="40" t="s">
        <v>128</v>
      </c>
      <c r="L11" s="41">
        <f>VLOOKUP(A:A,[3]Sheet4!$A:$D,4,0)</f>
        <v>72</v>
      </c>
      <c r="M11" s="41">
        <f t="shared" si="1"/>
        <v>0</v>
      </c>
    </row>
    <row r="12" s="40" customFormat="1" spans="1:13">
      <c r="A12" s="40">
        <v>150101</v>
      </c>
      <c r="B12" s="40" t="s">
        <v>44</v>
      </c>
      <c r="C12" s="40" t="s">
        <v>123</v>
      </c>
      <c r="D12" s="40" t="s">
        <v>124</v>
      </c>
      <c r="E12" s="40">
        <v>12</v>
      </c>
      <c r="F12" s="40">
        <f>VLOOKUP(A:A,[2]Sheet1!$D$1:$M$65536,10,0)</f>
        <v>118.8</v>
      </c>
      <c r="G12" s="40">
        <f t="shared" si="0"/>
        <v>1425.6</v>
      </c>
      <c r="H12" s="40" t="s">
        <v>125</v>
      </c>
      <c r="I12" s="40" t="s">
        <v>126</v>
      </c>
      <c r="J12" s="40" t="s">
        <v>127</v>
      </c>
      <c r="K12" s="40" t="s">
        <v>128</v>
      </c>
      <c r="L12" s="41">
        <f>VLOOKUP(A:A,[3]Sheet4!$A:$D,4,0)</f>
        <v>12</v>
      </c>
      <c r="M12" s="41">
        <f t="shared" si="1"/>
        <v>0</v>
      </c>
    </row>
    <row r="13" spans="1:13">
      <c r="A13" s="41">
        <v>150102</v>
      </c>
      <c r="B13" s="41" t="s">
        <v>20</v>
      </c>
      <c r="C13" s="41" t="s">
        <v>135</v>
      </c>
      <c r="D13" s="41" t="s">
        <v>124</v>
      </c>
      <c r="E13" s="41">
        <v>72</v>
      </c>
      <c r="F13" s="41">
        <f>VLOOKUP(A:A,[2]Sheet1!$D$1:$M$65536,10,0)</f>
        <v>196.8</v>
      </c>
      <c r="G13" s="41">
        <f t="shared" si="0"/>
        <v>14169.6</v>
      </c>
      <c r="H13" s="41" t="s">
        <v>125</v>
      </c>
      <c r="I13" s="41" t="s">
        <v>126</v>
      </c>
      <c r="J13" s="41" t="s">
        <v>127</v>
      </c>
      <c r="K13" s="41" t="s">
        <v>128</v>
      </c>
      <c r="L13" s="41">
        <f>VLOOKUP(A:A,[3]Sheet4!$A:$D,4,0)</f>
        <v>36</v>
      </c>
      <c r="M13" s="41">
        <f t="shared" si="1"/>
        <v>-36</v>
      </c>
    </row>
    <row r="14" spans="1:13">
      <c r="A14" s="41">
        <v>166670</v>
      </c>
      <c r="B14" s="41" t="s">
        <v>69</v>
      </c>
      <c r="C14" s="41" t="s">
        <v>136</v>
      </c>
      <c r="D14" s="41" t="s">
        <v>124</v>
      </c>
      <c r="E14" s="41">
        <v>214</v>
      </c>
      <c r="F14" s="41">
        <f>VLOOKUP(A:A,[2]Sheet1!$D$1:$M$65536,10,0)</f>
        <v>148.8</v>
      </c>
      <c r="G14" s="41">
        <f t="shared" si="0"/>
        <v>31843.2</v>
      </c>
      <c r="H14" s="41" t="s">
        <v>125</v>
      </c>
      <c r="I14" s="41" t="s">
        <v>126</v>
      </c>
      <c r="J14" s="41" t="s">
        <v>127</v>
      </c>
      <c r="K14" s="41" t="s">
        <v>128</v>
      </c>
      <c r="L14" s="41">
        <f>VLOOKUP(A:A,[3]Sheet4!$A:$D,4,0)</f>
        <v>216</v>
      </c>
      <c r="M14" s="41">
        <f t="shared" si="1"/>
        <v>2</v>
      </c>
    </row>
    <row r="15" s="40" customFormat="1" spans="1:13">
      <c r="A15" s="40">
        <v>172377</v>
      </c>
      <c r="B15" s="40" t="s">
        <v>18</v>
      </c>
      <c r="C15" s="40" t="s">
        <v>129</v>
      </c>
      <c r="D15" s="40" t="s">
        <v>124</v>
      </c>
      <c r="E15" s="40">
        <v>72</v>
      </c>
      <c r="F15" s="40">
        <f>VLOOKUP(A:A,[2]Sheet1!$D$1:$M$65536,10,0)</f>
        <v>118.8</v>
      </c>
      <c r="G15" s="40">
        <f t="shared" si="0"/>
        <v>8553.6</v>
      </c>
      <c r="H15" s="40" t="s">
        <v>125</v>
      </c>
      <c r="I15" s="40" t="s">
        <v>126</v>
      </c>
      <c r="J15" s="40" t="s">
        <v>127</v>
      </c>
      <c r="K15" s="40" t="s">
        <v>128</v>
      </c>
      <c r="L15" s="41">
        <f>VLOOKUP(A:A,[3]Sheet4!$A:$D,4,0)</f>
        <v>72</v>
      </c>
      <c r="M15" s="41">
        <f t="shared" si="1"/>
        <v>0</v>
      </c>
    </row>
    <row r="16" s="40" customFormat="1" spans="1:13">
      <c r="A16" s="40">
        <v>172379</v>
      </c>
      <c r="B16" s="40" t="s">
        <v>49</v>
      </c>
      <c r="C16" s="40" t="s">
        <v>123</v>
      </c>
      <c r="D16" s="40" t="s">
        <v>124</v>
      </c>
      <c r="E16" s="40">
        <v>12</v>
      </c>
      <c r="F16" s="40">
        <f>VLOOKUP(A:A,[2]Sheet1!$D$1:$M$65536,10,0)</f>
        <v>112.8</v>
      </c>
      <c r="G16" s="40">
        <f t="shared" si="0"/>
        <v>1353.6</v>
      </c>
      <c r="H16" s="40" t="s">
        <v>125</v>
      </c>
      <c r="I16" s="40" t="s">
        <v>126</v>
      </c>
      <c r="J16" s="40" t="s">
        <v>127</v>
      </c>
      <c r="K16" s="40" t="s">
        <v>128</v>
      </c>
      <c r="L16" s="41">
        <f>VLOOKUP(A:A,[3]Sheet4!$A:$D,4,0)</f>
        <v>12</v>
      </c>
      <c r="M16" s="41">
        <f t="shared" si="1"/>
        <v>0</v>
      </c>
    </row>
    <row r="17" spans="1:13">
      <c r="A17" s="41">
        <v>181291</v>
      </c>
      <c r="B17" s="41" t="s">
        <v>13</v>
      </c>
      <c r="C17" s="41" t="s">
        <v>137</v>
      </c>
      <c r="D17" s="41" t="s">
        <v>124</v>
      </c>
      <c r="E17" s="41">
        <v>102</v>
      </c>
      <c r="F17" s="41">
        <f>VLOOKUP(A:A,[2]Sheet1!$D$1:$M$65536,10,0)</f>
        <v>178.8</v>
      </c>
      <c r="G17" s="41">
        <f t="shared" si="0"/>
        <v>18237.6</v>
      </c>
      <c r="H17" s="41" t="s">
        <v>125</v>
      </c>
      <c r="I17" s="41" t="s">
        <v>126</v>
      </c>
      <c r="J17" s="41" t="s">
        <v>127</v>
      </c>
      <c r="K17" s="41" t="s">
        <v>128</v>
      </c>
      <c r="L17" s="41">
        <f>VLOOKUP(A:A,[3]Sheet4!$A:$D,4,0)</f>
        <v>108</v>
      </c>
      <c r="M17" s="41">
        <f t="shared" si="1"/>
        <v>6</v>
      </c>
    </row>
    <row r="18" spans="1:13">
      <c r="A18" s="41">
        <v>181297</v>
      </c>
      <c r="B18" s="41" t="s">
        <v>10</v>
      </c>
      <c r="C18" s="41" t="s">
        <v>130</v>
      </c>
      <c r="D18" s="41" t="s">
        <v>124</v>
      </c>
      <c r="E18" s="41">
        <v>137</v>
      </c>
      <c r="F18" s="41">
        <f>VLOOKUP(A:A,[2]Sheet1!$D$1:$M$65536,10,0)</f>
        <v>112.8</v>
      </c>
      <c r="G18" s="41">
        <f t="shared" si="0"/>
        <v>15453.6</v>
      </c>
      <c r="H18" s="41" t="s">
        <v>125</v>
      </c>
      <c r="I18" s="41" t="s">
        <v>126</v>
      </c>
      <c r="J18" s="41" t="s">
        <v>127</v>
      </c>
      <c r="K18" s="41" t="s">
        <v>128</v>
      </c>
      <c r="L18" s="41">
        <f>VLOOKUP(A:A,[3]Sheet4!$A:$D,4,0)</f>
        <v>180</v>
      </c>
      <c r="M18" s="41">
        <f t="shared" si="1"/>
        <v>43</v>
      </c>
    </row>
    <row r="19" spans="1:13">
      <c r="A19" s="41">
        <v>181299</v>
      </c>
      <c r="B19" s="41" t="s">
        <v>9</v>
      </c>
      <c r="C19" s="41" t="s">
        <v>123</v>
      </c>
      <c r="D19" s="41" t="s">
        <v>124</v>
      </c>
      <c r="E19" s="41">
        <v>147</v>
      </c>
      <c r="F19" s="41">
        <f>VLOOKUP(A:A,[2]Sheet1!$D$1:$M$65536,10,0)</f>
        <v>118.8</v>
      </c>
      <c r="G19" s="41">
        <f t="shared" si="0"/>
        <v>17463.6</v>
      </c>
      <c r="H19" s="41" t="s">
        <v>125</v>
      </c>
      <c r="I19" s="41" t="s">
        <v>126</v>
      </c>
      <c r="J19" s="41" t="s">
        <v>127</v>
      </c>
      <c r="K19" s="41" t="s">
        <v>128</v>
      </c>
      <c r="L19" s="41">
        <f>VLOOKUP(A:A,[3]Sheet4!$A:$D,4,0)</f>
        <v>180</v>
      </c>
      <c r="M19" s="41">
        <f t="shared" si="1"/>
        <v>33</v>
      </c>
    </row>
    <row r="20" s="40" customFormat="1" spans="1:13">
      <c r="A20" s="40">
        <v>181301</v>
      </c>
      <c r="B20" s="40" t="s">
        <v>63</v>
      </c>
      <c r="C20" s="40" t="s">
        <v>138</v>
      </c>
      <c r="D20" s="40" t="s">
        <v>124</v>
      </c>
      <c r="E20" s="40">
        <v>43</v>
      </c>
      <c r="F20" s="40">
        <f>VLOOKUP(A:A,[2]Sheet1!$D$1:$M$65536,10,0)</f>
        <v>100.8</v>
      </c>
      <c r="G20" s="40">
        <f t="shared" si="0"/>
        <v>4334.4</v>
      </c>
      <c r="H20" s="40" t="s">
        <v>125</v>
      </c>
      <c r="I20" s="40" t="s">
        <v>126</v>
      </c>
      <c r="J20" s="40" t="s">
        <v>127</v>
      </c>
      <c r="K20" s="40" t="s">
        <v>128</v>
      </c>
      <c r="L20" s="41">
        <f>VLOOKUP(A:A,[3]Sheet4!$A:$D,4,0)</f>
        <v>36</v>
      </c>
      <c r="M20" s="41">
        <f t="shared" si="1"/>
        <v>-7</v>
      </c>
    </row>
    <row r="21" spans="1:13">
      <c r="A21" s="41">
        <v>184993</v>
      </c>
      <c r="B21" s="41" t="s">
        <v>24</v>
      </c>
      <c r="C21" s="41" t="s">
        <v>139</v>
      </c>
      <c r="D21" s="41" t="s">
        <v>124</v>
      </c>
      <c r="E21" s="41">
        <v>59</v>
      </c>
      <c r="F21" s="41">
        <f>VLOOKUP(A:A,[2]Sheet1!$D$1:$M$65536,10,0)</f>
        <v>82.8</v>
      </c>
      <c r="G21" s="41">
        <f t="shared" si="0"/>
        <v>4885.2</v>
      </c>
      <c r="H21" s="41" t="s">
        <v>125</v>
      </c>
      <c r="I21" s="41" t="s">
        <v>126</v>
      </c>
      <c r="J21" s="41" t="s">
        <v>127</v>
      </c>
      <c r="K21" s="41" t="s">
        <v>128</v>
      </c>
      <c r="L21" s="41">
        <f>VLOOKUP(A:A,[3]Sheet4!$A:$D,4,0)</f>
        <v>72</v>
      </c>
      <c r="M21" s="41">
        <f t="shared" si="1"/>
        <v>13</v>
      </c>
    </row>
    <row r="22" spans="1:13">
      <c r="A22" s="41">
        <v>184997</v>
      </c>
      <c r="B22" s="41" t="s">
        <v>95</v>
      </c>
      <c r="C22" s="41" t="s">
        <v>140</v>
      </c>
      <c r="D22" s="41" t="s">
        <v>124</v>
      </c>
      <c r="E22" s="41">
        <v>55</v>
      </c>
      <c r="F22" s="41">
        <f>VLOOKUP(A:A,[2]Sheet1!$D$1:$M$65536,10,0)</f>
        <v>154.8</v>
      </c>
      <c r="G22" s="41">
        <f t="shared" si="0"/>
        <v>8514</v>
      </c>
      <c r="H22" s="41" t="s">
        <v>125</v>
      </c>
      <c r="I22" s="41" t="s">
        <v>126</v>
      </c>
      <c r="J22" s="41" t="s">
        <v>127</v>
      </c>
      <c r="K22" s="41" t="s">
        <v>128</v>
      </c>
      <c r="L22" s="41">
        <f>VLOOKUP(A:A,[3]Sheet4!$A:$D,4,0)</f>
        <v>72</v>
      </c>
      <c r="M22" s="41">
        <f t="shared" si="1"/>
        <v>17</v>
      </c>
    </row>
    <row r="23" s="40" customFormat="1" spans="1:13">
      <c r="A23" s="40">
        <v>185350</v>
      </c>
      <c r="B23" s="40" t="s">
        <v>12</v>
      </c>
      <c r="C23" s="40" t="s">
        <v>123</v>
      </c>
      <c r="D23" s="40" t="s">
        <v>124</v>
      </c>
      <c r="E23" s="40">
        <v>12</v>
      </c>
      <c r="F23" s="40">
        <f>VLOOKUP(A:A,[2]Sheet1!$D$1:$M$65536,10,0)</f>
        <v>112.8</v>
      </c>
      <c r="G23" s="40">
        <f t="shared" si="0"/>
        <v>1353.6</v>
      </c>
      <c r="H23" s="40" t="s">
        <v>125</v>
      </c>
      <c r="I23" s="40" t="s">
        <v>126</v>
      </c>
      <c r="J23" s="40" t="s">
        <v>127</v>
      </c>
      <c r="K23" s="40" t="s">
        <v>128</v>
      </c>
      <c r="L23" s="41">
        <f>VLOOKUP(A:A,[3]Sheet4!$A:$D,4,0)</f>
        <v>12</v>
      </c>
      <c r="M23" s="41">
        <f t="shared" si="1"/>
        <v>0</v>
      </c>
    </row>
    <row r="24" spans="1:13">
      <c r="A24" s="41">
        <v>191033</v>
      </c>
      <c r="B24" s="41" t="s">
        <v>23</v>
      </c>
      <c r="C24" s="41" t="s">
        <v>137</v>
      </c>
      <c r="D24" s="41" t="s">
        <v>124</v>
      </c>
      <c r="E24" s="41">
        <v>64</v>
      </c>
      <c r="F24" s="41">
        <f>VLOOKUP(A:A,[2]Sheet1!$D$1:$M$65536,10,0)</f>
        <v>238.8</v>
      </c>
      <c r="G24" s="41">
        <f t="shared" si="0"/>
        <v>15283.2</v>
      </c>
      <c r="H24" s="41" t="s">
        <v>125</v>
      </c>
      <c r="I24" s="41" t="s">
        <v>126</v>
      </c>
      <c r="J24" s="41" t="s">
        <v>127</v>
      </c>
      <c r="K24" s="41" t="s">
        <v>128</v>
      </c>
      <c r="L24" s="41">
        <f>VLOOKUP(A:A,[3]Sheet4!$A:$D,4,0)</f>
        <v>72</v>
      </c>
      <c r="M24" s="41">
        <f t="shared" si="1"/>
        <v>8</v>
      </c>
    </row>
    <row r="25" s="40" customFormat="1" spans="1:13">
      <c r="A25" s="40">
        <v>204077</v>
      </c>
      <c r="B25" s="40" t="s">
        <v>46</v>
      </c>
      <c r="C25" s="40" t="s">
        <v>123</v>
      </c>
      <c r="D25" s="40" t="s">
        <v>124</v>
      </c>
      <c r="E25" s="40">
        <v>12</v>
      </c>
      <c r="F25" s="40">
        <f>VLOOKUP(A:A,[2]Sheet1!$D$1:$M$65536,10,0)</f>
        <v>178.8</v>
      </c>
      <c r="G25" s="40">
        <f t="shared" si="0"/>
        <v>2145.6</v>
      </c>
      <c r="H25" s="40" t="s">
        <v>125</v>
      </c>
      <c r="I25" s="40" t="s">
        <v>126</v>
      </c>
      <c r="J25" s="40" t="s">
        <v>127</v>
      </c>
      <c r="K25" s="40" t="s">
        <v>128</v>
      </c>
      <c r="L25" s="41">
        <f>VLOOKUP(A:A,[3]Sheet4!$A:$D,4,0)</f>
        <v>12</v>
      </c>
      <c r="M25" s="41">
        <f t="shared" si="1"/>
        <v>0</v>
      </c>
    </row>
    <row r="26" spans="1:13">
      <c r="A26" s="41">
        <v>204078</v>
      </c>
      <c r="B26" s="41" t="s">
        <v>55</v>
      </c>
      <c r="C26" s="41" t="s">
        <v>141</v>
      </c>
      <c r="D26" s="41" t="s">
        <v>124</v>
      </c>
      <c r="E26" s="41">
        <v>12</v>
      </c>
      <c r="F26" s="41">
        <f>VLOOKUP(A:A,[2]Sheet1!$D$1:$M$65536,10,0)</f>
        <v>130.8</v>
      </c>
      <c r="G26" s="41">
        <f t="shared" si="0"/>
        <v>1569.6</v>
      </c>
      <c r="H26" s="41" t="s">
        <v>125</v>
      </c>
      <c r="I26" s="41" t="s">
        <v>126</v>
      </c>
      <c r="J26" s="41" t="s">
        <v>127</v>
      </c>
      <c r="K26" s="41" t="s">
        <v>128</v>
      </c>
      <c r="L26" s="41">
        <f>VLOOKUP(A:A,[3]Sheet4!$A:$D,4,0)</f>
        <v>12</v>
      </c>
      <c r="M26" s="41">
        <f t="shared" si="1"/>
        <v>0</v>
      </c>
    </row>
    <row r="27" spans="1:13">
      <c r="A27" s="41">
        <v>204080</v>
      </c>
      <c r="B27" s="41" t="s">
        <v>56</v>
      </c>
      <c r="C27" s="41" t="s">
        <v>130</v>
      </c>
      <c r="D27" s="41" t="s">
        <v>124</v>
      </c>
      <c r="E27" s="41">
        <v>10</v>
      </c>
      <c r="F27" s="41">
        <f>VLOOKUP(A:A,[2]Sheet1!$D$1:$M$65536,10,0)</f>
        <v>136.8</v>
      </c>
      <c r="G27" s="41">
        <f t="shared" si="0"/>
        <v>1368</v>
      </c>
      <c r="H27" s="41" t="s">
        <v>125</v>
      </c>
      <c r="I27" s="41" t="s">
        <v>126</v>
      </c>
      <c r="J27" s="41" t="s">
        <v>127</v>
      </c>
      <c r="K27" s="41" t="s">
        <v>128</v>
      </c>
      <c r="L27" s="41">
        <f>VLOOKUP(A:A,[3]Sheet4!$A:$D,4,0)</f>
        <v>12</v>
      </c>
      <c r="M27" s="41">
        <f t="shared" si="1"/>
        <v>2</v>
      </c>
    </row>
    <row r="28" spans="1:13">
      <c r="A28" s="41">
        <v>214779</v>
      </c>
      <c r="B28" s="41" t="s">
        <v>75</v>
      </c>
      <c r="C28" s="41" t="s">
        <v>142</v>
      </c>
      <c r="D28" s="41" t="s">
        <v>124</v>
      </c>
      <c r="E28" s="41">
        <v>2</v>
      </c>
      <c r="F28" s="41">
        <f>VLOOKUP(A:A,[2]Sheet1!$D$1:$M$65536,10,0)</f>
        <v>298.8</v>
      </c>
      <c r="G28" s="41">
        <f t="shared" si="0"/>
        <v>597.6</v>
      </c>
      <c r="H28" s="41" t="s">
        <v>125</v>
      </c>
      <c r="I28" s="41" t="s">
        <v>126</v>
      </c>
      <c r="J28" s="41" t="s">
        <v>127</v>
      </c>
      <c r="K28" s="41" t="s">
        <v>128</v>
      </c>
      <c r="L28" s="41">
        <f>VLOOKUP(A:A,[3]Sheet4!$A:$D,4,0)</f>
        <v>6</v>
      </c>
      <c r="M28" s="41">
        <f t="shared" si="1"/>
        <v>4</v>
      </c>
    </row>
    <row r="29" spans="1:13">
      <c r="A29" s="41">
        <v>214783</v>
      </c>
      <c r="B29" s="41" t="s">
        <v>31</v>
      </c>
      <c r="C29" s="41" t="s">
        <v>137</v>
      </c>
      <c r="D29" s="41" t="s">
        <v>124</v>
      </c>
      <c r="E29" s="41">
        <v>33</v>
      </c>
      <c r="F29" s="41">
        <f>VLOOKUP(A:A,[2]Sheet1!$D$1:$M$65536,10,0)</f>
        <v>178.8</v>
      </c>
      <c r="G29" s="41">
        <f t="shared" si="0"/>
        <v>5900.4</v>
      </c>
      <c r="H29" s="41" t="s">
        <v>125</v>
      </c>
      <c r="I29" s="41" t="s">
        <v>126</v>
      </c>
      <c r="J29" s="41" t="s">
        <v>127</v>
      </c>
      <c r="K29" s="41" t="s">
        <v>128</v>
      </c>
      <c r="L29" s="41">
        <f>VLOOKUP(A:A,[3]Sheet4!$A:$D,4,0)</f>
        <v>36</v>
      </c>
      <c r="M29" s="41">
        <f t="shared" si="1"/>
        <v>3</v>
      </c>
    </row>
    <row r="30" spans="1:13">
      <c r="A30" s="41">
        <v>214797</v>
      </c>
      <c r="B30" s="41" t="s">
        <v>75</v>
      </c>
      <c r="C30" s="41" t="s">
        <v>143</v>
      </c>
      <c r="D30" s="41" t="s">
        <v>124</v>
      </c>
      <c r="E30" s="41">
        <v>1</v>
      </c>
      <c r="F30" s="41">
        <f>VLOOKUP(A:A,[2]Sheet1!$D$1:$M$65536,10,0)</f>
        <v>76.8</v>
      </c>
      <c r="G30" s="41">
        <f t="shared" si="0"/>
        <v>76.8</v>
      </c>
      <c r="H30" s="41" t="s">
        <v>125</v>
      </c>
      <c r="I30" s="41" t="s">
        <v>126</v>
      </c>
      <c r="J30" s="41" t="s">
        <v>127</v>
      </c>
      <c r="K30" s="41" t="s">
        <v>128</v>
      </c>
      <c r="L30" s="41">
        <f>VLOOKUP(A:A,[3]Sheet4!$A:$D,4,0)</f>
        <v>6</v>
      </c>
      <c r="M30" s="41">
        <f t="shared" si="1"/>
        <v>5</v>
      </c>
    </row>
    <row r="31" s="40" customFormat="1" spans="1:13">
      <c r="A31" s="40">
        <v>215271</v>
      </c>
      <c r="B31" s="40" t="s">
        <v>12</v>
      </c>
      <c r="C31" s="40" t="s">
        <v>132</v>
      </c>
      <c r="D31" s="40" t="s">
        <v>124</v>
      </c>
      <c r="E31" s="40">
        <v>143</v>
      </c>
      <c r="F31" s="40">
        <f>VLOOKUP(A:A,[2]Sheet1!$D$1:$M$65536,10,0)</f>
        <v>33.6</v>
      </c>
      <c r="G31" s="40">
        <f t="shared" si="0"/>
        <v>4804.8</v>
      </c>
      <c r="H31" s="40" t="s">
        <v>125</v>
      </c>
      <c r="I31" s="40" t="s">
        <v>126</v>
      </c>
      <c r="J31" s="40" t="s">
        <v>127</v>
      </c>
      <c r="K31" s="40" t="s">
        <v>128</v>
      </c>
      <c r="L31" s="41">
        <f>VLOOKUP(A:A,[3]Sheet4!$A:$D,4,0)</f>
        <v>144</v>
      </c>
      <c r="M31" s="41">
        <f t="shared" si="1"/>
        <v>1</v>
      </c>
    </row>
    <row r="32" spans="1:13">
      <c r="A32" s="41">
        <v>215787</v>
      </c>
      <c r="B32" s="41" t="s">
        <v>14</v>
      </c>
      <c r="C32" s="41" t="s">
        <v>129</v>
      </c>
      <c r="D32" s="41" t="s">
        <v>124</v>
      </c>
      <c r="E32" s="41">
        <v>96</v>
      </c>
      <c r="F32" s="41">
        <f>VLOOKUP(A:A,[2]Sheet1!$D$1:$M$65536,10,0)</f>
        <v>100.8</v>
      </c>
      <c r="G32" s="41">
        <f t="shared" si="0"/>
        <v>9676.8</v>
      </c>
      <c r="H32" s="41" t="s">
        <v>125</v>
      </c>
      <c r="I32" s="41" t="s">
        <v>126</v>
      </c>
      <c r="J32" s="41" t="s">
        <v>127</v>
      </c>
      <c r="K32" s="41" t="s">
        <v>128</v>
      </c>
      <c r="L32" s="41">
        <f>VLOOKUP(A:A,[3]Sheet4!$A:$D,4,0)</f>
        <v>108</v>
      </c>
      <c r="M32" s="41">
        <f t="shared" si="1"/>
        <v>12</v>
      </c>
    </row>
    <row r="33" spans="1:13">
      <c r="A33" s="41">
        <v>218904</v>
      </c>
      <c r="B33" s="41" t="s">
        <v>5</v>
      </c>
      <c r="C33" s="41" t="s">
        <v>144</v>
      </c>
      <c r="D33" s="41" t="s">
        <v>145</v>
      </c>
      <c r="E33" s="41">
        <v>252</v>
      </c>
      <c r="F33" s="41">
        <f>VLOOKUP(A:A,[2]Sheet1!$D$1:$M$65536,10,0)</f>
        <v>184.8</v>
      </c>
      <c r="G33" s="41">
        <f t="shared" si="0"/>
        <v>46569.6</v>
      </c>
      <c r="H33" s="41" t="s">
        <v>125</v>
      </c>
      <c r="I33" s="41" t="s">
        <v>126</v>
      </c>
      <c r="J33" s="41" t="s">
        <v>127</v>
      </c>
      <c r="K33" s="41" t="s">
        <v>128</v>
      </c>
      <c r="L33" s="41">
        <f>VLOOKUP(A:A,[3]Sheet4!$A:$D,4,0)</f>
        <v>252</v>
      </c>
      <c r="M33" s="41">
        <f t="shared" si="1"/>
        <v>0</v>
      </c>
    </row>
    <row r="34" s="40" customFormat="1" spans="1:13">
      <c r="A34" s="40">
        <v>218919</v>
      </c>
      <c r="B34" s="40" t="s">
        <v>21</v>
      </c>
      <c r="C34" s="40" t="s">
        <v>130</v>
      </c>
      <c r="D34" s="40" t="s">
        <v>124</v>
      </c>
      <c r="E34" s="40">
        <v>12</v>
      </c>
      <c r="F34" s="40">
        <f>VLOOKUP(A:A,[2]Sheet1!$D$1:$M$65536,10,0)</f>
        <v>100.8</v>
      </c>
      <c r="G34" s="40">
        <f t="shared" si="0"/>
        <v>1209.6</v>
      </c>
      <c r="H34" s="40" t="s">
        <v>125</v>
      </c>
      <c r="I34" s="40" t="s">
        <v>126</v>
      </c>
      <c r="J34" s="40" t="s">
        <v>127</v>
      </c>
      <c r="K34" s="40" t="s">
        <v>128</v>
      </c>
      <c r="L34" s="41">
        <f>VLOOKUP(A:A,[3]Sheet4!$A:$D,4,0)</f>
        <v>12</v>
      </c>
      <c r="M34" s="41">
        <f t="shared" si="1"/>
        <v>0</v>
      </c>
    </row>
    <row r="35" spans="1:13">
      <c r="A35" s="41">
        <v>232483</v>
      </c>
      <c r="B35" s="41" t="s">
        <v>48</v>
      </c>
      <c r="C35" s="41" t="s">
        <v>131</v>
      </c>
      <c r="D35" s="41" t="s">
        <v>146</v>
      </c>
      <c r="E35" s="41">
        <v>12</v>
      </c>
      <c r="F35" s="41">
        <f>VLOOKUP(A:A,[2]Sheet1!$D$1:$M$65536,10,0)</f>
        <v>118.8</v>
      </c>
      <c r="G35" s="41">
        <f t="shared" si="0"/>
        <v>1425.6</v>
      </c>
      <c r="H35" s="41" t="s">
        <v>125</v>
      </c>
      <c r="I35" s="41" t="s">
        <v>126</v>
      </c>
      <c r="J35" s="41" t="s">
        <v>127</v>
      </c>
      <c r="K35" s="41" t="s">
        <v>128</v>
      </c>
      <c r="L35" s="41">
        <f>VLOOKUP(A:A,[3]Sheet4!$A:$D,4,0)</f>
        <v>12</v>
      </c>
      <c r="M35" s="41">
        <f t="shared" si="1"/>
        <v>0</v>
      </c>
    </row>
    <row r="36" s="40" customFormat="1" spans="1:13">
      <c r="A36" s="40">
        <v>236548</v>
      </c>
      <c r="B36" s="40" t="s">
        <v>32</v>
      </c>
      <c r="C36" s="40" t="s">
        <v>147</v>
      </c>
      <c r="D36" s="40" t="s">
        <v>145</v>
      </c>
      <c r="E36" s="40">
        <v>36</v>
      </c>
      <c r="F36" s="40">
        <f>VLOOKUP(A:A,[2]Sheet1!$D$1:$M$65536,10,0)</f>
        <v>190.8</v>
      </c>
      <c r="G36" s="40">
        <f t="shared" si="0"/>
        <v>6868.8</v>
      </c>
      <c r="H36" s="40" t="s">
        <v>125</v>
      </c>
      <c r="I36" s="40" t="s">
        <v>126</v>
      </c>
      <c r="J36" s="40" t="s">
        <v>127</v>
      </c>
      <c r="K36" s="40" t="s">
        <v>128</v>
      </c>
      <c r="L36" s="41">
        <f>VLOOKUP(A:A,[3]Sheet4!$A:$D,4,0)</f>
        <v>36</v>
      </c>
      <c r="M36" s="41">
        <f t="shared" si="1"/>
        <v>0</v>
      </c>
    </row>
    <row r="37" s="40" customFormat="1" spans="1:13">
      <c r="A37" s="40">
        <v>236549</v>
      </c>
      <c r="B37" s="40" t="s">
        <v>32</v>
      </c>
      <c r="C37" s="40" t="s">
        <v>148</v>
      </c>
      <c r="D37" s="40" t="s">
        <v>145</v>
      </c>
      <c r="E37" s="40">
        <v>36</v>
      </c>
      <c r="F37" s="40">
        <f>VLOOKUP(A:A,[2]Sheet1!$D$1:$M$65536,10,0)</f>
        <v>40.8</v>
      </c>
      <c r="G37" s="40">
        <f t="shared" si="0"/>
        <v>1468.8</v>
      </c>
      <c r="H37" s="40" t="s">
        <v>125</v>
      </c>
      <c r="I37" s="40" t="s">
        <v>126</v>
      </c>
      <c r="J37" s="40" t="s">
        <v>127</v>
      </c>
      <c r="K37" s="40" t="s">
        <v>128</v>
      </c>
      <c r="L37" s="41">
        <f>VLOOKUP(A:A,[3]Sheet4!$A:$D,4,0)</f>
        <v>36</v>
      </c>
      <c r="M37" s="41">
        <f t="shared" si="1"/>
        <v>0</v>
      </c>
    </row>
    <row r="38" spans="1:13">
      <c r="A38" s="41">
        <v>236550</v>
      </c>
      <c r="B38" s="41" t="s">
        <v>7</v>
      </c>
      <c r="C38" s="41" t="s">
        <v>123</v>
      </c>
      <c r="D38" s="41" t="s">
        <v>145</v>
      </c>
      <c r="E38" s="41">
        <v>207</v>
      </c>
      <c r="F38" s="41">
        <f>VLOOKUP(A:A,[2]Sheet1!$D$1:$M$65536,10,0)</f>
        <v>172.8</v>
      </c>
      <c r="G38" s="41">
        <f t="shared" si="0"/>
        <v>35769.6</v>
      </c>
      <c r="H38" s="41" t="s">
        <v>125</v>
      </c>
      <c r="I38" s="41" t="s">
        <v>126</v>
      </c>
      <c r="J38" s="41" t="s">
        <v>127</v>
      </c>
      <c r="K38" s="41" t="s">
        <v>128</v>
      </c>
      <c r="L38" s="41">
        <f>VLOOKUP(A:A,[3]Sheet4!$A:$D,4,0)</f>
        <v>216</v>
      </c>
      <c r="M38" s="41">
        <f t="shared" si="1"/>
        <v>9</v>
      </c>
    </row>
    <row r="39" spans="1:13">
      <c r="A39" s="41">
        <v>237011</v>
      </c>
      <c r="B39" s="41" t="s">
        <v>92</v>
      </c>
      <c r="C39" s="41" t="s">
        <v>149</v>
      </c>
      <c r="D39" s="41" t="s">
        <v>124</v>
      </c>
      <c r="E39" s="41">
        <v>452</v>
      </c>
      <c r="F39" s="41">
        <f>VLOOKUP(A:A,[2]Sheet1!$D$1:$M$65536,10,0)</f>
        <v>16.8</v>
      </c>
      <c r="G39" s="41">
        <f t="shared" si="0"/>
        <v>7593.6</v>
      </c>
      <c r="H39" s="41" t="s">
        <v>125</v>
      </c>
      <c r="I39" s="41" t="s">
        <v>126</v>
      </c>
      <c r="J39" s="41" t="s">
        <v>127</v>
      </c>
      <c r="K39" s="41" t="s">
        <v>128</v>
      </c>
      <c r="L39" s="41">
        <v>867</v>
      </c>
      <c r="M39" s="41">
        <f t="shared" si="1"/>
        <v>415</v>
      </c>
    </row>
    <row r="40" s="40" customFormat="1" spans="1:13">
      <c r="A40" s="40">
        <v>240077</v>
      </c>
      <c r="B40" s="40" t="s">
        <v>60</v>
      </c>
      <c r="C40" s="40" t="s">
        <v>150</v>
      </c>
      <c r="D40" s="40" t="s">
        <v>146</v>
      </c>
      <c r="E40" s="40">
        <v>6</v>
      </c>
      <c r="F40" s="40">
        <f>VLOOKUP(A:A,[2]Sheet1!$D$1:$M$65536,10,0)</f>
        <v>118.8</v>
      </c>
      <c r="G40" s="40">
        <f t="shared" si="0"/>
        <v>712.8</v>
      </c>
      <c r="H40" s="40" t="s">
        <v>125</v>
      </c>
      <c r="I40" s="40" t="s">
        <v>126</v>
      </c>
      <c r="J40" s="40" t="s">
        <v>127</v>
      </c>
      <c r="K40" s="40" t="s">
        <v>128</v>
      </c>
      <c r="L40" s="41">
        <f>VLOOKUP(A:A,[3]Sheet4!$A:$D,4,0)</f>
        <v>6</v>
      </c>
      <c r="M40" s="41">
        <f t="shared" si="1"/>
        <v>0</v>
      </c>
    </row>
    <row r="41" spans="1:13">
      <c r="A41" s="41">
        <v>241566</v>
      </c>
      <c r="B41" s="41" t="s">
        <v>11</v>
      </c>
      <c r="C41" s="41" t="s">
        <v>151</v>
      </c>
      <c r="D41" s="41" t="s">
        <v>146</v>
      </c>
      <c r="E41" s="41">
        <v>133</v>
      </c>
      <c r="F41" s="41">
        <f>VLOOKUP(A:A,[2]Sheet1!$D$1:$M$65536,10,0)</f>
        <v>59.4</v>
      </c>
      <c r="G41" s="41">
        <f t="shared" si="0"/>
        <v>7900.2</v>
      </c>
      <c r="H41" s="41" t="s">
        <v>125</v>
      </c>
      <c r="I41" s="41" t="s">
        <v>126</v>
      </c>
      <c r="J41" s="41" t="s">
        <v>127</v>
      </c>
      <c r="K41" s="41" t="s">
        <v>128</v>
      </c>
      <c r="L41" s="41">
        <f>VLOOKUP(A:A,[3]Sheet4!$A:$D,4,0)</f>
        <v>504</v>
      </c>
      <c r="M41" s="41">
        <f t="shared" si="1"/>
        <v>371</v>
      </c>
    </row>
    <row r="42" spans="1:13">
      <c r="A42" s="41">
        <v>242574</v>
      </c>
      <c r="B42" s="41" t="s">
        <v>43</v>
      </c>
      <c r="C42" s="41" t="s">
        <v>135</v>
      </c>
      <c r="D42" s="41" t="s">
        <v>152</v>
      </c>
      <c r="E42" s="41">
        <v>19</v>
      </c>
      <c r="F42" s="41">
        <f>VLOOKUP(A:A,[2]Sheet1!$D$1:$M$65536,10,0)</f>
        <v>202.8</v>
      </c>
      <c r="G42" s="41">
        <f t="shared" si="0"/>
        <v>3853.2</v>
      </c>
      <c r="H42" s="41" t="s">
        <v>125</v>
      </c>
      <c r="I42" s="41" t="s">
        <v>126</v>
      </c>
      <c r="J42" s="41" t="s">
        <v>127</v>
      </c>
      <c r="K42" s="41" t="s">
        <v>128</v>
      </c>
      <c r="L42" s="41">
        <v>56</v>
      </c>
      <c r="M42" s="41">
        <f t="shared" si="1"/>
        <v>37</v>
      </c>
    </row>
    <row r="43" spans="1:13">
      <c r="A43" s="41">
        <v>242575</v>
      </c>
      <c r="B43" s="41" t="s">
        <v>38</v>
      </c>
      <c r="C43" s="41" t="s">
        <v>123</v>
      </c>
      <c r="D43" s="41" t="s">
        <v>152</v>
      </c>
      <c r="E43" s="41">
        <v>21</v>
      </c>
      <c r="F43" s="41">
        <f>VLOOKUP(A:A,[2]Sheet1!$D$1:$M$65536,10,0)</f>
        <v>238.8</v>
      </c>
      <c r="G43" s="41">
        <f t="shared" si="0"/>
        <v>5014.8</v>
      </c>
      <c r="H43" s="41" t="s">
        <v>125</v>
      </c>
      <c r="I43" s="41" t="s">
        <v>126</v>
      </c>
      <c r="J43" s="41" t="s">
        <v>127</v>
      </c>
      <c r="K43" s="41" t="s">
        <v>128</v>
      </c>
      <c r="L43" s="41">
        <v>45</v>
      </c>
      <c r="M43" s="41">
        <f t="shared" si="1"/>
        <v>24</v>
      </c>
    </row>
    <row r="44" spans="1:13">
      <c r="A44" s="41">
        <v>242576</v>
      </c>
      <c r="B44" s="41" t="s">
        <v>51</v>
      </c>
      <c r="C44" s="41" t="s">
        <v>137</v>
      </c>
      <c r="D44" s="41" t="s">
        <v>124</v>
      </c>
      <c r="E44" s="41">
        <v>20</v>
      </c>
      <c r="F44" s="41">
        <f>VLOOKUP(A:A,[2]Sheet1!$D$1:$M$65536,10,0)</f>
        <v>256.8</v>
      </c>
      <c r="G44" s="41">
        <f t="shared" si="0"/>
        <v>5136</v>
      </c>
      <c r="H44" s="41" t="s">
        <v>125</v>
      </c>
      <c r="I44" s="41" t="s">
        <v>126</v>
      </c>
      <c r="J44" s="41" t="s">
        <v>127</v>
      </c>
      <c r="K44" s="41" t="s">
        <v>128</v>
      </c>
      <c r="L44" s="41">
        <v>48</v>
      </c>
      <c r="M44" s="41">
        <f t="shared" si="1"/>
        <v>28</v>
      </c>
    </row>
    <row r="45" spans="1:13">
      <c r="A45" s="41">
        <v>245065</v>
      </c>
      <c r="B45" s="41" t="s">
        <v>6</v>
      </c>
      <c r="C45" s="41" t="s">
        <v>153</v>
      </c>
      <c r="D45" s="41" t="s">
        <v>154</v>
      </c>
      <c r="E45" s="41">
        <v>240</v>
      </c>
      <c r="F45" s="41">
        <v>11.94</v>
      </c>
      <c r="G45" s="41">
        <f t="shared" si="0"/>
        <v>2865.6</v>
      </c>
      <c r="H45" s="41" t="s">
        <v>125</v>
      </c>
      <c r="I45" s="41" t="s">
        <v>126</v>
      </c>
      <c r="J45" s="41" t="s">
        <v>127</v>
      </c>
      <c r="K45" s="41" t="s">
        <v>128</v>
      </c>
      <c r="L45" s="41">
        <f>VLOOKUP(A:A,[3]Sheet4!$A:$D,4,0)</f>
        <v>252</v>
      </c>
      <c r="M45" s="41">
        <f t="shared" si="1"/>
        <v>12</v>
      </c>
    </row>
  </sheetData>
  <autoFilter ref="A1:M45">
    <extLst/>
  </autoFilter>
  <conditionalFormatting sqref="A$1:A$104857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676"/>
  <sheetViews>
    <sheetView tabSelected="1" workbookViewId="0">
      <selection activeCell="D10" sqref="D10"/>
    </sheetView>
  </sheetViews>
  <sheetFormatPr defaultColWidth="9" defaultRowHeight="13.5" customHeight="1" outlineLevelCol="6"/>
  <cols>
    <col min="1" max="1" width="9" style="2"/>
    <col min="2" max="2" width="30.375" style="2" customWidth="1"/>
    <col min="3" max="5" width="9" style="2"/>
    <col min="6" max="6" width="28.25" style="2" customWidth="1"/>
    <col min="7" max="7" width="12.875" style="2" customWidth="1"/>
    <col min="8" max="16384" width="9" style="2"/>
  </cols>
  <sheetData>
    <row r="1" s="1" customFormat="1" ht="20.25" spans="1:7">
      <c r="A1" s="3" t="s">
        <v>111</v>
      </c>
      <c r="B1" s="3" t="s">
        <v>112</v>
      </c>
      <c r="C1" s="3" t="s">
        <v>113</v>
      </c>
      <c r="D1" s="3" t="s">
        <v>114</v>
      </c>
      <c r="E1" s="4" t="s">
        <v>82</v>
      </c>
      <c r="F1" s="4" t="s">
        <v>155</v>
      </c>
      <c r="G1" s="5" t="s">
        <v>156</v>
      </c>
    </row>
    <row r="2" customHeight="1" spans="1:7">
      <c r="A2" s="6">
        <v>181291</v>
      </c>
      <c r="B2" s="7" t="s">
        <v>13</v>
      </c>
      <c r="C2" s="7" t="s">
        <v>137</v>
      </c>
      <c r="D2" s="7" t="s">
        <v>124</v>
      </c>
      <c r="E2" s="2">
        <v>343</v>
      </c>
      <c r="F2" s="2" t="s">
        <v>157</v>
      </c>
      <c r="G2" s="8">
        <v>6</v>
      </c>
    </row>
    <row r="3" customHeight="1" spans="1:7">
      <c r="A3" s="6">
        <v>181297</v>
      </c>
      <c r="B3" s="7" t="s">
        <v>10</v>
      </c>
      <c r="C3" s="7" t="s">
        <v>130</v>
      </c>
      <c r="D3" s="7" t="s">
        <v>124</v>
      </c>
      <c r="E3" s="2">
        <v>343</v>
      </c>
      <c r="F3" s="2" t="s">
        <v>157</v>
      </c>
      <c r="G3" s="8">
        <v>6</v>
      </c>
    </row>
    <row r="4" customHeight="1" spans="1:7">
      <c r="A4" s="6">
        <v>215787</v>
      </c>
      <c r="B4" s="7" t="s">
        <v>14</v>
      </c>
      <c r="C4" s="7" t="s">
        <v>129</v>
      </c>
      <c r="D4" s="7" t="s">
        <v>124</v>
      </c>
      <c r="E4" s="2">
        <v>343</v>
      </c>
      <c r="F4" s="2" t="s">
        <v>157</v>
      </c>
      <c r="G4" s="8">
        <v>6</v>
      </c>
    </row>
    <row r="5" customHeight="1" spans="1:7">
      <c r="A5" s="6">
        <v>191033</v>
      </c>
      <c r="B5" s="7" t="s">
        <v>23</v>
      </c>
      <c r="C5" s="7" t="s">
        <v>137</v>
      </c>
      <c r="D5" s="7" t="s">
        <v>124</v>
      </c>
      <c r="E5" s="2">
        <v>343</v>
      </c>
      <c r="F5" s="2" t="s">
        <v>157</v>
      </c>
      <c r="G5" s="8">
        <v>3</v>
      </c>
    </row>
    <row r="6" customHeight="1" spans="1:7">
      <c r="A6" s="9">
        <v>214779</v>
      </c>
      <c r="B6" s="7" t="s">
        <v>75</v>
      </c>
      <c r="C6" s="7" t="s">
        <v>142</v>
      </c>
      <c r="D6" s="7" t="s">
        <v>124</v>
      </c>
      <c r="E6" s="2">
        <v>343</v>
      </c>
      <c r="F6" s="2" t="s">
        <v>157</v>
      </c>
      <c r="G6" s="8">
        <v>2</v>
      </c>
    </row>
    <row r="7" customHeight="1" spans="1:7">
      <c r="A7" s="6">
        <v>184997</v>
      </c>
      <c r="B7" s="7" t="s">
        <v>24</v>
      </c>
      <c r="C7" s="7" t="s">
        <v>140</v>
      </c>
      <c r="D7" s="7" t="s">
        <v>124</v>
      </c>
      <c r="E7" s="2">
        <v>343</v>
      </c>
      <c r="F7" s="2" t="s">
        <v>157</v>
      </c>
      <c r="G7" s="8">
        <v>2</v>
      </c>
    </row>
    <row r="8" customHeight="1" spans="1:7">
      <c r="A8" s="6">
        <v>166670</v>
      </c>
      <c r="B8" s="7" t="s">
        <v>69</v>
      </c>
      <c r="C8" s="7" t="s">
        <v>136</v>
      </c>
      <c r="D8" s="7" t="s">
        <v>124</v>
      </c>
      <c r="E8" s="2">
        <v>343</v>
      </c>
      <c r="F8" s="2" t="s">
        <v>157</v>
      </c>
      <c r="G8" s="8">
        <v>12</v>
      </c>
    </row>
    <row r="9" customHeight="1" spans="1:7">
      <c r="A9" s="9">
        <v>218904</v>
      </c>
      <c r="B9" s="7" t="s">
        <v>5</v>
      </c>
      <c r="C9" s="7" t="s">
        <v>144</v>
      </c>
      <c r="D9" s="7" t="s">
        <v>145</v>
      </c>
      <c r="E9" s="2">
        <v>343</v>
      </c>
      <c r="F9" s="2" t="s">
        <v>157</v>
      </c>
      <c r="G9" s="8">
        <v>6</v>
      </c>
    </row>
    <row r="10" customHeight="1" spans="1:7">
      <c r="A10" s="10">
        <v>236550</v>
      </c>
      <c r="B10" s="11" t="s">
        <v>7</v>
      </c>
      <c r="C10" s="11" t="s">
        <v>123</v>
      </c>
      <c r="D10" s="12" t="s">
        <v>145</v>
      </c>
      <c r="E10" s="2">
        <v>343</v>
      </c>
      <c r="F10" s="2" t="s">
        <v>157</v>
      </c>
      <c r="G10" s="8">
        <v>6</v>
      </c>
    </row>
    <row r="11" customHeight="1" spans="1:7">
      <c r="A11" s="4">
        <v>242574</v>
      </c>
      <c r="B11" s="11" t="s">
        <v>43</v>
      </c>
      <c r="C11" s="11" t="s">
        <v>135</v>
      </c>
      <c r="D11" s="7" t="s">
        <v>152</v>
      </c>
      <c r="E11" s="2">
        <v>343</v>
      </c>
      <c r="F11" s="2" t="s">
        <v>157</v>
      </c>
      <c r="G11" s="8">
        <v>3</v>
      </c>
    </row>
    <row r="12" customHeight="1" spans="1:7">
      <c r="A12" s="4">
        <v>242575</v>
      </c>
      <c r="B12" s="11" t="s">
        <v>38</v>
      </c>
      <c r="C12" s="11" t="s">
        <v>123</v>
      </c>
      <c r="D12" s="7" t="s">
        <v>152</v>
      </c>
      <c r="E12" s="2">
        <v>343</v>
      </c>
      <c r="F12" s="2" t="s">
        <v>157</v>
      </c>
      <c r="G12" s="8">
        <v>3</v>
      </c>
    </row>
    <row r="13" customHeight="1" spans="1:7">
      <c r="A13" s="4">
        <v>242576</v>
      </c>
      <c r="B13" s="11" t="s">
        <v>51</v>
      </c>
      <c r="C13" s="11" t="s">
        <v>137</v>
      </c>
      <c r="D13" s="11" t="s">
        <v>124</v>
      </c>
      <c r="E13" s="2">
        <v>343</v>
      </c>
      <c r="F13" s="2" t="s">
        <v>157</v>
      </c>
      <c r="G13" s="8">
        <v>3</v>
      </c>
    </row>
    <row r="14" customHeight="1" spans="1:7">
      <c r="A14" s="6">
        <v>150093</v>
      </c>
      <c r="B14" s="7" t="s">
        <v>16</v>
      </c>
      <c r="C14" s="7" t="s">
        <v>134</v>
      </c>
      <c r="D14" s="7" t="s">
        <v>124</v>
      </c>
      <c r="E14" s="2">
        <v>358</v>
      </c>
      <c r="F14" s="2" t="s">
        <v>158</v>
      </c>
      <c r="G14" s="8">
        <v>4</v>
      </c>
    </row>
    <row r="15" customHeight="1" spans="1:7">
      <c r="A15" s="6">
        <v>181297</v>
      </c>
      <c r="B15" s="7" t="s">
        <v>10</v>
      </c>
      <c r="C15" s="7" t="s">
        <v>130</v>
      </c>
      <c r="D15" s="7" t="s">
        <v>124</v>
      </c>
      <c r="E15" s="2">
        <v>358</v>
      </c>
      <c r="F15" s="2" t="s">
        <v>158</v>
      </c>
      <c r="G15" s="8">
        <v>4</v>
      </c>
    </row>
    <row r="16" customHeight="1" spans="1:7">
      <c r="A16" s="6">
        <v>172379</v>
      </c>
      <c r="B16" s="7" t="s">
        <v>49</v>
      </c>
      <c r="C16" s="7" t="s">
        <v>123</v>
      </c>
      <c r="D16" s="7" t="s">
        <v>124</v>
      </c>
      <c r="E16" s="2">
        <v>358</v>
      </c>
      <c r="F16" s="2" t="s">
        <v>158</v>
      </c>
      <c r="G16" s="8">
        <v>4</v>
      </c>
    </row>
    <row r="17" customHeight="1" spans="1:7">
      <c r="A17" s="9">
        <v>218904</v>
      </c>
      <c r="B17" s="7" t="s">
        <v>5</v>
      </c>
      <c r="C17" s="7" t="s">
        <v>144</v>
      </c>
      <c r="D17" s="7" t="s">
        <v>145</v>
      </c>
      <c r="E17" s="2">
        <v>358</v>
      </c>
      <c r="F17" s="2" t="s">
        <v>158</v>
      </c>
      <c r="G17" s="8">
        <v>10</v>
      </c>
    </row>
    <row r="18" customHeight="1" spans="1:7">
      <c r="A18" s="10">
        <v>236550</v>
      </c>
      <c r="B18" s="11" t="s">
        <v>7</v>
      </c>
      <c r="C18" s="11" t="s">
        <v>123</v>
      </c>
      <c r="D18" s="12" t="s">
        <v>145</v>
      </c>
      <c r="E18" s="2">
        <v>358</v>
      </c>
      <c r="F18" s="2" t="s">
        <v>158</v>
      </c>
      <c r="G18" s="8">
        <v>8</v>
      </c>
    </row>
    <row r="19" customHeight="1" spans="1:7">
      <c r="A19" s="4">
        <v>241566</v>
      </c>
      <c r="B19" s="7" t="s">
        <v>11</v>
      </c>
      <c r="C19" s="7" t="s">
        <v>151</v>
      </c>
      <c r="D19" s="7" t="s">
        <v>146</v>
      </c>
      <c r="E19" s="2">
        <v>358</v>
      </c>
      <c r="F19" s="2" t="s">
        <v>158</v>
      </c>
      <c r="G19" s="8">
        <v>5</v>
      </c>
    </row>
    <row r="20" customHeight="1" spans="1:7">
      <c r="A20" s="6">
        <v>214783</v>
      </c>
      <c r="B20" s="7" t="s">
        <v>31</v>
      </c>
      <c r="C20" s="7" t="s">
        <v>137</v>
      </c>
      <c r="D20" s="7" t="s">
        <v>124</v>
      </c>
      <c r="E20" s="2">
        <v>365</v>
      </c>
      <c r="F20" s="2" t="s">
        <v>159</v>
      </c>
      <c r="G20" s="8">
        <v>2</v>
      </c>
    </row>
    <row r="21" customHeight="1" spans="1:7">
      <c r="A21" s="6">
        <v>150091</v>
      </c>
      <c r="B21" s="7" t="s">
        <v>8</v>
      </c>
      <c r="C21" s="7" t="s">
        <v>132</v>
      </c>
      <c r="D21" s="7" t="s">
        <v>124</v>
      </c>
      <c r="E21" s="2">
        <v>365</v>
      </c>
      <c r="F21" s="2" t="s">
        <v>159</v>
      </c>
      <c r="G21" s="8">
        <v>2</v>
      </c>
    </row>
    <row r="22" customHeight="1" spans="1:7">
      <c r="A22" s="6">
        <v>150094</v>
      </c>
      <c r="B22" s="7" t="s">
        <v>16</v>
      </c>
      <c r="C22" s="7" t="s">
        <v>131</v>
      </c>
      <c r="D22" s="7" t="s">
        <v>124</v>
      </c>
      <c r="E22" s="2">
        <v>365</v>
      </c>
      <c r="F22" s="2" t="s">
        <v>159</v>
      </c>
      <c r="G22" s="8">
        <v>2</v>
      </c>
    </row>
    <row r="23" customHeight="1" spans="1:7">
      <c r="A23" s="6">
        <v>150093</v>
      </c>
      <c r="B23" s="7" t="s">
        <v>16</v>
      </c>
      <c r="C23" s="7" t="s">
        <v>134</v>
      </c>
      <c r="D23" s="7" t="s">
        <v>124</v>
      </c>
      <c r="E23" s="2">
        <v>365</v>
      </c>
      <c r="F23" s="2" t="s">
        <v>159</v>
      </c>
      <c r="G23" s="8">
        <v>2</v>
      </c>
    </row>
    <row r="24" customHeight="1" spans="1:7">
      <c r="A24" s="6">
        <v>215787</v>
      </c>
      <c r="B24" s="7" t="s">
        <v>14</v>
      </c>
      <c r="C24" s="7" t="s">
        <v>129</v>
      </c>
      <c r="D24" s="7" t="s">
        <v>124</v>
      </c>
      <c r="E24" s="2">
        <v>365</v>
      </c>
      <c r="F24" s="2" t="s">
        <v>159</v>
      </c>
      <c r="G24" s="8">
        <v>4</v>
      </c>
    </row>
    <row r="25" customHeight="1" spans="1:7">
      <c r="A25" s="4">
        <v>242574</v>
      </c>
      <c r="B25" s="11" t="s">
        <v>43</v>
      </c>
      <c r="C25" s="11" t="s">
        <v>135</v>
      </c>
      <c r="D25" s="7" t="s">
        <v>152</v>
      </c>
      <c r="E25" s="2">
        <v>365</v>
      </c>
      <c r="F25" s="2" t="s">
        <v>159</v>
      </c>
      <c r="G25" s="8">
        <v>1</v>
      </c>
    </row>
    <row r="26" customHeight="1" spans="1:7">
      <c r="A26" s="4">
        <v>242575</v>
      </c>
      <c r="B26" s="11" t="s">
        <v>38</v>
      </c>
      <c r="C26" s="11" t="s">
        <v>123</v>
      </c>
      <c r="D26" s="7" t="s">
        <v>152</v>
      </c>
      <c r="E26" s="2">
        <v>365</v>
      </c>
      <c r="F26" s="2" t="s">
        <v>159</v>
      </c>
      <c r="G26" s="8">
        <v>1</v>
      </c>
    </row>
    <row r="27" customHeight="1" spans="1:7">
      <c r="A27" s="4">
        <v>242576</v>
      </c>
      <c r="B27" s="11" t="s">
        <v>51</v>
      </c>
      <c r="C27" s="11" t="s">
        <v>137</v>
      </c>
      <c r="D27" s="11" t="s">
        <v>124</v>
      </c>
      <c r="E27" s="2">
        <v>365</v>
      </c>
      <c r="F27" s="2" t="s">
        <v>159</v>
      </c>
      <c r="G27" s="8">
        <v>1</v>
      </c>
    </row>
    <row r="28" customHeight="1" spans="1:7">
      <c r="A28" s="6">
        <v>214783</v>
      </c>
      <c r="B28" s="7" t="s">
        <v>31</v>
      </c>
      <c r="C28" s="7" t="s">
        <v>137</v>
      </c>
      <c r="D28" s="7" t="s">
        <v>124</v>
      </c>
      <c r="E28" s="2">
        <v>399</v>
      </c>
      <c r="F28" s="2" t="s">
        <v>160</v>
      </c>
      <c r="G28" s="8">
        <v>2</v>
      </c>
    </row>
    <row r="29" customHeight="1" spans="1:7">
      <c r="A29" s="6">
        <v>181291</v>
      </c>
      <c r="B29" s="7" t="s">
        <v>13</v>
      </c>
      <c r="C29" s="7" t="s">
        <v>137</v>
      </c>
      <c r="D29" s="7" t="s">
        <v>124</v>
      </c>
      <c r="E29" s="2">
        <v>399</v>
      </c>
      <c r="F29" s="2" t="s">
        <v>160</v>
      </c>
      <c r="G29" s="8">
        <v>2</v>
      </c>
    </row>
    <row r="30" customHeight="1" spans="1:7">
      <c r="A30" s="6">
        <v>89062</v>
      </c>
      <c r="B30" s="7" t="s">
        <v>29</v>
      </c>
      <c r="C30" s="7" t="s">
        <v>123</v>
      </c>
      <c r="D30" s="7" t="s">
        <v>124</v>
      </c>
      <c r="E30" s="2">
        <v>399</v>
      </c>
      <c r="F30" s="2" t="s">
        <v>160</v>
      </c>
      <c r="G30" s="8">
        <v>4</v>
      </c>
    </row>
    <row r="31" customHeight="1" spans="1:7">
      <c r="A31" s="6">
        <v>150094</v>
      </c>
      <c r="B31" s="7" t="s">
        <v>16</v>
      </c>
      <c r="C31" s="7" t="s">
        <v>131</v>
      </c>
      <c r="D31" s="7" t="s">
        <v>124</v>
      </c>
      <c r="E31" s="2">
        <v>399</v>
      </c>
      <c r="F31" s="2" t="s">
        <v>160</v>
      </c>
      <c r="G31" s="8">
        <v>4</v>
      </c>
    </row>
    <row r="32" customHeight="1" spans="1:7">
      <c r="A32" s="6">
        <v>181299</v>
      </c>
      <c r="B32" s="7" t="s">
        <v>9</v>
      </c>
      <c r="C32" s="7" t="s">
        <v>123</v>
      </c>
      <c r="D32" s="7" t="s">
        <v>124</v>
      </c>
      <c r="E32" s="2">
        <v>399</v>
      </c>
      <c r="F32" s="2" t="s">
        <v>160</v>
      </c>
      <c r="G32" s="8">
        <v>4</v>
      </c>
    </row>
    <row r="33" customHeight="1" spans="1:7">
      <c r="A33" s="6">
        <v>181297</v>
      </c>
      <c r="B33" s="7" t="s">
        <v>10</v>
      </c>
      <c r="C33" s="7" t="s">
        <v>130</v>
      </c>
      <c r="D33" s="7" t="s">
        <v>124</v>
      </c>
      <c r="E33" s="2">
        <v>399</v>
      </c>
      <c r="F33" s="2" t="s">
        <v>160</v>
      </c>
      <c r="G33" s="8">
        <v>4</v>
      </c>
    </row>
    <row r="34" customHeight="1" spans="1:7">
      <c r="A34" s="6">
        <v>215787</v>
      </c>
      <c r="B34" s="7" t="s">
        <v>14</v>
      </c>
      <c r="C34" s="7" t="s">
        <v>129</v>
      </c>
      <c r="D34" s="7" t="s">
        <v>124</v>
      </c>
      <c r="E34" s="2">
        <v>399</v>
      </c>
      <c r="F34" s="2" t="s">
        <v>160</v>
      </c>
      <c r="G34" s="8">
        <v>2</v>
      </c>
    </row>
    <row r="35" customHeight="1" spans="1:7">
      <c r="A35" s="6">
        <v>215271</v>
      </c>
      <c r="B35" s="7" t="s">
        <v>12</v>
      </c>
      <c r="C35" s="7" t="s">
        <v>132</v>
      </c>
      <c r="D35" s="7" t="s">
        <v>124</v>
      </c>
      <c r="E35" s="2">
        <v>399</v>
      </c>
      <c r="F35" s="2" t="s">
        <v>160</v>
      </c>
      <c r="G35" s="8">
        <v>5</v>
      </c>
    </row>
    <row r="36" customHeight="1" spans="1:7">
      <c r="A36" s="6">
        <v>184997</v>
      </c>
      <c r="B36" s="7" t="s">
        <v>24</v>
      </c>
      <c r="C36" s="7" t="s">
        <v>140</v>
      </c>
      <c r="D36" s="7" t="s">
        <v>124</v>
      </c>
      <c r="E36" s="2">
        <v>399</v>
      </c>
      <c r="F36" s="2" t="s">
        <v>160</v>
      </c>
      <c r="G36" s="8">
        <v>6</v>
      </c>
    </row>
    <row r="37" customHeight="1" spans="1:7">
      <c r="A37" s="6">
        <v>184993</v>
      </c>
      <c r="B37" s="7" t="s">
        <v>24</v>
      </c>
      <c r="C37" s="7" t="s">
        <v>139</v>
      </c>
      <c r="D37" s="7" t="s">
        <v>124</v>
      </c>
      <c r="E37" s="2">
        <v>399</v>
      </c>
      <c r="F37" s="2" t="s">
        <v>160</v>
      </c>
      <c r="G37" s="8">
        <v>4</v>
      </c>
    </row>
    <row r="38" customHeight="1" spans="1:7">
      <c r="A38" s="6">
        <v>166670</v>
      </c>
      <c r="B38" s="7" t="s">
        <v>69</v>
      </c>
      <c r="C38" s="7" t="s">
        <v>136</v>
      </c>
      <c r="D38" s="7" t="s">
        <v>124</v>
      </c>
      <c r="E38" s="2">
        <v>399</v>
      </c>
      <c r="F38" s="2" t="s">
        <v>160</v>
      </c>
      <c r="G38" s="8">
        <v>4</v>
      </c>
    </row>
    <row r="39" customHeight="1" spans="1:7">
      <c r="A39" s="4">
        <v>240077</v>
      </c>
      <c r="B39" s="7" t="s">
        <v>60</v>
      </c>
      <c r="C39" s="7" t="s">
        <v>150</v>
      </c>
      <c r="D39" s="7" t="s">
        <v>146</v>
      </c>
      <c r="E39" s="2">
        <v>399</v>
      </c>
      <c r="F39" s="2" t="s">
        <v>160</v>
      </c>
      <c r="G39" s="8">
        <v>1</v>
      </c>
    </row>
    <row r="40" customHeight="1" spans="1:7">
      <c r="A40" s="4">
        <v>241566</v>
      </c>
      <c r="B40" s="7" t="s">
        <v>11</v>
      </c>
      <c r="C40" s="7" t="s">
        <v>151</v>
      </c>
      <c r="D40" s="7" t="s">
        <v>146</v>
      </c>
      <c r="E40" s="2">
        <v>399</v>
      </c>
      <c r="F40" s="2" t="s">
        <v>160</v>
      </c>
      <c r="G40" s="8">
        <v>5</v>
      </c>
    </row>
    <row r="41" customHeight="1" spans="1:7">
      <c r="A41" s="4">
        <v>242576</v>
      </c>
      <c r="B41" s="11" t="s">
        <v>51</v>
      </c>
      <c r="C41" s="11" t="s">
        <v>137</v>
      </c>
      <c r="D41" s="11" t="s">
        <v>124</v>
      </c>
      <c r="E41" s="2">
        <v>399</v>
      </c>
      <c r="F41" s="2" t="s">
        <v>160</v>
      </c>
      <c r="G41" s="8">
        <v>2</v>
      </c>
    </row>
    <row r="42" customHeight="1" spans="1:7">
      <c r="A42" s="6">
        <v>181291</v>
      </c>
      <c r="B42" s="7" t="s">
        <v>13</v>
      </c>
      <c r="C42" s="7" t="s">
        <v>137</v>
      </c>
      <c r="D42" s="7" t="s">
        <v>124</v>
      </c>
      <c r="E42" s="2">
        <v>513</v>
      </c>
      <c r="F42" s="2" t="s">
        <v>161</v>
      </c>
      <c r="G42" s="8">
        <v>6</v>
      </c>
    </row>
    <row r="43" customHeight="1" spans="1:7">
      <c r="A43" s="6">
        <v>150090</v>
      </c>
      <c r="B43" s="7" t="s">
        <v>8</v>
      </c>
      <c r="C43" s="7" t="s">
        <v>123</v>
      </c>
      <c r="D43" s="7" t="s">
        <v>124</v>
      </c>
      <c r="E43" s="2">
        <v>513</v>
      </c>
      <c r="F43" s="2" t="s">
        <v>161</v>
      </c>
      <c r="G43" s="8">
        <v>6</v>
      </c>
    </row>
    <row r="44" customHeight="1" spans="1:7">
      <c r="A44" s="6">
        <v>181299</v>
      </c>
      <c r="B44" s="7" t="s">
        <v>9</v>
      </c>
      <c r="C44" s="7" t="s">
        <v>123</v>
      </c>
      <c r="D44" s="7" t="s">
        <v>124</v>
      </c>
      <c r="E44" s="2">
        <v>513</v>
      </c>
      <c r="F44" s="2" t="s">
        <v>161</v>
      </c>
      <c r="G44" s="8">
        <v>3</v>
      </c>
    </row>
    <row r="45" customHeight="1" spans="1:7">
      <c r="A45" s="6">
        <v>191033</v>
      </c>
      <c r="B45" s="7" t="s">
        <v>23</v>
      </c>
      <c r="C45" s="7" t="s">
        <v>137</v>
      </c>
      <c r="D45" s="7" t="s">
        <v>124</v>
      </c>
      <c r="E45" s="2">
        <v>513</v>
      </c>
      <c r="F45" s="2" t="s">
        <v>161</v>
      </c>
      <c r="G45" s="8">
        <v>2</v>
      </c>
    </row>
    <row r="46" customHeight="1" spans="1:7">
      <c r="A46" s="6">
        <v>166670</v>
      </c>
      <c r="B46" s="7" t="s">
        <v>69</v>
      </c>
      <c r="C46" s="7" t="s">
        <v>136</v>
      </c>
      <c r="D46" s="7" t="s">
        <v>124</v>
      </c>
      <c r="E46" s="2">
        <v>513</v>
      </c>
      <c r="F46" s="2" t="s">
        <v>161</v>
      </c>
      <c r="G46" s="8">
        <v>4</v>
      </c>
    </row>
    <row r="47" customHeight="1" spans="1:7">
      <c r="A47" s="9">
        <v>218904</v>
      </c>
      <c r="B47" s="7" t="s">
        <v>5</v>
      </c>
      <c r="C47" s="7" t="s">
        <v>144</v>
      </c>
      <c r="D47" s="7" t="s">
        <v>145</v>
      </c>
      <c r="E47" s="2">
        <v>513</v>
      </c>
      <c r="F47" s="2" t="s">
        <v>161</v>
      </c>
      <c r="G47" s="8">
        <v>10</v>
      </c>
    </row>
    <row r="48" customHeight="1" spans="1:7">
      <c r="A48" s="10">
        <v>236550</v>
      </c>
      <c r="B48" s="11" t="s">
        <v>7</v>
      </c>
      <c r="C48" s="11" t="s">
        <v>123</v>
      </c>
      <c r="D48" s="12" t="s">
        <v>145</v>
      </c>
      <c r="E48" s="2">
        <v>513</v>
      </c>
      <c r="F48" s="2" t="s">
        <v>161</v>
      </c>
      <c r="G48" s="8">
        <v>10</v>
      </c>
    </row>
    <row r="49" customHeight="1" spans="1:7">
      <c r="A49" s="6">
        <v>237011</v>
      </c>
      <c r="B49" s="7" t="s">
        <v>92</v>
      </c>
      <c r="C49" s="7" t="s">
        <v>149</v>
      </c>
      <c r="D49" s="7" t="s">
        <v>124</v>
      </c>
      <c r="E49" s="2">
        <v>513</v>
      </c>
      <c r="F49" s="2" t="s">
        <v>161</v>
      </c>
      <c r="G49" s="8">
        <v>20</v>
      </c>
    </row>
    <row r="50" customHeight="1" spans="1:7">
      <c r="A50" s="6">
        <v>214783</v>
      </c>
      <c r="B50" s="7" t="s">
        <v>31</v>
      </c>
      <c r="C50" s="7" t="s">
        <v>137</v>
      </c>
      <c r="D50" s="7" t="s">
        <v>124</v>
      </c>
      <c r="E50" s="2">
        <v>726</v>
      </c>
      <c r="F50" s="2" t="s">
        <v>162</v>
      </c>
      <c r="G50" s="8">
        <v>2</v>
      </c>
    </row>
    <row r="51" customHeight="1" spans="1:7">
      <c r="A51" s="6">
        <v>181291</v>
      </c>
      <c r="B51" s="7" t="s">
        <v>13</v>
      </c>
      <c r="C51" s="7" t="s">
        <v>137</v>
      </c>
      <c r="D51" s="7" t="s">
        <v>124</v>
      </c>
      <c r="E51" s="2">
        <v>726</v>
      </c>
      <c r="F51" s="2" t="s">
        <v>162</v>
      </c>
      <c r="G51" s="8">
        <v>5</v>
      </c>
    </row>
    <row r="52" customHeight="1" spans="1:7">
      <c r="A52" s="6">
        <v>150090</v>
      </c>
      <c r="B52" s="7" t="s">
        <v>8</v>
      </c>
      <c r="C52" s="7" t="s">
        <v>123</v>
      </c>
      <c r="D52" s="7" t="s">
        <v>124</v>
      </c>
      <c r="E52" s="2">
        <v>726</v>
      </c>
      <c r="F52" s="2" t="s">
        <v>162</v>
      </c>
      <c r="G52" s="8">
        <v>2</v>
      </c>
    </row>
    <row r="53" customHeight="1" spans="1:7">
      <c r="A53" s="6">
        <v>181299</v>
      </c>
      <c r="B53" s="7" t="s">
        <v>9</v>
      </c>
      <c r="C53" s="7" t="s">
        <v>123</v>
      </c>
      <c r="D53" s="7" t="s">
        <v>124</v>
      </c>
      <c r="E53" s="2">
        <v>726</v>
      </c>
      <c r="F53" s="2" t="s">
        <v>162</v>
      </c>
      <c r="G53" s="8">
        <v>4</v>
      </c>
    </row>
    <row r="54" customHeight="1" spans="1:7">
      <c r="A54" s="6">
        <v>181297</v>
      </c>
      <c r="B54" s="7" t="s">
        <v>10</v>
      </c>
      <c r="C54" s="7" t="s">
        <v>130</v>
      </c>
      <c r="D54" s="7" t="s">
        <v>124</v>
      </c>
      <c r="E54" s="2">
        <v>726</v>
      </c>
      <c r="F54" s="2" t="s">
        <v>162</v>
      </c>
      <c r="G54" s="8">
        <v>4</v>
      </c>
    </row>
    <row r="55" customHeight="1" spans="1:7">
      <c r="A55" s="6">
        <v>185350</v>
      </c>
      <c r="B55" s="7" t="s">
        <v>12</v>
      </c>
      <c r="C55" s="7" t="s">
        <v>123</v>
      </c>
      <c r="D55" s="7" t="s">
        <v>124</v>
      </c>
      <c r="E55" s="2">
        <v>726</v>
      </c>
      <c r="F55" s="2" t="s">
        <v>162</v>
      </c>
      <c r="G55" s="8">
        <v>2</v>
      </c>
    </row>
    <row r="56" customHeight="1" spans="1:7">
      <c r="A56" s="6">
        <v>150102</v>
      </c>
      <c r="B56" s="7" t="s">
        <v>20</v>
      </c>
      <c r="C56" s="7" t="s">
        <v>135</v>
      </c>
      <c r="D56" s="7" t="s">
        <v>124</v>
      </c>
      <c r="E56" s="2">
        <v>726</v>
      </c>
      <c r="F56" s="2" t="s">
        <v>162</v>
      </c>
      <c r="G56" s="8">
        <v>6</v>
      </c>
    </row>
    <row r="57" customHeight="1" spans="1:7">
      <c r="A57" s="6">
        <v>191033</v>
      </c>
      <c r="B57" s="7" t="s">
        <v>23</v>
      </c>
      <c r="C57" s="7" t="s">
        <v>137</v>
      </c>
      <c r="D57" s="7" t="s">
        <v>124</v>
      </c>
      <c r="E57" s="2">
        <v>726</v>
      </c>
      <c r="F57" s="2" t="s">
        <v>162</v>
      </c>
      <c r="G57" s="8">
        <v>2</v>
      </c>
    </row>
    <row r="58" customHeight="1" spans="1:7">
      <c r="A58" s="6">
        <v>184997</v>
      </c>
      <c r="B58" s="7" t="s">
        <v>24</v>
      </c>
      <c r="C58" s="7" t="s">
        <v>140</v>
      </c>
      <c r="D58" s="7" t="s">
        <v>124</v>
      </c>
      <c r="E58" s="2">
        <v>726</v>
      </c>
      <c r="F58" s="2" t="s">
        <v>162</v>
      </c>
      <c r="G58" s="8">
        <v>6</v>
      </c>
    </row>
    <row r="59" customHeight="1" spans="1:7">
      <c r="A59" s="6">
        <v>184993</v>
      </c>
      <c r="B59" s="7" t="s">
        <v>24</v>
      </c>
      <c r="C59" s="7" t="s">
        <v>139</v>
      </c>
      <c r="D59" s="7" t="s">
        <v>124</v>
      </c>
      <c r="E59" s="2">
        <v>726</v>
      </c>
      <c r="F59" s="2" t="s">
        <v>162</v>
      </c>
      <c r="G59" s="8">
        <v>6</v>
      </c>
    </row>
    <row r="60" customHeight="1" spans="1:7">
      <c r="A60" s="6">
        <v>166670</v>
      </c>
      <c r="B60" s="7" t="s">
        <v>69</v>
      </c>
      <c r="C60" s="7" t="s">
        <v>136</v>
      </c>
      <c r="D60" s="7" t="s">
        <v>124</v>
      </c>
      <c r="E60" s="2">
        <v>726</v>
      </c>
      <c r="F60" s="2" t="s">
        <v>162</v>
      </c>
      <c r="G60" s="8">
        <v>6</v>
      </c>
    </row>
    <row r="61" customHeight="1" spans="1:7">
      <c r="A61" s="9">
        <v>218904</v>
      </c>
      <c r="B61" s="7" t="s">
        <v>5</v>
      </c>
      <c r="C61" s="7" t="s">
        <v>144</v>
      </c>
      <c r="D61" s="7" t="s">
        <v>145</v>
      </c>
      <c r="E61" s="2">
        <v>726</v>
      </c>
      <c r="F61" s="2" t="s">
        <v>162</v>
      </c>
      <c r="G61" s="8">
        <v>4</v>
      </c>
    </row>
    <row r="62" customHeight="1" spans="1:7">
      <c r="A62" s="4">
        <v>236548</v>
      </c>
      <c r="B62" s="11" t="s">
        <v>32</v>
      </c>
      <c r="C62" s="11" t="s">
        <v>147</v>
      </c>
      <c r="D62" s="12" t="s">
        <v>145</v>
      </c>
      <c r="E62" s="2">
        <v>726</v>
      </c>
      <c r="F62" s="2" t="s">
        <v>162</v>
      </c>
      <c r="G62" s="8">
        <v>2</v>
      </c>
    </row>
    <row r="63" customHeight="1" spans="1:7">
      <c r="A63" s="4">
        <v>242574</v>
      </c>
      <c r="B63" s="11" t="s">
        <v>43</v>
      </c>
      <c r="C63" s="11" t="s">
        <v>135</v>
      </c>
      <c r="D63" s="7" t="s">
        <v>152</v>
      </c>
      <c r="E63" s="2">
        <v>726</v>
      </c>
      <c r="F63" s="2" t="s">
        <v>162</v>
      </c>
      <c r="G63" s="8">
        <v>2</v>
      </c>
    </row>
    <row r="64" customHeight="1" spans="1:7">
      <c r="A64" s="4">
        <v>242575</v>
      </c>
      <c r="B64" s="11" t="s">
        <v>38</v>
      </c>
      <c r="C64" s="11" t="s">
        <v>123</v>
      </c>
      <c r="D64" s="7" t="s">
        <v>152</v>
      </c>
      <c r="E64" s="2">
        <v>726</v>
      </c>
      <c r="F64" s="2" t="s">
        <v>162</v>
      </c>
      <c r="G64" s="8">
        <v>2</v>
      </c>
    </row>
    <row r="65" customHeight="1" spans="1:7">
      <c r="A65" s="4">
        <v>242576</v>
      </c>
      <c r="B65" s="11" t="s">
        <v>51</v>
      </c>
      <c r="C65" s="11" t="s">
        <v>137</v>
      </c>
      <c r="D65" s="11" t="s">
        <v>124</v>
      </c>
      <c r="E65" s="2">
        <v>726</v>
      </c>
      <c r="F65" s="2" t="s">
        <v>162</v>
      </c>
      <c r="G65" s="8">
        <v>2</v>
      </c>
    </row>
    <row r="66" customHeight="1" spans="1:7">
      <c r="A66" s="6">
        <v>181291</v>
      </c>
      <c r="B66" s="7" t="s">
        <v>13</v>
      </c>
      <c r="C66" s="7" t="s">
        <v>137</v>
      </c>
      <c r="D66" s="7" t="s">
        <v>124</v>
      </c>
      <c r="E66" s="2">
        <v>102565</v>
      </c>
      <c r="F66" s="2" t="s">
        <v>163</v>
      </c>
      <c r="G66" s="8">
        <v>4</v>
      </c>
    </row>
    <row r="67" customHeight="1" spans="1:7">
      <c r="A67" s="6">
        <v>181299</v>
      </c>
      <c r="B67" s="7" t="s">
        <v>9</v>
      </c>
      <c r="C67" s="7" t="s">
        <v>123</v>
      </c>
      <c r="D67" s="7" t="s">
        <v>124</v>
      </c>
      <c r="E67" s="2">
        <v>102565</v>
      </c>
      <c r="F67" s="2" t="s">
        <v>163</v>
      </c>
      <c r="G67" s="8">
        <v>6</v>
      </c>
    </row>
    <row r="68" customHeight="1" spans="1:7">
      <c r="A68" s="6">
        <v>181297</v>
      </c>
      <c r="B68" s="7" t="s">
        <v>10</v>
      </c>
      <c r="C68" s="7" t="s">
        <v>130</v>
      </c>
      <c r="D68" s="7" t="s">
        <v>124</v>
      </c>
      <c r="E68" s="2">
        <v>102565</v>
      </c>
      <c r="F68" s="2" t="s">
        <v>163</v>
      </c>
      <c r="G68" s="8">
        <v>10</v>
      </c>
    </row>
    <row r="69" customHeight="1" spans="1:7">
      <c r="A69" s="6">
        <v>181301</v>
      </c>
      <c r="B69" s="7" t="s">
        <v>63</v>
      </c>
      <c r="C69" s="7" t="s">
        <v>138</v>
      </c>
      <c r="D69" s="7" t="s">
        <v>124</v>
      </c>
      <c r="E69" s="2">
        <v>102565</v>
      </c>
      <c r="F69" s="2" t="s">
        <v>163</v>
      </c>
      <c r="G69" s="8">
        <v>4</v>
      </c>
    </row>
    <row r="70" customHeight="1" spans="1:7">
      <c r="A70" s="6">
        <v>215787</v>
      </c>
      <c r="B70" s="7" t="s">
        <v>14</v>
      </c>
      <c r="C70" s="7" t="s">
        <v>129</v>
      </c>
      <c r="D70" s="7" t="s">
        <v>124</v>
      </c>
      <c r="E70" s="2">
        <v>102565</v>
      </c>
      <c r="F70" s="2" t="s">
        <v>163</v>
      </c>
      <c r="G70" s="8">
        <v>4</v>
      </c>
    </row>
    <row r="71" customHeight="1" spans="1:7">
      <c r="A71" s="6">
        <v>191033</v>
      </c>
      <c r="B71" s="7" t="s">
        <v>23</v>
      </c>
      <c r="C71" s="7" t="s">
        <v>137</v>
      </c>
      <c r="D71" s="7" t="s">
        <v>124</v>
      </c>
      <c r="E71" s="2">
        <v>102565</v>
      </c>
      <c r="F71" s="2" t="s">
        <v>163</v>
      </c>
      <c r="G71" s="8">
        <v>2</v>
      </c>
    </row>
    <row r="72" customHeight="1" spans="1:7">
      <c r="A72" s="10">
        <v>236550</v>
      </c>
      <c r="B72" s="11" t="s">
        <v>7</v>
      </c>
      <c r="C72" s="11" t="s">
        <v>123</v>
      </c>
      <c r="D72" s="12" t="s">
        <v>145</v>
      </c>
      <c r="E72" s="2">
        <v>102565</v>
      </c>
      <c r="F72" s="2" t="s">
        <v>163</v>
      </c>
      <c r="G72" s="8">
        <v>4</v>
      </c>
    </row>
    <row r="73" customHeight="1" spans="1:7">
      <c r="A73" s="6">
        <v>181291</v>
      </c>
      <c r="B73" s="7" t="s">
        <v>13</v>
      </c>
      <c r="C73" s="7" t="s">
        <v>137</v>
      </c>
      <c r="D73" s="7" t="s">
        <v>124</v>
      </c>
      <c r="E73" s="2">
        <v>102934</v>
      </c>
      <c r="F73" s="2" t="s">
        <v>164</v>
      </c>
      <c r="G73" s="8">
        <v>2</v>
      </c>
    </row>
    <row r="74" customHeight="1" spans="1:7">
      <c r="A74" s="6">
        <v>150091</v>
      </c>
      <c r="B74" s="7" t="s">
        <v>8</v>
      </c>
      <c r="C74" s="7" t="s">
        <v>132</v>
      </c>
      <c r="D74" s="7" t="s">
        <v>124</v>
      </c>
      <c r="E74" s="2">
        <v>102934</v>
      </c>
      <c r="F74" s="2" t="s">
        <v>164</v>
      </c>
      <c r="G74" s="8">
        <v>2</v>
      </c>
    </row>
    <row r="75" customHeight="1" spans="1:7">
      <c r="A75" s="6">
        <v>150090</v>
      </c>
      <c r="B75" s="7" t="s">
        <v>8</v>
      </c>
      <c r="C75" s="7" t="s">
        <v>123</v>
      </c>
      <c r="D75" s="7" t="s">
        <v>124</v>
      </c>
      <c r="E75" s="2">
        <v>102934</v>
      </c>
      <c r="F75" s="2" t="s">
        <v>164</v>
      </c>
      <c r="G75" s="8">
        <v>6</v>
      </c>
    </row>
    <row r="76" customHeight="1" spans="1:7">
      <c r="A76" s="6">
        <v>150088</v>
      </c>
      <c r="B76" s="7" t="s">
        <v>76</v>
      </c>
      <c r="C76" s="7" t="s">
        <v>131</v>
      </c>
      <c r="D76" s="7" t="s">
        <v>124</v>
      </c>
      <c r="E76" s="2">
        <v>102934</v>
      </c>
      <c r="F76" s="2" t="s">
        <v>164</v>
      </c>
      <c r="G76" s="8">
        <v>6</v>
      </c>
    </row>
    <row r="77" customHeight="1" spans="1:7">
      <c r="A77" s="6">
        <v>150094</v>
      </c>
      <c r="B77" s="7" t="s">
        <v>16</v>
      </c>
      <c r="C77" s="7" t="s">
        <v>131</v>
      </c>
      <c r="D77" s="7" t="s">
        <v>124</v>
      </c>
      <c r="E77" s="2">
        <v>102934</v>
      </c>
      <c r="F77" s="2" t="s">
        <v>164</v>
      </c>
      <c r="G77" s="8">
        <v>2</v>
      </c>
    </row>
    <row r="78" customHeight="1" spans="1:7">
      <c r="A78" s="6">
        <v>181299</v>
      </c>
      <c r="B78" s="7" t="s">
        <v>9</v>
      </c>
      <c r="C78" s="7" t="s">
        <v>123</v>
      </c>
      <c r="D78" s="7" t="s">
        <v>124</v>
      </c>
      <c r="E78" s="2">
        <v>102934</v>
      </c>
      <c r="F78" s="2" t="s">
        <v>164</v>
      </c>
      <c r="G78" s="8">
        <v>4</v>
      </c>
    </row>
    <row r="79" customHeight="1" spans="1:7">
      <c r="A79" s="6">
        <v>215271</v>
      </c>
      <c r="B79" s="7" t="s">
        <v>12</v>
      </c>
      <c r="C79" s="7" t="s">
        <v>132</v>
      </c>
      <c r="D79" s="7" t="s">
        <v>124</v>
      </c>
      <c r="E79" s="2">
        <v>102934</v>
      </c>
      <c r="F79" s="2" t="s">
        <v>164</v>
      </c>
      <c r="G79" s="8">
        <v>12</v>
      </c>
    </row>
    <row r="80" customHeight="1" spans="1:7">
      <c r="A80" s="6">
        <v>204080</v>
      </c>
      <c r="B80" s="7" t="s">
        <v>56</v>
      </c>
      <c r="C80" s="7" t="s">
        <v>130</v>
      </c>
      <c r="D80" s="7" t="s">
        <v>124</v>
      </c>
      <c r="E80" s="2">
        <v>102934</v>
      </c>
      <c r="F80" s="2" t="s">
        <v>164</v>
      </c>
      <c r="G80" s="8">
        <v>2</v>
      </c>
    </row>
    <row r="81" customHeight="1" spans="1:7">
      <c r="A81" s="6">
        <v>191033</v>
      </c>
      <c r="B81" s="7" t="s">
        <v>23</v>
      </c>
      <c r="C81" s="7" t="s">
        <v>137</v>
      </c>
      <c r="D81" s="7" t="s">
        <v>124</v>
      </c>
      <c r="E81" s="2">
        <v>102934</v>
      </c>
      <c r="F81" s="2" t="s">
        <v>164</v>
      </c>
      <c r="G81" s="8">
        <v>2</v>
      </c>
    </row>
    <row r="82" customHeight="1" spans="1:7">
      <c r="A82" s="6">
        <v>184997</v>
      </c>
      <c r="B82" s="7" t="s">
        <v>24</v>
      </c>
      <c r="C82" s="7" t="s">
        <v>140</v>
      </c>
      <c r="D82" s="7" t="s">
        <v>124</v>
      </c>
      <c r="E82" s="2">
        <v>102934</v>
      </c>
      <c r="F82" s="2" t="s">
        <v>164</v>
      </c>
      <c r="G82" s="8">
        <v>4</v>
      </c>
    </row>
    <row r="83" customHeight="1" spans="1:7">
      <c r="A83" s="6">
        <v>184993</v>
      </c>
      <c r="B83" s="7" t="s">
        <v>24</v>
      </c>
      <c r="C83" s="7" t="s">
        <v>139</v>
      </c>
      <c r="D83" s="7" t="s">
        <v>124</v>
      </c>
      <c r="E83" s="2">
        <v>102934</v>
      </c>
      <c r="F83" s="2" t="s">
        <v>164</v>
      </c>
      <c r="G83" s="8">
        <v>4</v>
      </c>
    </row>
    <row r="84" customHeight="1" spans="1:7">
      <c r="A84" s="6">
        <v>166670</v>
      </c>
      <c r="B84" s="7" t="s">
        <v>69</v>
      </c>
      <c r="C84" s="7" t="s">
        <v>136</v>
      </c>
      <c r="D84" s="7" t="s">
        <v>124</v>
      </c>
      <c r="E84" s="2">
        <v>102934</v>
      </c>
      <c r="F84" s="2" t="s">
        <v>164</v>
      </c>
      <c r="G84" s="8">
        <v>12</v>
      </c>
    </row>
    <row r="85" customHeight="1" spans="1:7">
      <c r="A85" s="9">
        <v>218904</v>
      </c>
      <c r="B85" s="7" t="s">
        <v>5</v>
      </c>
      <c r="C85" s="7" t="s">
        <v>144</v>
      </c>
      <c r="D85" s="7" t="s">
        <v>145</v>
      </c>
      <c r="E85" s="2">
        <v>102934</v>
      </c>
      <c r="F85" s="2" t="s">
        <v>164</v>
      </c>
      <c r="G85" s="8">
        <v>6</v>
      </c>
    </row>
    <row r="86" customHeight="1" spans="1:7">
      <c r="A86" s="9">
        <v>232483</v>
      </c>
      <c r="B86" s="13" t="s">
        <v>48</v>
      </c>
      <c r="C86" s="13" t="s">
        <v>131</v>
      </c>
      <c r="D86" s="13" t="s">
        <v>146</v>
      </c>
      <c r="E86" s="2">
        <v>102934</v>
      </c>
      <c r="F86" s="2" t="s">
        <v>164</v>
      </c>
      <c r="G86" s="8">
        <v>4</v>
      </c>
    </row>
    <row r="87" customHeight="1" spans="1:7">
      <c r="A87" s="10">
        <v>236550</v>
      </c>
      <c r="B87" s="11" t="s">
        <v>7</v>
      </c>
      <c r="C87" s="11" t="s">
        <v>123</v>
      </c>
      <c r="D87" s="12" t="s">
        <v>145</v>
      </c>
      <c r="E87" s="2">
        <v>102934</v>
      </c>
      <c r="F87" s="2" t="s">
        <v>164</v>
      </c>
      <c r="G87" s="8">
        <v>6</v>
      </c>
    </row>
    <row r="88" customHeight="1" spans="1:7">
      <c r="A88" s="4">
        <v>241566</v>
      </c>
      <c r="B88" s="7" t="s">
        <v>11</v>
      </c>
      <c r="C88" s="7" t="s">
        <v>151</v>
      </c>
      <c r="D88" s="7" t="s">
        <v>146</v>
      </c>
      <c r="E88" s="2">
        <v>102934</v>
      </c>
      <c r="F88" s="2" t="s">
        <v>164</v>
      </c>
      <c r="G88" s="8">
        <v>10</v>
      </c>
    </row>
    <row r="89" customHeight="1" spans="1:7">
      <c r="A89" s="6">
        <v>181291</v>
      </c>
      <c r="B89" s="7" t="s">
        <v>13</v>
      </c>
      <c r="C89" s="7" t="s">
        <v>137</v>
      </c>
      <c r="D89" s="7" t="s">
        <v>124</v>
      </c>
      <c r="E89" s="2">
        <v>103198</v>
      </c>
      <c r="F89" s="2" t="s">
        <v>165</v>
      </c>
      <c r="G89" s="8">
        <v>4</v>
      </c>
    </row>
    <row r="90" customHeight="1" spans="1:7">
      <c r="A90" s="6">
        <v>172377</v>
      </c>
      <c r="B90" s="7" t="s">
        <v>18</v>
      </c>
      <c r="C90" s="7" t="s">
        <v>129</v>
      </c>
      <c r="D90" s="7" t="s">
        <v>124</v>
      </c>
      <c r="E90" s="2">
        <v>103198</v>
      </c>
      <c r="F90" s="2" t="s">
        <v>165</v>
      </c>
      <c r="G90" s="8">
        <v>1</v>
      </c>
    </row>
    <row r="91" customHeight="1" spans="1:7">
      <c r="A91" s="6">
        <v>150093</v>
      </c>
      <c r="B91" s="7" t="s">
        <v>16</v>
      </c>
      <c r="C91" s="7" t="s">
        <v>134</v>
      </c>
      <c r="D91" s="7" t="s">
        <v>124</v>
      </c>
      <c r="E91" s="2">
        <v>103198</v>
      </c>
      <c r="F91" s="2" t="s">
        <v>165</v>
      </c>
      <c r="G91" s="8">
        <v>2</v>
      </c>
    </row>
    <row r="92" customHeight="1" spans="1:7">
      <c r="A92" s="6">
        <v>150102</v>
      </c>
      <c r="B92" s="7" t="s">
        <v>20</v>
      </c>
      <c r="C92" s="7" t="s">
        <v>135</v>
      </c>
      <c r="D92" s="7" t="s">
        <v>124</v>
      </c>
      <c r="E92" s="2">
        <v>103198</v>
      </c>
      <c r="F92" s="2" t="s">
        <v>165</v>
      </c>
      <c r="G92" s="8">
        <v>2</v>
      </c>
    </row>
    <row r="93" customHeight="1" spans="1:7">
      <c r="A93" s="6">
        <v>191033</v>
      </c>
      <c r="B93" s="7" t="s">
        <v>23</v>
      </c>
      <c r="C93" s="7" t="s">
        <v>137</v>
      </c>
      <c r="D93" s="7" t="s">
        <v>124</v>
      </c>
      <c r="E93" s="2">
        <v>103198</v>
      </c>
      <c r="F93" s="2" t="s">
        <v>165</v>
      </c>
      <c r="G93" s="8">
        <v>2</v>
      </c>
    </row>
    <row r="94" customHeight="1" spans="1:7">
      <c r="A94" s="6">
        <v>184997</v>
      </c>
      <c r="B94" s="7" t="s">
        <v>24</v>
      </c>
      <c r="C94" s="7" t="s">
        <v>140</v>
      </c>
      <c r="D94" s="7" t="s">
        <v>124</v>
      </c>
      <c r="E94" s="2">
        <v>103198</v>
      </c>
      <c r="F94" s="2" t="s">
        <v>165</v>
      </c>
      <c r="G94" s="8">
        <v>2</v>
      </c>
    </row>
    <row r="95" customHeight="1" spans="1:7">
      <c r="A95" s="6">
        <v>184993</v>
      </c>
      <c r="B95" s="7" t="s">
        <v>24</v>
      </c>
      <c r="C95" s="7" t="s">
        <v>139</v>
      </c>
      <c r="D95" s="7" t="s">
        <v>124</v>
      </c>
      <c r="E95" s="2">
        <v>103198</v>
      </c>
      <c r="F95" s="2" t="s">
        <v>165</v>
      </c>
      <c r="G95" s="8">
        <v>2</v>
      </c>
    </row>
    <row r="96" customHeight="1" spans="1:7">
      <c r="A96" s="6">
        <v>166670</v>
      </c>
      <c r="B96" s="7" t="s">
        <v>69</v>
      </c>
      <c r="C96" s="7" t="s">
        <v>136</v>
      </c>
      <c r="D96" s="7" t="s">
        <v>124</v>
      </c>
      <c r="E96" s="2">
        <v>103198</v>
      </c>
      <c r="F96" s="2" t="s">
        <v>165</v>
      </c>
      <c r="G96" s="8">
        <v>6</v>
      </c>
    </row>
    <row r="97" customHeight="1" spans="1:7">
      <c r="A97" s="9">
        <v>218904</v>
      </c>
      <c r="B97" s="7" t="s">
        <v>5</v>
      </c>
      <c r="C97" s="7" t="s">
        <v>144</v>
      </c>
      <c r="D97" s="7" t="s">
        <v>145</v>
      </c>
      <c r="E97" s="2">
        <v>103198</v>
      </c>
      <c r="F97" s="2" t="s">
        <v>165</v>
      </c>
      <c r="G97" s="8">
        <v>2</v>
      </c>
    </row>
    <row r="98" customHeight="1" spans="1:7">
      <c r="A98" s="4">
        <v>240077</v>
      </c>
      <c r="B98" s="7" t="s">
        <v>60</v>
      </c>
      <c r="C98" s="7" t="s">
        <v>150</v>
      </c>
      <c r="D98" s="7" t="s">
        <v>146</v>
      </c>
      <c r="E98" s="2">
        <v>103198</v>
      </c>
      <c r="F98" s="2" t="s">
        <v>165</v>
      </c>
      <c r="G98" s="8">
        <v>1</v>
      </c>
    </row>
    <row r="99" customHeight="1" spans="1:7">
      <c r="A99" s="4">
        <v>242574</v>
      </c>
      <c r="B99" s="11" t="s">
        <v>43</v>
      </c>
      <c r="C99" s="11" t="s">
        <v>135</v>
      </c>
      <c r="D99" s="7" t="s">
        <v>152</v>
      </c>
      <c r="E99" s="2">
        <v>103198</v>
      </c>
      <c r="F99" s="2" t="s">
        <v>165</v>
      </c>
      <c r="G99" s="8">
        <v>2</v>
      </c>
    </row>
    <row r="100" customHeight="1" spans="1:7">
      <c r="A100" s="6">
        <v>89062</v>
      </c>
      <c r="B100" s="7" t="s">
        <v>29</v>
      </c>
      <c r="C100" s="7" t="s">
        <v>123</v>
      </c>
      <c r="D100" s="7" t="s">
        <v>124</v>
      </c>
      <c r="E100" s="2">
        <v>105267</v>
      </c>
      <c r="F100" s="2" t="s">
        <v>166</v>
      </c>
      <c r="G100" s="8">
        <v>2</v>
      </c>
    </row>
    <row r="101" customHeight="1" spans="1:7">
      <c r="A101" s="6">
        <v>150094</v>
      </c>
      <c r="B101" s="7" t="s">
        <v>16</v>
      </c>
      <c r="C101" s="7" t="s">
        <v>131</v>
      </c>
      <c r="D101" s="7" t="s">
        <v>124</v>
      </c>
      <c r="E101" s="2">
        <v>105267</v>
      </c>
      <c r="F101" s="2" t="s">
        <v>166</v>
      </c>
      <c r="G101" s="8">
        <v>2</v>
      </c>
    </row>
    <row r="102" customHeight="1" spans="1:7">
      <c r="A102" s="6">
        <v>150091</v>
      </c>
      <c r="B102" s="7" t="s">
        <v>8</v>
      </c>
      <c r="C102" s="7" t="s">
        <v>132</v>
      </c>
      <c r="D102" s="7" t="s">
        <v>124</v>
      </c>
      <c r="E102" s="2">
        <v>105910</v>
      </c>
      <c r="F102" s="2" t="s">
        <v>167</v>
      </c>
      <c r="G102" s="8">
        <v>2</v>
      </c>
    </row>
    <row r="103" customHeight="1" spans="1:7">
      <c r="A103" s="6">
        <v>150090</v>
      </c>
      <c r="B103" s="7" t="s">
        <v>8</v>
      </c>
      <c r="C103" s="7" t="s">
        <v>123</v>
      </c>
      <c r="D103" s="7" t="s">
        <v>124</v>
      </c>
      <c r="E103" s="2">
        <v>105910</v>
      </c>
      <c r="F103" s="2" t="s">
        <v>167</v>
      </c>
      <c r="G103" s="8">
        <v>4</v>
      </c>
    </row>
    <row r="104" customHeight="1" spans="1:7">
      <c r="A104" s="6">
        <v>181299</v>
      </c>
      <c r="B104" s="7" t="s">
        <v>9</v>
      </c>
      <c r="C104" s="7" t="s">
        <v>123</v>
      </c>
      <c r="D104" s="7" t="s">
        <v>124</v>
      </c>
      <c r="E104" s="2">
        <v>105910</v>
      </c>
      <c r="F104" s="2" t="s">
        <v>167</v>
      </c>
      <c r="G104" s="8">
        <v>4</v>
      </c>
    </row>
    <row r="105" customHeight="1" spans="1:7">
      <c r="A105" s="6">
        <v>215271</v>
      </c>
      <c r="B105" s="7" t="s">
        <v>12</v>
      </c>
      <c r="C105" s="7" t="s">
        <v>132</v>
      </c>
      <c r="D105" s="7" t="s">
        <v>124</v>
      </c>
      <c r="E105" s="2">
        <v>105910</v>
      </c>
      <c r="F105" s="2" t="s">
        <v>167</v>
      </c>
      <c r="G105" s="8">
        <v>8</v>
      </c>
    </row>
    <row r="106" customHeight="1" spans="1:7">
      <c r="A106" s="4">
        <v>241566</v>
      </c>
      <c r="B106" s="7" t="s">
        <v>11</v>
      </c>
      <c r="C106" s="7" t="s">
        <v>151</v>
      </c>
      <c r="D106" s="7" t="s">
        <v>146</v>
      </c>
      <c r="E106" s="2">
        <v>105910</v>
      </c>
      <c r="F106" s="2" t="s">
        <v>167</v>
      </c>
      <c r="G106" s="8">
        <v>3</v>
      </c>
    </row>
    <row r="107" customHeight="1" spans="1:7">
      <c r="A107" s="6">
        <v>181291</v>
      </c>
      <c r="B107" s="7" t="s">
        <v>13</v>
      </c>
      <c r="C107" s="7" t="s">
        <v>137</v>
      </c>
      <c r="D107" s="7" t="s">
        <v>124</v>
      </c>
      <c r="E107" s="2">
        <v>106569</v>
      </c>
      <c r="F107" s="2" t="s">
        <v>168</v>
      </c>
      <c r="G107" s="8">
        <v>6</v>
      </c>
    </row>
    <row r="108" customHeight="1" spans="1:7">
      <c r="A108" s="6">
        <v>150088</v>
      </c>
      <c r="B108" s="7" t="s">
        <v>76</v>
      </c>
      <c r="C108" s="7" t="s">
        <v>131</v>
      </c>
      <c r="D108" s="7" t="s">
        <v>124</v>
      </c>
      <c r="E108" s="2">
        <v>106569</v>
      </c>
      <c r="F108" s="2" t="s">
        <v>168</v>
      </c>
      <c r="G108" s="8">
        <v>4</v>
      </c>
    </row>
    <row r="109" customHeight="1" spans="1:7">
      <c r="A109" s="6">
        <v>150093</v>
      </c>
      <c r="B109" s="7" t="s">
        <v>16</v>
      </c>
      <c r="C109" s="7" t="s">
        <v>134</v>
      </c>
      <c r="D109" s="7" t="s">
        <v>124</v>
      </c>
      <c r="E109" s="2">
        <v>106569</v>
      </c>
      <c r="F109" s="2" t="s">
        <v>168</v>
      </c>
      <c r="G109" s="8">
        <v>4</v>
      </c>
    </row>
    <row r="110" customHeight="1" spans="1:7">
      <c r="A110" s="6">
        <v>181299</v>
      </c>
      <c r="B110" s="7" t="s">
        <v>9</v>
      </c>
      <c r="C110" s="7" t="s">
        <v>123</v>
      </c>
      <c r="D110" s="7" t="s">
        <v>124</v>
      </c>
      <c r="E110" s="2">
        <v>106569</v>
      </c>
      <c r="F110" s="2" t="s">
        <v>168</v>
      </c>
      <c r="G110" s="8">
        <v>8</v>
      </c>
    </row>
    <row r="111" customHeight="1" spans="1:7">
      <c r="A111" s="6">
        <v>181297</v>
      </c>
      <c r="B111" s="7" t="s">
        <v>10</v>
      </c>
      <c r="C111" s="7" t="s">
        <v>130</v>
      </c>
      <c r="D111" s="7" t="s">
        <v>124</v>
      </c>
      <c r="E111" s="2">
        <v>106569</v>
      </c>
      <c r="F111" s="2" t="s">
        <v>168</v>
      </c>
      <c r="G111" s="8">
        <v>6</v>
      </c>
    </row>
    <row r="112" customHeight="1" spans="1:7">
      <c r="A112" s="6">
        <v>215787</v>
      </c>
      <c r="B112" s="7" t="s">
        <v>14</v>
      </c>
      <c r="C112" s="7" t="s">
        <v>129</v>
      </c>
      <c r="D112" s="7" t="s">
        <v>124</v>
      </c>
      <c r="E112" s="2">
        <v>106569</v>
      </c>
      <c r="F112" s="2" t="s">
        <v>168</v>
      </c>
      <c r="G112" s="8">
        <v>4</v>
      </c>
    </row>
    <row r="113" customHeight="1" spans="1:7">
      <c r="A113" s="6">
        <v>172379</v>
      </c>
      <c r="B113" s="7" t="s">
        <v>49</v>
      </c>
      <c r="C113" s="7" t="s">
        <v>123</v>
      </c>
      <c r="D113" s="7" t="s">
        <v>124</v>
      </c>
      <c r="E113" s="2">
        <v>106569</v>
      </c>
      <c r="F113" s="2" t="s">
        <v>168</v>
      </c>
      <c r="G113" s="8">
        <v>4</v>
      </c>
    </row>
    <row r="114" customHeight="1" spans="1:7">
      <c r="A114" s="6">
        <v>204077</v>
      </c>
      <c r="B114" s="7" t="s">
        <v>46</v>
      </c>
      <c r="C114" s="7" t="s">
        <v>123</v>
      </c>
      <c r="D114" s="7" t="s">
        <v>124</v>
      </c>
      <c r="E114" s="2">
        <v>106569</v>
      </c>
      <c r="F114" s="2" t="s">
        <v>168</v>
      </c>
      <c r="G114" s="8">
        <v>2</v>
      </c>
    </row>
    <row r="115" customHeight="1" spans="1:7">
      <c r="A115" s="6">
        <v>191033</v>
      </c>
      <c r="B115" s="7" t="s">
        <v>23</v>
      </c>
      <c r="C115" s="7" t="s">
        <v>137</v>
      </c>
      <c r="D115" s="7" t="s">
        <v>124</v>
      </c>
      <c r="E115" s="2">
        <v>106569</v>
      </c>
      <c r="F115" s="2" t="s">
        <v>168</v>
      </c>
      <c r="G115" s="8">
        <v>4</v>
      </c>
    </row>
    <row r="116" customHeight="1" spans="1:7">
      <c r="A116" s="6">
        <v>166670</v>
      </c>
      <c r="B116" s="7" t="s">
        <v>69</v>
      </c>
      <c r="C116" s="7" t="s">
        <v>136</v>
      </c>
      <c r="D116" s="7" t="s">
        <v>124</v>
      </c>
      <c r="E116" s="2">
        <v>106569</v>
      </c>
      <c r="F116" s="2" t="s">
        <v>168</v>
      </c>
      <c r="G116" s="8">
        <v>20</v>
      </c>
    </row>
    <row r="117" customHeight="1" spans="1:7">
      <c r="A117" s="9">
        <v>218904</v>
      </c>
      <c r="B117" s="7" t="s">
        <v>5</v>
      </c>
      <c r="C117" s="7" t="s">
        <v>144</v>
      </c>
      <c r="D117" s="7" t="s">
        <v>145</v>
      </c>
      <c r="E117" s="2">
        <v>106569</v>
      </c>
      <c r="F117" s="2" t="s">
        <v>168</v>
      </c>
      <c r="G117" s="8">
        <v>10</v>
      </c>
    </row>
    <row r="118" customHeight="1" spans="1:7">
      <c r="A118" s="10">
        <v>236550</v>
      </c>
      <c r="B118" s="11" t="s">
        <v>7</v>
      </c>
      <c r="C118" s="11" t="s">
        <v>123</v>
      </c>
      <c r="D118" s="12" t="s">
        <v>145</v>
      </c>
      <c r="E118" s="2">
        <v>106569</v>
      </c>
      <c r="F118" s="2" t="s">
        <v>168</v>
      </c>
      <c r="G118" s="8">
        <v>8</v>
      </c>
    </row>
    <row r="119" customHeight="1" spans="1:7">
      <c r="A119" s="4">
        <v>242575</v>
      </c>
      <c r="B119" s="11" t="s">
        <v>38</v>
      </c>
      <c r="C119" s="11" t="s">
        <v>123</v>
      </c>
      <c r="D119" s="7" t="s">
        <v>152</v>
      </c>
      <c r="E119" s="2">
        <v>106569</v>
      </c>
      <c r="F119" s="2" t="s">
        <v>168</v>
      </c>
      <c r="G119" s="8">
        <v>6</v>
      </c>
    </row>
    <row r="120" customHeight="1" spans="1:7">
      <c r="A120" s="4">
        <v>245065</v>
      </c>
      <c r="B120" s="11" t="s">
        <v>6</v>
      </c>
      <c r="C120" s="7" t="s">
        <v>153</v>
      </c>
      <c r="D120" s="7" t="s">
        <v>154</v>
      </c>
      <c r="E120" s="2">
        <v>106569</v>
      </c>
      <c r="F120" s="2" t="s">
        <v>168</v>
      </c>
      <c r="G120" s="8">
        <v>20</v>
      </c>
    </row>
    <row r="121" customHeight="1" spans="1:7">
      <c r="A121" s="6">
        <v>150094</v>
      </c>
      <c r="B121" s="7" t="s">
        <v>16</v>
      </c>
      <c r="C121" s="7" t="s">
        <v>131</v>
      </c>
      <c r="D121" s="7" t="s">
        <v>124</v>
      </c>
      <c r="E121" s="2">
        <v>108277</v>
      </c>
      <c r="F121" s="2" t="s">
        <v>169</v>
      </c>
      <c r="G121" s="14">
        <v>2</v>
      </c>
    </row>
    <row r="122" customHeight="1" spans="1:7">
      <c r="A122" s="6">
        <v>150093</v>
      </c>
      <c r="B122" s="7" t="s">
        <v>16</v>
      </c>
      <c r="C122" s="7" t="s">
        <v>134</v>
      </c>
      <c r="D122" s="7" t="s">
        <v>124</v>
      </c>
      <c r="E122" s="2">
        <v>108277</v>
      </c>
      <c r="F122" s="2" t="s">
        <v>169</v>
      </c>
      <c r="G122" s="14">
        <v>2</v>
      </c>
    </row>
    <row r="123" customHeight="1" spans="1:7">
      <c r="A123" s="6">
        <v>181301</v>
      </c>
      <c r="B123" s="7" t="s">
        <v>63</v>
      </c>
      <c r="C123" s="7" t="s">
        <v>138</v>
      </c>
      <c r="D123" s="7" t="s">
        <v>124</v>
      </c>
      <c r="E123" s="2">
        <v>108277</v>
      </c>
      <c r="F123" s="2" t="s">
        <v>169</v>
      </c>
      <c r="G123" s="14">
        <v>4</v>
      </c>
    </row>
    <row r="124" customHeight="1" spans="1:7">
      <c r="A124" s="6">
        <v>215787</v>
      </c>
      <c r="B124" s="7" t="s">
        <v>14</v>
      </c>
      <c r="C124" s="7" t="s">
        <v>129</v>
      </c>
      <c r="D124" s="7" t="s">
        <v>124</v>
      </c>
      <c r="E124" s="2">
        <v>108277</v>
      </c>
      <c r="F124" s="2" t="s">
        <v>169</v>
      </c>
      <c r="G124" s="14">
        <v>2</v>
      </c>
    </row>
    <row r="125" customHeight="1" spans="1:7">
      <c r="A125" s="6">
        <v>166670</v>
      </c>
      <c r="B125" s="7" t="s">
        <v>69</v>
      </c>
      <c r="C125" s="7" t="s">
        <v>136</v>
      </c>
      <c r="D125" s="7" t="s">
        <v>124</v>
      </c>
      <c r="E125" s="2">
        <v>108277</v>
      </c>
      <c r="F125" s="2" t="s">
        <v>169</v>
      </c>
      <c r="G125" s="14">
        <v>6</v>
      </c>
    </row>
    <row r="126" customHeight="1" spans="1:7">
      <c r="A126" s="9">
        <v>218904</v>
      </c>
      <c r="B126" s="7" t="s">
        <v>5</v>
      </c>
      <c r="C126" s="7" t="s">
        <v>144</v>
      </c>
      <c r="D126" s="7" t="s">
        <v>145</v>
      </c>
      <c r="E126" s="2">
        <v>108277</v>
      </c>
      <c r="F126" s="2" t="s">
        <v>169</v>
      </c>
      <c r="G126" s="14">
        <v>4</v>
      </c>
    </row>
    <row r="127" customHeight="1" spans="1:7">
      <c r="A127" s="10">
        <v>236550</v>
      </c>
      <c r="B127" s="11" t="s">
        <v>7</v>
      </c>
      <c r="C127" s="11" t="s">
        <v>123</v>
      </c>
      <c r="D127" s="12" t="s">
        <v>145</v>
      </c>
      <c r="E127" s="2">
        <v>108277</v>
      </c>
      <c r="F127" s="2" t="s">
        <v>169</v>
      </c>
      <c r="G127" s="14">
        <v>4</v>
      </c>
    </row>
    <row r="128" customHeight="1" spans="1:7">
      <c r="A128" s="6">
        <v>150086</v>
      </c>
      <c r="B128" s="7" t="s">
        <v>25</v>
      </c>
      <c r="C128" s="7" t="s">
        <v>130</v>
      </c>
      <c r="D128" s="7" t="s">
        <v>124</v>
      </c>
      <c r="E128" s="2">
        <v>111219</v>
      </c>
      <c r="F128" s="2" t="s">
        <v>170</v>
      </c>
      <c r="G128" s="8">
        <v>2</v>
      </c>
    </row>
    <row r="129" customHeight="1" spans="1:7">
      <c r="A129" s="6">
        <v>218919</v>
      </c>
      <c r="B129" s="7" t="s">
        <v>21</v>
      </c>
      <c r="C129" s="7" t="s">
        <v>130</v>
      </c>
      <c r="D129" s="7" t="s">
        <v>124</v>
      </c>
      <c r="E129" s="2">
        <v>111219</v>
      </c>
      <c r="F129" s="2" t="s">
        <v>170</v>
      </c>
      <c r="G129" s="8">
        <v>2</v>
      </c>
    </row>
    <row r="130" customHeight="1" spans="1:7">
      <c r="A130" s="6">
        <v>184997</v>
      </c>
      <c r="B130" s="7" t="s">
        <v>24</v>
      </c>
      <c r="C130" s="7" t="s">
        <v>140</v>
      </c>
      <c r="D130" s="7" t="s">
        <v>124</v>
      </c>
      <c r="E130" s="2">
        <v>111219</v>
      </c>
      <c r="F130" s="2" t="s">
        <v>170</v>
      </c>
      <c r="G130" s="8">
        <v>5</v>
      </c>
    </row>
    <row r="131" customHeight="1" spans="1:7">
      <c r="A131" s="6">
        <v>184993</v>
      </c>
      <c r="B131" s="7" t="s">
        <v>24</v>
      </c>
      <c r="C131" s="7" t="s">
        <v>139</v>
      </c>
      <c r="D131" s="7" t="s">
        <v>124</v>
      </c>
      <c r="E131" s="2">
        <v>111219</v>
      </c>
      <c r="F131" s="2" t="s">
        <v>170</v>
      </c>
      <c r="G131" s="8">
        <v>5</v>
      </c>
    </row>
    <row r="132" customHeight="1" spans="1:7">
      <c r="A132" s="9">
        <v>218904</v>
      </c>
      <c r="B132" s="7" t="s">
        <v>5</v>
      </c>
      <c r="C132" s="7" t="s">
        <v>144</v>
      </c>
      <c r="D132" s="7" t="s">
        <v>145</v>
      </c>
      <c r="E132" s="2">
        <v>111219</v>
      </c>
      <c r="F132" s="2" t="s">
        <v>170</v>
      </c>
      <c r="G132" s="8">
        <v>0</v>
      </c>
    </row>
    <row r="133" customHeight="1" spans="1:7">
      <c r="A133" s="10">
        <v>236550</v>
      </c>
      <c r="B133" s="11" t="s">
        <v>7</v>
      </c>
      <c r="C133" s="11" t="s">
        <v>123</v>
      </c>
      <c r="D133" s="12" t="s">
        <v>145</v>
      </c>
      <c r="E133" s="2">
        <v>111219</v>
      </c>
      <c r="F133" s="2" t="s">
        <v>170</v>
      </c>
      <c r="G133" s="8">
        <v>10</v>
      </c>
    </row>
    <row r="134" customHeight="1" spans="1:7">
      <c r="A134" s="4">
        <v>241566</v>
      </c>
      <c r="B134" s="7" t="s">
        <v>11</v>
      </c>
      <c r="C134" s="7" t="s">
        <v>151</v>
      </c>
      <c r="D134" s="7" t="s">
        <v>146</v>
      </c>
      <c r="E134" s="2">
        <v>111219</v>
      </c>
      <c r="F134" s="2" t="s">
        <v>170</v>
      </c>
      <c r="G134" s="8">
        <v>10</v>
      </c>
    </row>
    <row r="135" customHeight="1" spans="1:7">
      <c r="A135" s="6">
        <v>181291</v>
      </c>
      <c r="B135" s="7" t="s">
        <v>13</v>
      </c>
      <c r="C135" s="7" t="s">
        <v>137</v>
      </c>
      <c r="D135" s="7" t="s">
        <v>124</v>
      </c>
      <c r="E135" s="2">
        <v>112415</v>
      </c>
      <c r="F135" s="2" t="s">
        <v>171</v>
      </c>
      <c r="G135" s="8">
        <v>4</v>
      </c>
    </row>
    <row r="136" customHeight="1" spans="1:7">
      <c r="A136" s="6">
        <v>150090</v>
      </c>
      <c r="B136" s="7" t="s">
        <v>8</v>
      </c>
      <c r="C136" s="7" t="s">
        <v>123</v>
      </c>
      <c r="D136" s="7" t="s">
        <v>124</v>
      </c>
      <c r="E136" s="2">
        <v>112415</v>
      </c>
      <c r="F136" s="2" t="s">
        <v>171</v>
      </c>
      <c r="G136" s="8">
        <v>3</v>
      </c>
    </row>
    <row r="137" customHeight="1" spans="1:7">
      <c r="A137" s="6">
        <v>150089</v>
      </c>
      <c r="B137" s="7" t="s">
        <v>15</v>
      </c>
      <c r="C137" s="7" t="s">
        <v>130</v>
      </c>
      <c r="D137" s="7" t="s">
        <v>124</v>
      </c>
      <c r="E137" s="2">
        <v>112415</v>
      </c>
      <c r="F137" s="2" t="s">
        <v>171</v>
      </c>
      <c r="G137" s="8">
        <v>2</v>
      </c>
    </row>
    <row r="138" customHeight="1" spans="1:7">
      <c r="A138" s="6">
        <v>150088</v>
      </c>
      <c r="B138" s="7" t="s">
        <v>76</v>
      </c>
      <c r="C138" s="7" t="s">
        <v>131</v>
      </c>
      <c r="D138" s="7" t="s">
        <v>124</v>
      </c>
      <c r="E138" s="2">
        <v>112415</v>
      </c>
      <c r="F138" s="2" t="s">
        <v>171</v>
      </c>
      <c r="G138" s="8">
        <v>2</v>
      </c>
    </row>
    <row r="139" customHeight="1" spans="1:7">
      <c r="A139" s="6">
        <v>150086</v>
      </c>
      <c r="B139" s="7" t="s">
        <v>25</v>
      </c>
      <c r="C139" s="7" t="s">
        <v>130</v>
      </c>
      <c r="D139" s="7" t="s">
        <v>124</v>
      </c>
      <c r="E139" s="2">
        <v>112415</v>
      </c>
      <c r="F139" s="2" t="s">
        <v>171</v>
      </c>
      <c r="G139" s="8">
        <v>2</v>
      </c>
    </row>
    <row r="140" customHeight="1" spans="1:7">
      <c r="A140" s="6">
        <v>150077</v>
      </c>
      <c r="B140" s="7" t="s">
        <v>22</v>
      </c>
      <c r="C140" s="7" t="s">
        <v>129</v>
      </c>
      <c r="D140" s="7" t="s">
        <v>124</v>
      </c>
      <c r="E140" s="2">
        <v>112415</v>
      </c>
      <c r="F140" s="2" t="s">
        <v>171</v>
      </c>
      <c r="G140" s="15">
        <v>2</v>
      </c>
    </row>
    <row r="141" customHeight="1" spans="1:7">
      <c r="A141" s="6">
        <v>181299</v>
      </c>
      <c r="B141" s="7" t="s">
        <v>9</v>
      </c>
      <c r="C141" s="7" t="s">
        <v>123</v>
      </c>
      <c r="D141" s="7" t="s">
        <v>124</v>
      </c>
      <c r="E141" s="2">
        <v>112415</v>
      </c>
      <c r="F141" s="2" t="s">
        <v>171</v>
      </c>
      <c r="G141" s="8">
        <v>4</v>
      </c>
    </row>
    <row r="142" customHeight="1" spans="1:7">
      <c r="A142" s="6">
        <v>181297</v>
      </c>
      <c r="B142" s="7" t="s">
        <v>10</v>
      </c>
      <c r="C142" s="7" t="s">
        <v>130</v>
      </c>
      <c r="D142" s="7" t="s">
        <v>124</v>
      </c>
      <c r="E142" s="2">
        <v>112415</v>
      </c>
      <c r="F142" s="2" t="s">
        <v>171</v>
      </c>
      <c r="G142" s="8">
        <v>2</v>
      </c>
    </row>
    <row r="143" customHeight="1" spans="1:7">
      <c r="A143" s="6">
        <v>191033</v>
      </c>
      <c r="B143" s="7" t="s">
        <v>23</v>
      </c>
      <c r="C143" s="7" t="s">
        <v>137</v>
      </c>
      <c r="D143" s="7" t="s">
        <v>124</v>
      </c>
      <c r="E143" s="2">
        <v>112415</v>
      </c>
      <c r="F143" s="2" t="s">
        <v>171</v>
      </c>
      <c r="G143" s="8">
        <v>2</v>
      </c>
    </row>
    <row r="144" customHeight="1" spans="1:7">
      <c r="A144" s="6">
        <v>184997</v>
      </c>
      <c r="B144" s="7" t="s">
        <v>24</v>
      </c>
      <c r="C144" s="7" t="s">
        <v>140</v>
      </c>
      <c r="D144" s="7" t="s">
        <v>124</v>
      </c>
      <c r="E144" s="2">
        <v>112415</v>
      </c>
      <c r="F144" s="2" t="s">
        <v>171</v>
      </c>
      <c r="G144" s="8">
        <v>2</v>
      </c>
    </row>
    <row r="145" customHeight="1" spans="1:7">
      <c r="A145" s="6">
        <v>166670</v>
      </c>
      <c r="B145" s="7" t="s">
        <v>69</v>
      </c>
      <c r="C145" s="7" t="s">
        <v>136</v>
      </c>
      <c r="D145" s="7" t="s">
        <v>124</v>
      </c>
      <c r="E145" s="2">
        <v>112415</v>
      </c>
      <c r="F145" s="2" t="s">
        <v>171</v>
      </c>
      <c r="G145" s="8">
        <v>4</v>
      </c>
    </row>
    <row r="146" customHeight="1" spans="1:7">
      <c r="A146" s="9">
        <v>218904</v>
      </c>
      <c r="B146" s="7" t="s">
        <v>5</v>
      </c>
      <c r="C146" s="7" t="s">
        <v>144</v>
      </c>
      <c r="D146" s="7" t="s">
        <v>145</v>
      </c>
      <c r="E146" s="2">
        <v>112415</v>
      </c>
      <c r="F146" s="2" t="s">
        <v>171</v>
      </c>
      <c r="G146" s="8">
        <v>4</v>
      </c>
    </row>
    <row r="147" customHeight="1" spans="1:7">
      <c r="A147" s="10">
        <v>236550</v>
      </c>
      <c r="B147" s="11" t="s">
        <v>7</v>
      </c>
      <c r="C147" s="11" t="s">
        <v>123</v>
      </c>
      <c r="D147" s="12" t="s">
        <v>145</v>
      </c>
      <c r="E147" s="2">
        <v>112415</v>
      </c>
      <c r="F147" s="2" t="s">
        <v>171</v>
      </c>
      <c r="G147" s="8">
        <v>2</v>
      </c>
    </row>
    <row r="148" customHeight="1" spans="1:7">
      <c r="A148" s="6">
        <v>214783</v>
      </c>
      <c r="B148" s="7" t="s">
        <v>31</v>
      </c>
      <c r="C148" s="7" t="s">
        <v>137</v>
      </c>
      <c r="D148" s="7" t="s">
        <v>124</v>
      </c>
      <c r="E148" s="2">
        <v>117310</v>
      </c>
      <c r="F148" s="2" t="s">
        <v>172</v>
      </c>
      <c r="G148" s="8">
        <v>1</v>
      </c>
    </row>
    <row r="149" customHeight="1" spans="1:7">
      <c r="A149" s="6">
        <v>150090</v>
      </c>
      <c r="B149" s="7" t="s">
        <v>8</v>
      </c>
      <c r="C149" s="7" t="s">
        <v>123</v>
      </c>
      <c r="D149" s="7" t="s">
        <v>124</v>
      </c>
      <c r="E149" s="2">
        <v>117310</v>
      </c>
      <c r="F149" s="2" t="s">
        <v>172</v>
      </c>
      <c r="G149" s="8">
        <v>4</v>
      </c>
    </row>
    <row r="150" customHeight="1" spans="1:7">
      <c r="A150" s="6">
        <v>150088</v>
      </c>
      <c r="B150" s="7" t="s">
        <v>76</v>
      </c>
      <c r="C150" s="7" t="s">
        <v>131</v>
      </c>
      <c r="D150" s="7" t="s">
        <v>124</v>
      </c>
      <c r="E150" s="2">
        <v>117310</v>
      </c>
      <c r="F150" s="2" t="s">
        <v>172</v>
      </c>
      <c r="G150" s="8">
        <v>3</v>
      </c>
    </row>
    <row r="151" customHeight="1" spans="1:7">
      <c r="A151" s="6">
        <v>150086</v>
      </c>
      <c r="B151" s="7" t="s">
        <v>25</v>
      </c>
      <c r="C151" s="7" t="s">
        <v>130</v>
      </c>
      <c r="D151" s="7" t="s">
        <v>124</v>
      </c>
      <c r="E151" s="2">
        <v>117310</v>
      </c>
      <c r="F151" s="2" t="s">
        <v>172</v>
      </c>
      <c r="G151" s="8">
        <v>2</v>
      </c>
    </row>
    <row r="152" customHeight="1" spans="1:7">
      <c r="A152" s="6">
        <v>150077</v>
      </c>
      <c r="B152" s="7" t="s">
        <v>22</v>
      </c>
      <c r="C152" s="7" t="s">
        <v>129</v>
      </c>
      <c r="D152" s="7" t="s">
        <v>124</v>
      </c>
      <c r="E152" s="2">
        <v>117310</v>
      </c>
      <c r="F152" s="2" t="s">
        <v>172</v>
      </c>
      <c r="G152" s="15">
        <v>2</v>
      </c>
    </row>
    <row r="153" customHeight="1" spans="1:7">
      <c r="A153" s="6">
        <v>150094</v>
      </c>
      <c r="B153" s="7" t="s">
        <v>16</v>
      </c>
      <c r="C153" s="7" t="s">
        <v>131</v>
      </c>
      <c r="D153" s="7" t="s">
        <v>124</v>
      </c>
      <c r="E153" s="2">
        <v>117310</v>
      </c>
      <c r="F153" s="2" t="s">
        <v>172</v>
      </c>
      <c r="G153" s="8">
        <v>2</v>
      </c>
    </row>
    <row r="154" customHeight="1" spans="1:7">
      <c r="A154" s="6">
        <v>181299</v>
      </c>
      <c r="B154" s="7" t="s">
        <v>9</v>
      </c>
      <c r="C154" s="7" t="s">
        <v>123</v>
      </c>
      <c r="D154" s="7" t="s">
        <v>124</v>
      </c>
      <c r="E154" s="2">
        <v>117310</v>
      </c>
      <c r="F154" s="2" t="s">
        <v>172</v>
      </c>
      <c r="G154" s="8">
        <v>3</v>
      </c>
    </row>
    <row r="155" customHeight="1" spans="1:7">
      <c r="A155" s="6">
        <v>215787</v>
      </c>
      <c r="B155" s="7" t="s">
        <v>14</v>
      </c>
      <c r="C155" s="7" t="s">
        <v>129</v>
      </c>
      <c r="D155" s="7" t="s">
        <v>124</v>
      </c>
      <c r="E155" s="2">
        <v>117310</v>
      </c>
      <c r="F155" s="2" t="s">
        <v>172</v>
      </c>
      <c r="G155" s="8">
        <v>5</v>
      </c>
    </row>
    <row r="156" customHeight="1" spans="1:7">
      <c r="A156" s="6">
        <v>215271</v>
      </c>
      <c r="B156" s="7" t="s">
        <v>12</v>
      </c>
      <c r="C156" s="7" t="s">
        <v>132</v>
      </c>
      <c r="D156" s="7" t="s">
        <v>124</v>
      </c>
      <c r="E156" s="2">
        <v>117310</v>
      </c>
      <c r="F156" s="2" t="s">
        <v>172</v>
      </c>
      <c r="G156" s="8">
        <v>8</v>
      </c>
    </row>
    <row r="157" customHeight="1" spans="1:7">
      <c r="A157" s="6">
        <v>150102</v>
      </c>
      <c r="B157" s="7" t="s">
        <v>20</v>
      </c>
      <c r="C157" s="7" t="s">
        <v>135</v>
      </c>
      <c r="D157" s="7" t="s">
        <v>124</v>
      </c>
      <c r="E157" s="2">
        <v>117310</v>
      </c>
      <c r="F157" s="2" t="s">
        <v>172</v>
      </c>
      <c r="G157" s="8">
        <v>1</v>
      </c>
    </row>
    <row r="158" customHeight="1" spans="1:7">
      <c r="A158" s="6">
        <v>191033</v>
      </c>
      <c r="B158" s="7" t="s">
        <v>23</v>
      </c>
      <c r="C158" s="7" t="s">
        <v>137</v>
      </c>
      <c r="D158" s="7" t="s">
        <v>124</v>
      </c>
      <c r="E158" s="2">
        <v>117310</v>
      </c>
      <c r="F158" s="2" t="s">
        <v>172</v>
      </c>
      <c r="G158" s="8">
        <v>2</v>
      </c>
    </row>
    <row r="159" customHeight="1" spans="1:7">
      <c r="A159" s="6">
        <v>184993</v>
      </c>
      <c r="B159" s="7" t="s">
        <v>24</v>
      </c>
      <c r="C159" s="7" t="s">
        <v>139</v>
      </c>
      <c r="D159" s="7" t="s">
        <v>124</v>
      </c>
      <c r="E159" s="2">
        <v>117310</v>
      </c>
      <c r="F159" s="2" t="s">
        <v>172</v>
      </c>
      <c r="G159" s="8">
        <v>2</v>
      </c>
    </row>
    <row r="160" customHeight="1" spans="1:7">
      <c r="A160" s="9">
        <v>218904</v>
      </c>
      <c r="B160" s="7" t="s">
        <v>5</v>
      </c>
      <c r="C160" s="7" t="s">
        <v>144</v>
      </c>
      <c r="D160" s="7" t="s">
        <v>145</v>
      </c>
      <c r="E160" s="2">
        <v>117310</v>
      </c>
      <c r="F160" s="2" t="s">
        <v>172</v>
      </c>
      <c r="G160" s="8">
        <v>10</v>
      </c>
    </row>
    <row r="161" customHeight="1" spans="1:7">
      <c r="A161" s="10">
        <v>236550</v>
      </c>
      <c r="B161" s="11" t="s">
        <v>7</v>
      </c>
      <c r="C161" s="11" t="s">
        <v>123</v>
      </c>
      <c r="D161" s="12" t="s">
        <v>145</v>
      </c>
      <c r="E161" s="2">
        <v>117310</v>
      </c>
      <c r="F161" s="2" t="s">
        <v>172</v>
      </c>
      <c r="G161" s="8">
        <v>10</v>
      </c>
    </row>
    <row r="162" customHeight="1" spans="1:7">
      <c r="A162" s="4">
        <v>241566</v>
      </c>
      <c r="B162" s="7" t="s">
        <v>11</v>
      </c>
      <c r="C162" s="7" t="s">
        <v>151</v>
      </c>
      <c r="D162" s="7" t="s">
        <v>146</v>
      </c>
      <c r="E162" s="2">
        <v>117310</v>
      </c>
      <c r="F162" s="2" t="s">
        <v>172</v>
      </c>
      <c r="G162" s="8">
        <v>3</v>
      </c>
    </row>
    <row r="163" customHeight="1" spans="1:7">
      <c r="A163" s="4">
        <v>242574</v>
      </c>
      <c r="B163" s="11" t="s">
        <v>43</v>
      </c>
      <c r="C163" s="11" t="s">
        <v>135</v>
      </c>
      <c r="D163" s="7" t="s">
        <v>152</v>
      </c>
      <c r="E163" s="2">
        <v>117310</v>
      </c>
      <c r="F163" s="2" t="s">
        <v>172</v>
      </c>
      <c r="G163" s="8">
        <v>1</v>
      </c>
    </row>
    <row r="164" customHeight="1" spans="1:7">
      <c r="A164" s="4">
        <v>242575</v>
      </c>
      <c r="B164" s="11" t="s">
        <v>38</v>
      </c>
      <c r="C164" s="11" t="s">
        <v>123</v>
      </c>
      <c r="D164" s="7" t="s">
        <v>152</v>
      </c>
      <c r="E164" s="2">
        <v>117310</v>
      </c>
      <c r="F164" s="2" t="s">
        <v>172</v>
      </c>
      <c r="G164" s="8">
        <v>1</v>
      </c>
    </row>
    <row r="165" customHeight="1" spans="1:7">
      <c r="A165" s="6">
        <v>150091</v>
      </c>
      <c r="B165" s="7" t="s">
        <v>8</v>
      </c>
      <c r="C165" s="7" t="s">
        <v>132</v>
      </c>
      <c r="D165" s="7" t="s">
        <v>124</v>
      </c>
      <c r="E165" s="2">
        <v>118151</v>
      </c>
      <c r="F165" s="2" t="s">
        <v>173</v>
      </c>
      <c r="G165" s="8">
        <v>2</v>
      </c>
    </row>
    <row r="166" customHeight="1" spans="1:7">
      <c r="A166" s="6">
        <v>150090</v>
      </c>
      <c r="B166" s="7" t="s">
        <v>8</v>
      </c>
      <c r="C166" s="7" t="s">
        <v>123</v>
      </c>
      <c r="D166" s="7" t="s">
        <v>124</v>
      </c>
      <c r="E166" s="2">
        <v>118151</v>
      </c>
      <c r="F166" s="2" t="s">
        <v>173</v>
      </c>
      <c r="G166" s="8">
        <v>2</v>
      </c>
    </row>
    <row r="167" customHeight="1" spans="1:7">
      <c r="A167" s="6">
        <v>181299</v>
      </c>
      <c r="B167" s="7" t="s">
        <v>9</v>
      </c>
      <c r="C167" s="7" t="s">
        <v>123</v>
      </c>
      <c r="D167" s="7" t="s">
        <v>124</v>
      </c>
      <c r="E167" s="7">
        <v>339</v>
      </c>
      <c r="F167" s="2" t="s">
        <v>174</v>
      </c>
      <c r="G167" s="8">
        <v>2</v>
      </c>
    </row>
    <row r="168" customHeight="1" spans="1:7">
      <c r="A168" s="6">
        <v>191033</v>
      </c>
      <c r="B168" s="7" t="s">
        <v>23</v>
      </c>
      <c r="C168" s="7" t="s">
        <v>137</v>
      </c>
      <c r="D168" s="7" t="s">
        <v>124</v>
      </c>
      <c r="E168" s="7">
        <v>339</v>
      </c>
      <c r="F168" s="2" t="s">
        <v>174</v>
      </c>
      <c r="G168" s="8">
        <v>1</v>
      </c>
    </row>
    <row r="169" customHeight="1" spans="1:7">
      <c r="A169" s="6">
        <v>150090</v>
      </c>
      <c r="B169" s="7" t="s">
        <v>8</v>
      </c>
      <c r="C169" s="7" t="s">
        <v>123</v>
      </c>
      <c r="D169" s="7" t="s">
        <v>124</v>
      </c>
      <c r="E169" s="2">
        <v>511</v>
      </c>
      <c r="F169" s="2" t="s">
        <v>175</v>
      </c>
      <c r="G169" s="8">
        <v>5</v>
      </c>
    </row>
    <row r="170" customHeight="1" spans="1:7">
      <c r="A170" s="6">
        <v>172377</v>
      </c>
      <c r="B170" s="7" t="s">
        <v>18</v>
      </c>
      <c r="C170" s="7" t="s">
        <v>129</v>
      </c>
      <c r="D170" s="7" t="s">
        <v>124</v>
      </c>
      <c r="E170" s="2">
        <v>511</v>
      </c>
      <c r="F170" s="2" t="s">
        <v>175</v>
      </c>
      <c r="G170" s="8">
        <v>5</v>
      </c>
    </row>
    <row r="171" customHeight="1" spans="1:7">
      <c r="A171" s="6">
        <v>150094</v>
      </c>
      <c r="B171" s="7" t="s">
        <v>16</v>
      </c>
      <c r="C171" s="7" t="s">
        <v>131</v>
      </c>
      <c r="D171" s="7" t="s">
        <v>124</v>
      </c>
      <c r="E171" s="2">
        <v>511</v>
      </c>
      <c r="F171" s="2" t="s">
        <v>175</v>
      </c>
      <c r="G171" s="8">
        <v>4</v>
      </c>
    </row>
    <row r="172" customHeight="1" spans="1:7">
      <c r="A172" s="6">
        <v>181299</v>
      </c>
      <c r="B172" s="7" t="s">
        <v>9</v>
      </c>
      <c r="C172" s="7" t="s">
        <v>123</v>
      </c>
      <c r="D172" s="7" t="s">
        <v>124</v>
      </c>
      <c r="E172" s="2">
        <v>511</v>
      </c>
      <c r="F172" s="2" t="s">
        <v>175</v>
      </c>
      <c r="G172" s="8">
        <v>5</v>
      </c>
    </row>
    <row r="173" customHeight="1" spans="1:7">
      <c r="A173" s="6">
        <v>184997</v>
      </c>
      <c r="B173" s="7" t="s">
        <v>24</v>
      </c>
      <c r="C173" s="7" t="s">
        <v>140</v>
      </c>
      <c r="D173" s="7" t="s">
        <v>124</v>
      </c>
      <c r="E173" s="2">
        <v>511</v>
      </c>
      <c r="F173" s="2" t="s">
        <v>175</v>
      </c>
      <c r="G173" s="8">
        <v>5</v>
      </c>
    </row>
    <row r="174" customHeight="1" spans="1:7">
      <c r="A174" s="16">
        <v>214783</v>
      </c>
      <c r="B174" s="17" t="s">
        <v>31</v>
      </c>
      <c r="C174" s="17" t="s">
        <v>137</v>
      </c>
      <c r="D174" s="17" t="s">
        <v>124</v>
      </c>
      <c r="E174" s="18">
        <v>104428</v>
      </c>
      <c r="F174" s="2" t="s">
        <v>176</v>
      </c>
      <c r="G174" s="19">
        <v>2</v>
      </c>
    </row>
    <row r="175" customHeight="1" spans="1:7">
      <c r="A175" s="16">
        <v>181291</v>
      </c>
      <c r="B175" s="17" t="s">
        <v>13</v>
      </c>
      <c r="C175" s="17" t="s">
        <v>137</v>
      </c>
      <c r="D175" s="17" t="s">
        <v>124</v>
      </c>
      <c r="E175" s="18">
        <v>104428</v>
      </c>
      <c r="F175" s="2" t="s">
        <v>176</v>
      </c>
      <c r="G175" s="19">
        <v>5</v>
      </c>
    </row>
    <row r="176" customHeight="1" spans="1:7">
      <c r="A176" s="16">
        <v>150090</v>
      </c>
      <c r="B176" s="17" t="s">
        <v>8</v>
      </c>
      <c r="C176" s="17" t="s">
        <v>123</v>
      </c>
      <c r="D176" s="17" t="s">
        <v>124</v>
      </c>
      <c r="E176" s="18">
        <v>104428</v>
      </c>
      <c r="F176" s="2" t="s">
        <v>176</v>
      </c>
      <c r="G176" s="19">
        <v>5</v>
      </c>
    </row>
    <row r="177" customHeight="1" spans="1:7">
      <c r="A177" s="16">
        <v>150089</v>
      </c>
      <c r="B177" s="17" t="s">
        <v>15</v>
      </c>
      <c r="C177" s="17" t="s">
        <v>130</v>
      </c>
      <c r="D177" s="17" t="s">
        <v>124</v>
      </c>
      <c r="E177" s="18">
        <v>104428</v>
      </c>
      <c r="F177" s="2" t="s">
        <v>176</v>
      </c>
      <c r="G177" s="19">
        <v>5</v>
      </c>
    </row>
    <row r="178" customHeight="1" spans="1:7">
      <c r="A178" s="16">
        <v>150088</v>
      </c>
      <c r="B178" s="17" t="s">
        <v>76</v>
      </c>
      <c r="C178" s="17" t="s">
        <v>131</v>
      </c>
      <c r="D178" s="17" t="s">
        <v>124</v>
      </c>
      <c r="E178" s="18">
        <v>104428</v>
      </c>
      <c r="F178" s="2" t="s">
        <v>176</v>
      </c>
      <c r="G178" s="19">
        <v>5</v>
      </c>
    </row>
    <row r="179" customHeight="1" spans="1:7">
      <c r="A179" s="16">
        <v>150077</v>
      </c>
      <c r="B179" s="17" t="s">
        <v>22</v>
      </c>
      <c r="C179" s="17" t="s">
        <v>129</v>
      </c>
      <c r="D179" s="17" t="s">
        <v>124</v>
      </c>
      <c r="E179" s="18">
        <v>104428</v>
      </c>
      <c r="F179" s="2" t="s">
        <v>176</v>
      </c>
      <c r="G179" s="19">
        <v>5</v>
      </c>
    </row>
    <row r="180" customHeight="1" spans="1:7">
      <c r="A180" s="16">
        <v>181299</v>
      </c>
      <c r="B180" s="17" t="s">
        <v>9</v>
      </c>
      <c r="C180" s="17" t="s">
        <v>123</v>
      </c>
      <c r="D180" s="17" t="s">
        <v>124</v>
      </c>
      <c r="E180" s="18">
        <v>104428</v>
      </c>
      <c r="F180" s="2" t="s">
        <v>176</v>
      </c>
      <c r="G180" s="19">
        <v>5</v>
      </c>
    </row>
    <row r="181" customHeight="1" spans="1:7">
      <c r="A181" s="16">
        <v>181297</v>
      </c>
      <c r="B181" s="17" t="s">
        <v>10</v>
      </c>
      <c r="C181" s="17" t="s">
        <v>130</v>
      </c>
      <c r="D181" s="17" t="s">
        <v>124</v>
      </c>
      <c r="E181" s="18">
        <v>104428</v>
      </c>
      <c r="F181" s="2" t="s">
        <v>176</v>
      </c>
      <c r="G181" s="19">
        <v>5</v>
      </c>
    </row>
    <row r="182" customHeight="1" spans="1:7">
      <c r="A182" s="16">
        <v>215787</v>
      </c>
      <c r="B182" s="17" t="s">
        <v>14</v>
      </c>
      <c r="C182" s="17" t="s">
        <v>129</v>
      </c>
      <c r="D182" s="17" t="s">
        <v>124</v>
      </c>
      <c r="E182" s="18">
        <v>104428</v>
      </c>
      <c r="F182" s="2" t="s">
        <v>176</v>
      </c>
      <c r="G182" s="19">
        <v>2</v>
      </c>
    </row>
    <row r="183" customHeight="1" spans="1:7">
      <c r="A183" s="20">
        <v>236550</v>
      </c>
      <c r="B183" s="21" t="s">
        <v>7</v>
      </c>
      <c r="C183" s="21" t="s">
        <v>123</v>
      </c>
      <c r="D183" s="17" t="s">
        <v>145</v>
      </c>
      <c r="E183" s="18">
        <v>104428</v>
      </c>
      <c r="F183" s="2" t="s">
        <v>176</v>
      </c>
      <c r="G183" s="19">
        <v>2</v>
      </c>
    </row>
    <row r="184" customHeight="1" spans="1:7">
      <c r="A184" s="16">
        <v>237011</v>
      </c>
      <c r="B184" s="17" t="s">
        <v>92</v>
      </c>
      <c r="C184" s="17" t="s">
        <v>149</v>
      </c>
      <c r="D184" s="17" t="s">
        <v>124</v>
      </c>
      <c r="E184" s="18">
        <v>104428</v>
      </c>
      <c r="F184" s="2" t="s">
        <v>176</v>
      </c>
      <c r="G184" s="19">
        <v>30</v>
      </c>
    </row>
    <row r="185" customHeight="1" spans="1:7">
      <c r="A185" s="16">
        <v>89062</v>
      </c>
      <c r="B185" s="17" t="s">
        <v>29</v>
      </c>
      <c r="C185" s="17" t="s">
        <v>123</v>
      </c>
      <c r="D185" s="17" t="s">
        <v>124</v>
      </c>
      <c r="E185" s="18">
        <v>52</v>
      </c>
      <c r="F185" s="18" t="s">
        <v>177</v>
      </c>
      <c r="G185" s="19">
        <v>2</v>
      </c>
    </row>
    <row r="186" customHeight="1" spans="1:7">
      <c r="A186" s="16">
        <v>150091</v>
      </c>
      <c r="B186" s="17" t="s">
        <v>8</v>
      </c>
      <c r="C186" s="17" t="s">
        <v>132</v>
      </c>
      <c r="D186" s="17" t="s">
        <v>124</v>
      </c>
      <c r="E186" s="18">
        <v>52</v>
      </c>
      <c r="F186" s="18" t="s">
        <v>177</v>
      </c>
      <c r="G186" s="19">
        <v>2</v>
      </c>
    </row>
    <row r="187" customHeight="1" spans="1:7">
      <c r="A187" s="16">
        <v>215271</v>
      </c>
      <c r="B187" s="17" t="s">
        <v>12</v>
      </c>
      <c r="C187" s="17" t="s">
        <v>132</v>
      </c>
      <c r="D187" s="17" t="s">
        <v>124</v>
      </c>
      <c r="E187" s="18">
        <v>52</v>
      </c>
      <c r="F187" s="18" t="s">
        <v>177</v>
      </c>
      <c r="G187" s="19">
        <v>4</v>
      </c>
    </row>
    <row r="188" customHeight="1" spans="1:7">
      <c r="A188" s="20">
        <v>241566</v>
      </c>
      <c r="B188" s="17" t="s">
        <v>11</v>
      </c>
      <c r="C188" s="17" t="s">
        <v>151</v>
      </c>
      <c r="D188" s="17" t="s">
        <v>146</v>
      </c>
      <c r="E188" s="18">
        <v>52</v>
      </c>
      <c r="F188" s="18" t="s">
        <v>177</v>
      </c>
      <c r="G188" s="19">
        <v>2</v>
      </c>
    </row>
    <row r="189" customHeight="1" spans="1:7">
      <c r="A189" s="16">
        <v>150090</v>
      </c>
      <c r="B189" s="17" t="s">
        <v>8</v>
      </c>
      <c r="C189" s="17" t="s">
        <v>123</v>
      </c>
      <c r="D189" s="17" t="s">
        <v>124</v>
      </c>
      <c r="E189" s="18">
        <v>104838</v>
      </c>
      <c r="F189" s="18" t="s">
        <v>178</v>
      </c>
      <c r="G189" s="19">
        <v>3</v>
      </c>
    </row>
    <row r="190" customHeight="1" spans="1:7">
      <c r="A190" s="16">
        <v>215787</v>
      </c>
      <c r="B190" s="17" t="s">
        <v>14</v>
      </c>
      <c r="C190" s="17" t="s">
        <v>129</v>
      </c>
      <c r="D190" s="17" t="s">
        <v>124</v>
      </c>
      <c r="E190" s="18">
        <v>104838</v>
      </c>
      <c r="F190" s="18" t="s">
        <v>178</v>
      </c>
      <c r="G190" s="19">
        <v>2</v>
      </c>
    </row>
    <row r="191" customHeight="1" spans="1:7">
      <c r="A191" s="16">
        <v>218919</v>
      </c>
      <c r="B191" s="17" t="s">
        <v>21</v>
      </c>
      <c r="C191" s="17" t="s">
        <v>130</v>
      </c>
      <c r="D191" s="17" t="s">
        <v>124</v>
      </c>
      <c r="E191" s="18">
        <v>104838</v>
      </c>
      <c r="F191" s="18" t="s">
        <v>178</v>
      </c>
      <c r="G191" s="19">
        <v>2</v>
      </c>
    </row>
    <row r="192" customHeight="1" spans="1:7">
      <c r="A192" s="16">
        <v>150102</v>
      </c>
      <c r="B192" s="17" t="s">
        <v>20</v>
      </c>
      <c r="C192" s="17" t="s">
        <v>135</v>
      </c>
      <c r="D192" s="17" t="s">
        <v>124</v>
      </c>
      <c r="E192" s="18">
        <v>104838</v>
      </c>
      <c r="F192" s="18" t="s">
        <v>178</v>
      </c>
      <c r="G192" s="19">
        <v>2</v>
      </c>
    </row>
    <row r="193" customHeight="1" spans="1:7">
      <c r="A193" s="16">
        <v>218904</v>
      </c>
      <c r="B193" s="17" t="s">
        <v>5</v>
      </c>
      <c r="C193" s="17" t="s">
        <v>144</v>
      </c>
      <c r="D193" s="17" t="s">
        <v>145</v>
      </c>
      <c r="E193" s="18">
        <v>104838</v>
      </c>
      <c r="F193" s="18" t="s">
        <v>178</v>
      </c>
      <c r="G193" s="19">
        <v>2</v>
      </c>
    </row>
    <row r="194" customHeight="1" spans="1:7">
      <c r="A194" s="20">
        <v>236549</v>
      </c>
      <c r="B194" s="21" t="s">
        <v>32</v>
      </c>
      <c r="C194" s="21" t="s">
        <v>148</v>
      </c>
      <c r="D194" s="17" t="s">
        <v>145</v>
      </c>
      <c r="E194" s="18">
        <v>104838</v>
      </c>
      <c r="F194" s="18" t="s">
        <v>178</v>
      </c>
      <c r="G194" s="19">
        <v>2</v>
      </c>
    </row>
    <row r="195" customHeight="1" spans="1:7">
      <c r="A195" s="16">
        <v>237011</v>
      </c>
      <c r="B195" s="17" t="s">
        <v>92</v>
      </c>
      <c r="C195" s="17" t="s">
        <v>149</v>
      </c>
      <c r="D195" s="17" t="s">
        <v>124</v>
      </c>
      <c r="E195" s="18">
        <v>104838</v>
      </c>
      <c r="F195" s="18" t="s">
        <v>178</v>
      </c>
      <c r="G195" s="19">
        <v>20</v>
      </c>
    </row>
    <row r="196" customHeight="1" spans="1:7">
      <c r="A196" s="20">
        <v>245065</v>
      </c>
      <c r="B196" s="21" t="s">
        <v>6</v>
      </c>
      <c r="C196" s="17" t="s">
        <v>153</v>
      </c>
      <c r="D196" s="17" t="s">
        <v>154</v>
      </c>
      <c r="E196" s="18">
        <v>104838</v>
      </c>
      <c r="F196" s="18" t="s">
        <v>178</v>
      </c>
      <c r="G196" s="19">
        <v>20</v>
      </c>
    </row>
    <row r="197" customHeight="1" spans="1:7">
      <c r="A197" s="16">
        <v>181291</v>
      </c>
      <c r="B197" s="17" t="s">
        <v>13</v>
      </c>
      <c r="C197" s="17" t="s">
        <v>137</v>
      </c>
      <c r="D197" s="17" t="s">
        <v>124</v>
      </c>
      <c r="E197" s="18">
        <v>754</v>
      </c>
      <c r="F197" s="18" t="s">
        <v>179</v>
      </c>
      <c r="G197" s="19">
        <v>2</v>
      </c>
    </row>
    <row r="198" customHeight="1" spans="1:7">
      <c r="A198" s="16">
        <v>89062</v>
      </c>
      <c r="B198" s="17" t="s">
        <v>29</v>
      </c>
      <c r="C198" s="17" t="s">
        <v>123</v>
      </c>
      <c r="D198" s="17" t="s">
        <v>124</v>
      </c>
      <c r="E198" s="18">
        <v>754</v>
      </c>
      <c r="F198" s="18" t="s">
        <v>179</v>
      </c>
      <c r="G198" s="19">
        <v>2</v>
      </c>
    </row>
    <row r="199" customHeight="1" spans="1:7">
      <c r="A199" s="16">
        <v>150091</v>
      </c>
      <c r="B199" s="17" t="s">
        <v>8</v>
      </c>
      <c r="C199" s="17" t="s">
        <v>132</v>
      </c>
      <c r="D199" s="17" t="s">
        <v>124</v>
      </c>
      <c r="E199" s="18">
        <v>754</v>
      </c>
      <c r="F199" s="18" t="s">
        <v>179</v>
      </c>
      <c r="G199" s="19">
        <v>2</v>
      </c>
    </row>
    <row r="200" customHeight="1" spans="1:7">
      <c r="A200" s="16">
        <v>150089</v>
      </c>
      <c r="B200" s="17" t="s">
        <v>15</v>
      </c>
      <c r="C200" s="17" t="s">
        <v>130</v>
      </c>
      <c r="D200" s="17" t="s">
        <v>124</v>
      </c>
      <c r="E200" s="18">
        <v>754</v>
      </c>
      <c r="F200" s="18" t="s">
        <v>179</v>
      </c>
      <c r="G200" s="19">
        <v>2</v>
      </c>
    </row>
    <row r="201" customHeight="1" spans="1:7">
      <c r="A201" s="16">
        <v>172377</v>
      </c>
      <c r="B201" s="17" t="s">
        <v>18</v>
      </c>
      <c r="C201" s="17" t="s">
        <v>129</v>
      </c>
      <c r="D201" s="17" t="s">
        <v>124</v>
      </c>
      <c r="E201" s="18">
        <v>754</v>
      </c>
      <c r="F201" s="18" t="s">
        <v>179</v>
      </c>
      <c r="G201" s="19">
        <v>2</v>
      </c>
    </row>
    <row r="202" customHeight="1" spans="1:7">
      <c r="A202" s="16">
        <v>150086</v>
      </c>
      <c r="B202" s="17" t="s">
        <v>25</v>
      </c>
      <c r="C202" s="17" t="s">
        <v>130</v>
      </c>
      <c r="D202" s="17" t="s">
        <v>124</v>
      </c>
      <c r="E202" s="18">
        <v>754</v>
      </c>
      <c r="F202" s="18" t="s">
        <v>179</v>
      </c>
      <c r="G202" s="19">
        <v>2</v>
      </c>
    </row>
    <row r="203" customHeight="1" spans="1:7">
      <c r="A203" s="16">
        <v>150094</v>
      </c>
      <c r="B203" s="17" t="s">
        <v>16</v>
      </c>
      <c r="C203" s="17" t="s">
        <v>131</v>
      </c>
      <c r="D203" s="17" t="s">
        <v>124</v>
      </c>
      <c r="E203" s="18">
        <v>754</v>
      </c>
      <c r="F203" s="18" t="s">
        <v>179</v>
      </c>
      <c r="G203" s="19">
        <v>2</v>
      </c>
    </row>
    <row r="204" customHeight="1" spans="1:7">
      <c r="A204" s="16">
        <v>150093</v>
      </c>
      <c r="B204" s="17" t="s">
        <v>16</v>
      </c>
      <c r="C204" s="17" t="s">
        <v>134</v>
      </c>
      <c r="D204" s="17" t="s">
        <v>124</v>
      </c>
      <c r="E204" s="18">
        <v>754</v>
      </c>
      <c r="F204" s="18" t="s">
        <v>179</v>
      </c>
      <c r="G204" s="19">
        <v>2</v>
      </c>
    </row>
    <row r="205" customHeight="1" spans="1:7">
      <c r="A205" s="16">
        <v>181299</v>
      </c>
      <c r="B205" s="17" t="s">
        <v>9</v>
      </c>
      <c r="C205" s="17" t="s">
        <v>123</v>
      </c>
      <c r="D205" s="17" t="s">
        <v>124</v>
      </c>
      <c r="E205" s="18">
        <v>754</v>
      </c>
      <c r="F205" s="18" t="s">
        <v>179</v>
      </c>
      <c r="G205" s="19">
        <v>2</v>
      </c>
    </row>
    <row r="206" customHeight="1" spans="1:7">
      <c r="A206" s="16">
        <v>181297</v>
      </c>
      <c r="B206" s="17" t="s">
        <v>10</v>
      </c>
      <c r="C206" s="17" t="s">
        <v>130</v>
      </c>
      <c r="D206" s="17" t="s">
        <v>124</v>
      </c>
      <c r="E206" s="18">
        <v>754</v>
      </c>
      <c r="F206" s="18" t="s">
        <v>179</v>
      </c>
      <c r="G206" s="19">
        <v>2</v>
      </c>
    </row>
    <row r="207" customHeight="1" spans="1:7">
      <c r="A207" s="16">
        <v>237011</v>
      </c>
      <c r="B207" s="17" t="s">
        <v>92</v>
      </c>
      <c r="C207" s="17" t="s">
        <v>149</v>
      </c>
      <c r="D207" s="17" t="s">
        <v>124</v>
      </c>
      <c r="E207" s="18">
        <v>754</v>
      </c>
      <c r="F207" s="18" t="s">
        <v>179</v>
      </c>
      <c r="G207" s="19">
        <v>20</v>
      </c>
    </row>
    <row r="208" customHeight="1" spans="1:7">
      <c r="A208" s="20">
        <v>242574</v>
      </c>
      <c r="B208" s="21" t="s">
        <v>43</v>
      </c>
      <c r="C208" s="21" t="s">
        <v>135</v>
      </c>
      <c r="D208" s="17" t="s">
        <v>152</v>
      </c>
      <c r="E208" s="18">
        <v>754</v>
      </c>
      <c r="F208" s="18" t="s">
        <v>179</v>
      </c>
      <c r="G208" s="19">
        <v>2</v>
      </c>
    </row>
    <row r="209" customHeight="1" spans="1:7">
      <c r="A209" s="16">
        <v>89062</v>
      </c>
      <c r="B209" s="17" t="s">
        <v>29</v>
      </c>
      <c r="C209" s="17" t="s">
        <v>123</v>
      </c>
      <c r="D209" s="17" t="s">
        <v>124</v>
      </c>
      <c r="E209" s="18">
        <v>367</v>
      </c>
      <c r="F209" s="18" t="s">
        <v>180</v>
      </c>
      <c r="G209" s="19">
        <v>2</v>
      </c>
    </row>
    <row r="210" customHeight="1" spans="1:7">
      <c r="A210" s="16">
        <v>150090</v>
      </c>
      <c r="B210" s="17" t="s">
        <v>8</v>
      </c>
      <c r="C210" s="17" t="s">
        <v>123</v>
      </c>
      <c r="D210" s="17" t="s">
        <v>124</v>
      </c>
      <c r="E210" s="18">
        <v>367</v>
      </c>
      <c r="F210" s="18" t="s">
        <v>180</v>
      </c>
      <c r="G210" s="19">
        <v>6</v>
      </c>
    </row>
    <row r="211" customHeight="1" spans="1:7">
      <c r="A211" s="16">
        <v>150089</v>
      </c>
      <c r="B211" s="17" t="s">
        <v>15</v>
      </c>
      <c r="C211" s="17" t="s">
        <v>130</v>
      </c>
      <c r="D211" s="17" t="s">
        <v>124</v>
      </c>
      <c r="E211" s="18">
        <v>367</v>
      </c>
      <c r="F211" s="18" t="s">
        <v>180</v>
      </c>
      <c r="G211" s="19">
        <v>4</v>
      </c>
    </row>
    <row r="212" customHeight="1" spans="1:7">
      <c r="A212" s="16">
        <v>172377</v>
      </c>
      <c r="B212" s="17" t="s">
        <v>18</v>
      </c>
      <c r="C212" s="17" t="s">
        <v>129</v>
      </c>
      <c r="D212" s="17" t="s">
        <v>124</v>
      </c>
      <c r="E212" s="18">
        <v>367</v>
      </c>
      <c r="F212" s="18" t="s">
        <v>180</v>
      </c>
      <c r="G212" s="19">
        <v>4</v>
      </c>
    </row>
    <row r="213" customHeight="1" spans="1:7">
      <c r="A213" s="16">
        <v>150077</v>
      </c>
      <c r="B213" s="17" t="s">
        <v>22</v>
      </c>
      <c r="C213" s="17" t="s">
        <v>129</v>
      </c>
      <c r="D213" s="17" t="s">
        <v>124</v>
      </c>
      <c r="E213" s="18">
        <v>367</v>
      </c>
      <c r="F213" s="18" t="s">
        <v>180</v>
      </c>
      <c r="G213" s="19">
        <v>2</v>
      </c>
    </row>
    <row r="214" customHeight="1" spans="1:7">
      <c r="A214" s="16">
        <v>150094</v>
      </c>
      <c r="B214" s="17" t="s">
        <v>16</v>
      </c>
      <c r="C214" s="17" t="s">
        <v>131</v>
      </c>
      <c r="D214" s="17" t="s">
        <v>124</v>
      </c>
      <c r="E214" s="18">
        <v>367</v>
      </c>
      <c r="F214" s="18" t="s">
        <v>180</v>
      </c>
      <c r="G214" s="19">
        <v>4</v>
      </c>
    </row>
    <row r="215" customHeight="1" spans="1:7">
      <c r="A215" s="16">
        <v>181299</v>
      </c>
      <c r="B215" s="17" t="s">
        <v>9</v>
      </c>
      <c r="C215" s="17" t="s">
        <v>123</v>
      </c>
      <c r="D215" s="17" t="s">
        <v>124</v>
      </c>
      <c r="E215" s="18">
        <v>367</v>
      </c>
      <c r="F215" s="18" t="s">
        <v>180</v>
      </c>
      <c r="G215" s="19">
        <v>6</v>
      </c>
    </row>
    <row r="216" customHeight="1" spans="1:7">
      <c r="A216" s="16">
        <v>181297</v>
      </c>
      <c r="B216" s="17" t="s">
        <v>10</v>
      </c>
      <c r="C216" s="17" t="s">
        <v>130</v>
      </c>
      <c r="D216" s="17" t="s">
        <v>124</v>
      </c>
      <c r="E216" s="18">
        <v>367</v>
      </c>
      <c r="F216" s="18" t="s">
        <v>180</v>
      </c>
      <c r="G216" s="19">
        <v>6</v>
      </c>
    </row>
    <row r="217" customHeight="1" spans="1:7">
      <c r="A217" s="16">
        <v>215787</v>
      </c>
      <c r="B217" s="17" t="s">
        <v>14</v>
      </c>
      <c r="C217" s="17" t="s">
        <v>129</v>
      </c>
      <c r="D217" s="17" t="s">
        <v>124</v>
      </c>
      <c r="E217" s="18">
        <v>367</v>
      </c>
      <c r="F217" s="18" t="s">
        <v>180</v>
      </c>
      <c r="G217" s="19">
        <v>2</v>
      </c>
    </row>
    <row r="218" customHeight="1" spans="1:7">
      <c r="A218" s="16">
        <v>215271</v>
      </c>
      <c r="B218" s="17" t="s">
        <v>12</v>
      </c>
      <c r="C218" s="17" t="s">
        <v>132</v>
      </c>
      <c r="D218" s="17" t="s">
        <v>124</v>
      </c>
      <c r="E218" s="18">
        <v>367</v>
      </c>
      <c r="F218" s="18" t="s">
        <v>180</v>
      </c>
      <c r="G218" s="19">
        <v>10</v>
      </c>
    </row>
    <row r="219" customHeight="1" spans="1:7">
      <c r="A219" s="16">
        <v>150102</v>
      </c>
      <c r="B219" s="17" t="s">
        <v>20</v>
      </c>
      <c r="C219" s="17" t="s">
        <v>135</v>
      </c>
      <c r="D219" s="17" t="s">
        <v>124</v>
      </c>
      <c r="E219" s="18">
        <v>367</v>
      </c>
      <c r="F219" s="18" t="s">
        <v>180</v>
      </c>
      <c r="G219" s="19">
        <v>3</v>
      </c>
    </row>
    <row r="220" customHeight="1" spans="1:7">
      <c r="A220" s="16">
        <v>184993</v>
      </c>
      <c r="B220" s="17" t="s">
        <v>24</v>
      </c>
      <c r="C220" s="17" t="s">
        <v>139</v>
      </c>
      <c r="D220" s="17" t="s">
        <v>124</v>
      </c>
      <c r="E220" s="18">
        <v>367</v>
      </c>
      <c r="F220" s="18" t="s">
        <v>180</v>
      </c>
      <c r="G220" s="19">
        <v>2</v>
      </c>
    </row>
    <row r="221" customHeight="1" spans="1:7">
      <c r="A221" s="16">
        <v>237011</v>
      </c>
      <c r="B221" s="17" t="s">
        <v>92</v>
      </c>
      <c r="C221" s="17" t="s">
        <v>149</v>
      </c>
      <c r="D221" s="17" t="s">
        <v>124</v>
      </c>
      <c r="E221" s="18">
        <v>367</v>
      </c>
      <c r="F221" s="18" t="s">
        <v>180</v>
      </c>
      <c r="G221" s="19">
        <v>20</v>
      </c>
    </row>
    <row r="222" customHeight="1" spans="1:7">
      <c r="A222" s="20">
        <v>241566</v>
      </c>
      <c r="B222" s="17" t="s">
        <v>11</v>
      </c>
      <c r="C222" s="17" t="s">
        <v>151</v>
      </c>
      <c r="D222" s="17" t="s">
        <v>146</v>
      </c>
      <c r="E222" s="18">
        <v>367</v>
      </c>
      <c r="F222" s="18" t="s">
        <v>180</v>
      </c>
      <c r="G222" s="19">
        <v>4</v>
      </c>
    </row>
    <row r="223" customHeight="1" spans="1:7">
      <c r="A223" s="16">
        <v>214783</v>
      </c>
      <c r="B223" s="17" t="s">
        <v>31</v>
      </c>
      <c r="C223" s="17" t="s">
        <v>137</v>
      </c>
      <c r="D223" s="17" t="s">
        <v>124</v>
      </c>
      <c r="E223" s="18">
        <v>54</v>
      </c>
      <c r="F223" s="18" t="s">
        <v>181</v>
      </c>
      <c r="G223" s="19">
        <v>2</v>
      </c>
    </row>
    <row r="224" customHeight="1" spans="1:7">
      <c r="A224" s="16">
        <v>181291</v>
      </c>
      <c r="B224" s="17" t="s">
        <v>13</v>
      </c>
      <c r="C224" s="17" t="s">
        <v>137</v>
      </c>
      <c r="D224" s="17" t="s">
        <v>124</v>
      </c>
      <c r="E224" s="18">
        <v>54</v>
      </c>
      <c r="F224" s="18" t="s">
        <v>181</v>
      </c>
      <c r="G224" s="19">
        <v>5</v>
      </c>
    </row>
    <row r="225" customHeight="1" spans="1:7">
      <c r="A225" s="16">
        <v>150090</v>
      </c>
      <c r="B225" s="17" t="s">
        <v>8</v>
      </c>
      <c r="C225" s="17" t="s">
        <v>123</v>
      </c>
      <c r="D225" s="17" t="s">
        <v>124</v>
      </c>
      <c r="E225" s="18">
        <v>54</v>
      </c>
      <c r="F225" s="18" t="s">
        <v>181</v>
      </c>
      <c r="G225" s="19">
        <v>3</v>
      </c>
    </row>
    <row r="226" customHeight="1" spans="1:7">
      <c r="A226" s="16">
        <v>150089</v>
      </c>
      <c r="B226" s="17" t="s">
        <v>15</v>
      </c>
      <c r="C226" s="17" t="s">
        <v>130</v>
      </c>
      <c r="D226" s="17" t="s">
        <v>124</v>
      </c>
      <c r="E226" s="18">
        <v>54</v>
      </c>
      <c r="F226" s="18" t="s">
        <v>181</v>
      </c>
      <c r="G226" s="19">
        <v>5</v>
      </c>
    </row>
    <row r="227" customHeight="1" spans="1:7">
      <c r="A227" s="16">
        <v>150088</v>
      </c>
      <c r="B227" s="17" t="s">
        <v>76</v>
      </c>
      <c r="C227" s="17" t="s">
        <v>131</v>
      </c>
      <c r="D227" s="17" t="s">
        <v>124</v>
      </c>
      <c r="E227" s="18">
        <v>54</v>
      </c>
      <c r="F227" s="18" t="s">
        <v>181</v>
      </c>
      <c r="G227" s="19">
        <v>5</v>
      </c>
    </row>
    <row r="228" customHeight="1" spans="1:7">
      <c r="A228" s="16">
        <v>150077</v>
      </c>
      <c r="B228" s="17" t="s">
        <v>22</v>
      </c>
      <c r="C228" s="17" t="s">
        <v>129</v>
      </c>
      <c r="D228" s="17" t="s">
        <v>124</v>
      </c>
      <c r="E228" s="18">
        <v>54</v>
      </c>
      <c r="F228" s="18" t="s">
        <v>181</v>
      </c>
      <c r="G228" s="19">
        <v>5</v>
      </c>
    </row>
    <row r="229" customHeight="1" spans="1:7">
      <c r="A229" s="16">
        <v>181299</v>
      </c>
      <c r="B229" s="17" t="s">
        <v>9</v>
      </c>
      <c r="C229" s="17" t="s">
        <v>123</v>
      </c>
      <c r="D229" s="17" t="s">
        <v>124</v>
      </c>
      <c r="E229" s="18">
        <v>54</v>
      </c>
      <c r="F229" s="18" t="s">
        <v>181</v>
      </c>
      <c r="G229" s="19">
        <v>10</v>
      </c>
    </row>
    <row r="230" customHeight="1" spans="1:7">
      <c r="A230" s="16">
        <v>181297</v>
      </c>
      <c r="B230" s="17" t="s">
        <v>10</v>
      </c>
      <c r="C230" s="17" t="s">
        <v>130</v>
      </c>
      <c r="D230" s="17" t="s">
        <v>124</v>
      </c>
      <c r="E230" s="18">
        <v>54</v>
      </c>
      <c r="F230" s="18" t="s">
        <v>181</v>
      </c>
      <c r="G230" s="19">
        <v>10</v>
      </c>
    </row>
    <row r="231" customHeight="1" spans="1:7">
      <c r="A231" s="16">
        <v>191033</v>
      </c>
      <c r="B231" s="17" t="s">
        <v>23</v>
      </c>
      <c r="C231" s="17" t="s">
        <v>137</v>
      </c>
      <c r="D231" s="17" t="s">
        <v>124</v>
      </c>
      <c r="E231" s="18">
        <v>54</v>
      </c>
      <c r="F231" s="18" t="s">
        <v>181</v>
      </c>
      <c r="G231" s="19">
        <v>5</v>
      </c>
    </row>
    <row r="232" customHeight="1" spans="1:7">
      <c r="A232" s="16">
        <v>237011</v>
      </c>
      <c r="B232" s="17" t="s">
        <v>92</v>
      </c>
      <c r="C232" s="17" t="s">
        <v>149</v>
      </c>
      <c r="D232" s="17" t="s">
        <v>124</v>
      </c>
      <c r="E232" s="18">
        <v>54</v>
      </c>
      <c r="F232" s="18" t="s">
        <v>181</v>
      </c>
      <c r="G232" s="19">
        <v>30</v>
      </c>
    </row>
    <row r="233" customHeight="1" spans="1:7">
      <c r="A233" s="20">
        <v>241566</v>
      </c>
      <c r="B233" s="17" t="s">
        <v>11</v>
      </c>
      <c r="C233" s="17" t="s">
        <v>151</v>
      </c>
      <c r="D233" s="17" t="s">
        <v>146</v>
      </c>
      <c r="E233" s="18">
        <v>54</v>
      </c>
      <c r="F233" s="18" t="s">
        <v>181</v>
      </c>
      <c r="G233" s="19">
        <v>10</v>
      </c>
    </row>
    <row r="234" customHeight="1" spans="1:7">
      <c r="A234" s="20">
        <v>245065</v>
      </c>
      <c r="B234" s="21" t="s">
        <v>6</v>
      </c>
      <c r="C234" s="17" t="s">
        <v>153</v>
      </c>
      <c r="D234" s="17" t="s">
        <v>154</v>
      </c>
      <c r="E234" s="18">
        <v>54</v>
      </c>
      <c r="F234" s="18" t="s">
        <v>181</v>
      </c>
      <c r="G234" s="19">
        <v>30</v>
      </c>
    </row>
    <row r="235" customHeight="1" spans="1:7">
      <c r="A235" s="16">
        <v>150086</v>
      </c>
      <c r="B235" s="17" t="s">
        <v>25</v>
      </c>
      <c r="C235" s="17" t="s">
        <v>130</v>
      </c>
      <c r="D235" s="17" t="s">
        <v>124</v>
      </c>
      <c r="E235" s="18">
        <v>122176</v>
      </c>
      <c r="F235" s="18" t="s">
        <v>182</v>
      </c>
      <c r="G235" s="2">
        <v>2</v>
      </c>
    </row>
    <row r="236" customHeight="1" spans="1:7">
      <c r="A236" s="6">
        <v>214783</v>
      </c>
      <c r="B236" s="7" t="s">
        <v>31</v>
      </c>
      <c r="C236" s="7" t="s">
        <v>137</v>
      </c>
      <c r="D236" s="7" t="s">
        <v>124</v>
      </c>
      <c r="E236" s="2">
        <v>730</v>
      </c>
      <c r="F236" s="2" t="s">
        <v>183</v>
      </c>
      <c r="G236" s="8">
        <v>4</v>
      </c>
    </row>
    <row r="237" customHeight="1" spans="1:7">
      <c r="A237" s="6">
        <v>181291</v>
      </c>
      <c r="B237" s="7" t="s">
        <v>13</v>
      </c>
      <c r="C237" s="7" t="s">
        <v>137</v>
      </c>
      <c r="D237" s="7" t="s">
        <v>124</v>
      </c>
      <c r="E237" s="2">
        <v>730</v>
      </c>
      <c r="F237" s="2" t="s">
        <v>183</v>
      </c>
      <c r="G237" s="8">
        <v>4</v>
      </c>
    </row>
    <row r="238" customHeight="1" spans="1:7">
      <c r="A238" s="6">
        <v>150091</v>
      </c>
      <c r="B238" s="7" t="s">
        <v>8</v>
      </c>
      <c r="C238" s="7" t="s">
        <v>132</v>
      </c>
      <c r="D238" s="7" t="s">
        <v>124</v>
      </c>
      <c r="E238" s="2">
        <v>730</v>
      </c>
      <c r="F238" s="2" t="s">
        <v>183</v>
      </c>
      <c r="G238" s="8">
        <v>20</v>
      </c>
    </row>
    <row r="239" customHeight="1" spans="1:7">
      <c r="A239" s="6">
        <v>150090</v>
      </c>
      <c r="B239" s="7" t="s">
        <v>8</v>
      </c>
      <c r="C239" s="7" t="s">
        <v>123</v>
      </c>
      <c r="D239" s="7" t="s">
        <v>124</v>
      </c>
      <c r="E239" s="2">
        <v>730</v>
      </c>
      <c r="F239" s="2" t="s">
        <v>183</v>
      </c>
      <c r="G239" s="8">
        <v>6</v>
      </c>
    </row>
    <row r="240" customHeight="1" spans="1:7">
      <c r="A240" s="6">
        <v>150092</v>
      </c>
      <c r="B240" s="7" t="s">
        <v>64</v>
      </c>
      <c r="C240" s="7" t="s">
        <v>133</v>
      </c>
      <c r="D240" s="7" t="s">
        <v>124</v>
      </c>
      <c r="E240" s="2">
        <v>730</v>
      </c>
      <c r="F240" s="2" t="s">
        <v>183</v>
      </c>
      <c r="G240" s="8">
        <v>2</v>
      </c>
    </row>
    <row r="241" customHeight="1" spans="1:7">
      <c r="A241" s="6">
        <v>150089</v>
      </c>
      <c r="B241" s="7" t="s">
        <v>15</v>
      </c>
      <c r="C241" s="7" t="s">
        <v>130</v>
      </c>
      <c r="D241" s="7" t="s">
        <v>124</v>
      </c>
      <c r="E241" s="2">
        <v>730</v>
      </c>
      <c r="F241" s="2" t="s">
        <v>183</v>
      </c>
      <c r="G241" s="8">
        <v>10</v>
      </c>
    </row>
    <row r="242" customHeight="1" spans="1:7">
      <c r="A242" s="6">
        <v>172377</v>
      </c>
      <c r="B242" s="7" t="s">
        <v>18</v>
      </c>
      <c r="C242" s="7" t="s">
        <v>129</v>
      </c>
      <c r="D242" s="7" t="s">
        <v>124</v>
      </c>
      <c r="E242" s="2">
        <v>730</v>
      </c>
      <c r="F242" s="2" t="s">
        <v>183</v>
      </c>
      <c r="G242" s="8">
        <v>6</v>
      </c>
    </row>
    <row r="243" customHeight="1" spans="1:7">
      <c r="A243" s="6">
        <v>150086</v>
      </c>
      <c r="B243" s="7" t="s">
        <v>25</v>
      </c>
      <c r="C243" s="7" t="s">
        <v>130</v>
      </c>
      <c r="D243" s="7" t="s">
        <v>124</v>
      </c>
      <c r="E243" s="2">
        <v>730</v>
      </c>
      <c r="F243" s="2" t="s">
        <v>183</v>
      </c>
      <c r="G243" s="8">
        <v>6</v>
      </c>
    </row>
    <row r="244" customHeight="1" spans="1:7">
      <c r="A244" s="6">
        <v>150094</v>
      </c>
      <c r="B244" s="7" t="s">
        <v>16</v>
      </c>
      <c r="C244" s="7" t="s">
        <v>131</v>
      </c>
      <c r="D244" s="7" t="s">
        <v>124</v>
      </c>
      <c r="E244" s="2">
        <v>730</v>
      </c>
      <c r="F244" s="2" t="s">
        <v>183</v>
      </c>
      <c r="G244" s="8">
        <v>2</v>
      </c>
    </row>
    <row r="245" customHeight="1" spans="1:7">
      <c r="A245" s="6">
        <v>150093</v>
      </c>
      <c r="B245" s="7" t="s">
        <v>16</v>
      </c>
      <c r="C245" s="7" t="s">
        <v>134</v>
      </c>
      <c r="D245" s="7" t="s">
        <v>124</v>
      </c>
      <c r="E245" s="2">
        <v>730</v>
      </c>
      <c r="F245" s="2" t="s">
        <v>183</v>
      </c>
      <c r="G245" s="8">
        <v>2</v>
      </c>
    </row>
    <row r="246" customHeight="1" spans="1:7">
      <c r="A246" s="6">
        <v>181297</v>
      </c>
      <c r="B246" s="7" t="s">
        <v>10</v>
      </c>
      <c r="C246" s="7" t="s">
        <v>130</v>
      </c>
      <c r="D246" s="7" t="s">
        <v>124</v>
      </c>
      <c r="E246" s="2">
        <v>730</v>
      </c>
      <c r="F246" s="2" t="s">
        <v>183</v>
      </c>
      <c r="G246" s="8">
        <v>6</v>
      </c>
    </row>
    <row r="247" customHeight="1" spans="1:7">
      <c r="A247" s="6">
        <v>181301</v>
      </c>
      <c r="B247" s="7" t="s">
        <v>63</v>
      </c>
      <c r="C247" s="7" t="s">
        <v>138</v>
      </c>
      <c r="D247" s="7" t="s">
        <v>124</v>
      </c>
      <c r="E247" s="2">
        <v>730</v>
      </c>
      <c r="F247" s="2" t="s">
        <v>183</v>
      </c>
      <c r="G247" s="8">
        <v>6</v>
      </c>
    </row>
    <row r="248" customHeight="1" spans="1:7">
      <c r="A248" s="6">
        <v>218919</v>
      </c>
      <c r="B248" s="7" t="s">
        <v>21</v>
      </c>
      <c r="C248" s="7" t="s">
        <v>130</v>
      </c>
      <c r="D248" s="7" t="s">
        <v>124</v>
      </c>
      <c r="E248" s="2">
        <v>730</v>
      </c>
      <c r="F248" s="2" t="s">
        <v>183</v>
      </c>
      <c r="G248" s="8">
        <v>2</v>
      </c>
    </row>
    <row r="249" customHeight="1" spans="1:7">
      <c r="A249" s="6">
        <v>185350</v>
      </c>
      <c r="B249" s="7" t="s">
        <v>12</v>
      </c>
      <c r="C249" s="7" t="s">
        <v>123</v>
      </c>
      <c r="D249" s="7" t="s">
        <v>124</v>
      </c>
      <c r="E249" s="2">
        <v>730</v>
      </c>
      <c r="F249" s="2" t="s">
        <v>183</v>
      </c>
      <c r="G249" s="8">
        <v>2</v>
      </c>
    </row>
    <row r="250" customHeight="1" spans="1:7">
      <c r="A250" s="6">
        <v>215271</v>
      </c>
      <c r="B250" s="7" t="s">
        <v>12</v>
      </c>
      <c r="C250" s="7" t="s">
        <v>132</v>
      </c>
      <c r="D250" s="7" t="s">
        <v>124</v>
      </c>
      <c r="E250" s="2">
        <v>730</v>
      </c>
      <c r="F250" s="2" t="s">
        <v>183</v>
      </c>
      <c r="G250" s="8">
        <v>8</v>
      </c>
    </row>
    <row r="251" customHeight="1" spans="1:7">
      <c r="A251" s="6">
        <v>204080</v>
      </c>
      <c r="B251" s="7" t="s">
        <v>56</v>
      </c>
      <c r="C251" s="7" t="s">
        <v>130</v>
      </c>
      <c r="D251" s="7" t="s">
        <v>124</v>
      </c>
      <c r="E251" s="2">
        <v>730</v>
      </c>
      <c r="F251" s="2" t="s">
        <v>183</v>
      </c>
      <c r="G251" s="8">
        <v>4</v>
      </c>
    </row>
    <row r="252" customHeight="1" spans="1:7">
      <c r="A252" s="6">
        <v>204078</v>
      </c>
      <c r="B252" s="7" t="s">
        <v>55</v>
      </c>
      <c r="C252" s="7" t="s">
        <v>141</v>
      </c>
      <c r="D252" s="7" t="s">
        <v>124</v>
      </c>
      <c r="E252" s="2">
        <v>730</v>
      </c>
      <c r="F252" s="2" t="s">
        <v>183</v>
      </c>
      <c r="G252" s="8">
        <v>2</v>
      </c>
    </row>
    <row r="253" customHeight="1" spans="1:7">
      <c r="A253" s="6">
        <v>191033</v>
      </c>
      <c r="B253" s="7" t="s">
        <v>23</v>
      </c>
      <c r="C253" s="7" t="s">
        <v>137</v>
      </c>
      <c r="D253" s="7" t="s">
        <v>124</v>
      </c>
      <c r="E253" s="2">
        <v>730</v>
      </c>
      <c r="F253" s="2" t="s">
        <v>183</v>
      </c>
      <c r="G253" s="8">
        <v>2</v>
      </c>
    </row>
    <row r="254" customHeight="1" spans="1:7">
      <c r="A254" s="6">
        <v>184993</v>
      </c>
      <c r="B254" s="7" t="s">
        <v>24</v>
      </c>
      <c r="C254" s="7" t="s">
        <v>139</v>
      </c>
      <c r="D254" s="7" t="s">
        <v>124</v>
      </c>
      <c r="E254" s="2">
        <v>730</v>
      </c>
      <c r="F254" s="2" t="s">
        <v>183</v>
      </c>
      <c r="G254" s="8">
        <v>6</v>
      </c>
    </row>
    <row r="255" customHeight="1" spans="1:7">
      <c r="A255" s="10">
        <v>236550</v>
      </c>
      <c r="B255" s="11" t="s">
        <v>7</v>
      </c>
      <c r="C255" s="11" t="s">
        <v>123</v>
      </c>
      <c r="D255" s="12" t="s">
        <v>145</v>
      </c>
      <c r="E255" s="2">
        <v>730</v>
      </c>
      <c r="F255" s="2" t="s">
        <v>183</v>
      </c>
      <c r="G255" s="8">
        <v>6</v>
      </c>
    </row>
    <row r="256" customHeight="1" spans="1:7">
      <c r="A256" s="6">
        <v>237011</v>
      </c>
      <c r="B256" s="7" t="s">
        <v>92</v>
      </c>
      <c r="C256" s="7" t="s">
        <v>149</v>
      </c>
      <c r="D256" s="7" t="s">
        <v>124</v>
      </c>
      <c r="E256" s="2">
        <v>730</v>
      </c>
      <c r="F256" s="2" t="s">
        <v>183</v>
      </c>
      <c r="G256" s="8">
        <v>60</v>
      </c>
    </row>
    <row r="257" customHeight="1" spans="1:7">
      <c r="A257" s="4">
        <v>241566</v>
      </c>
      <c r="B257" s="7" t="s">
        <v>11</v>
      </c>
      <c r="C257" s="7" t="s">
        <v>151</v>
      </c>
      <c r="D257" s="7" t="s">
        <v>146</v>
      </c>
      <c r="E257" s="2">
        <v>730</v>
      </c>
      <c r="F257" s="2" t="s">
        <v>183</v>
      </c>
      <c r="G257" s="8">
        <v>10</v>
      </c>
    </row>
    <row r="258" customHeight="1" spans="1:7">
      <c r="A258" s="4">
        <v>245065</v>
      </c>
      <c r="B258" s="11" t="s">
        <v>6</v>
      </c>
      <c r="C258" s="7" t="s">
        <v>153</v>
      </c>
      <c r="D258" s="7" t="s">
        <v>154</v>
      </c>
      <c r="E258" s="2">
        <v>730</v>
      </c>
      <c r="F258" s="2" t="s">
        <v>183</v>
      </c>
      <c r="G258" s="8">
        <v>40</v>
      </c>
    </row>
    <row r="259" customHeight="1" spans="1:7">
      <c r="A259" s="6">
        <v>214783</v>
      </c>
      <c r="B259" s="7" t="s">
        <v>31</v>
      </c>
      <c r="C259" s="7" t="s">
        <v>137</v>
      </c>
      <c r="D259" s="7" t="s">
        <v>124</v>
      </c>
      <c r="E259" s="2">
        <v>107658</v>
      </c>
      <c r="F259" s="2" t="s">
        <v>184</v>
      </c>
      <c r="G259" s="8">
        <v>4</v>
      </c>
    </row>
    <row r="260" customHeight="1" spans="1:7">
      <c r="A260" s="6">
        <v>181291</v>
      </c>
      <c r="B260" s="7" t="s">
        <v>13</v>
      </c>
      <c r="C260" s="7" t="s">
        <v>137</v>
      </c>
      <c r="D260" s="7" t="s">
        <v>124</v>
      </c>
      <c r="E260" s="2">
        <v>107658</v>
      </c>
      <c r="F260" s="2" t="s">
        <v>184</v>
      </c>
      <c r="G260" s="8">
        <v>6</v>
      </c>
    </row>
    <row r="261" customHeight="1" spans="1:7">
      <c r="A261" s="6">
        <v>89062</v>
      </c>
      <c r="B261" s="7" t="s">
        <v>29</v>
      </c>
      <c r="C261" s="7" t="s">
        <v>123</v>
      </c>
      <c r="D261" s="7" t="s">
        <v>124</v>
      </c>
      <c r="E261" s="2">
        <v>107658</v>
      </c>
      <c r="F261" s="2" t="s">
        <v>184</v>
      </c>
      <c r="G261" s="8">
        <v>2</v>
      </c>
    </row>
    <row r="262" customHeight="1" spans="1:7">
      <c r="A262" s="6">
        <v>150091</v>
      </c>
      <c r="B262" s="7" t="s">
        <v>8</v>
      </c>
      <c r="C262" s="7" t="s">
        <v>132</v>
      </c>
      <c r="D262" s="7" t="s">
        <v>124</v>
      </c>
      <c r="E262" s="2">
        <v>107658</v>
      </c>
      <c r="F262" s="2" t="s">
        <v>184</v>
      </c>
      <c r="G262" s="8">
        <v>15</v>
      </c>
    </row>
    <row r="263" customHeight="1" spans="1:7">
      <c r="A263" s="6">
        <v>150090</v>
      </c>
      <c r="B263" s="7" t="s">
        <v>8</v>
      </c>
      <c r="C263" s="7" t="s">
        <v>123</v>
      </c>
      <c r="D263" s="7" t="s">
        <v>124</v>
      </c>
      <c r="E263" s="2">
        <v>107658</v>
      </c>
      <c r="F263" s="2" t="s">
        <v>184</v>
      </c>
      <c r="G263" s="8">
        <v>6</v>
      </c>
    </row>
    <row r="264" customHeight="1" spans="1:7">
      <c r="A264" s="6">
        <v>150092</v>
      </c>
      <c r="B264" s="7" t="s">
        <v>64</v>
      </c>
      <c r="C264" s="7" t="s">
        <v>133</v>
      </c>
      <c r="D264" s="7" t="s">
        <v>124</v>
      </c>
      <c r="E264" s="2">
        <v>107658</v>
      </c>
      <c r="F264" s="2" t="s">
        <v>184</v>
      </c>
      <c r="G264" s="8">
        <v>2</v>
      </c>
    </row>
    <row r="265" customHeight="1" spans="1:7">
      <c r="A265" s="6">
        <v>150089</v>
      </c>
      <c r="B265" s="7" t="s">
        <v>15</v>
      </c>
      <c r="C265" s="7" t="s">
        <v>130</v>
      </c>
      <c r="D265" s="7" t="s">
        <v>124</v>
      </c>
      <c r="E265" s="2">
        <v>107658</v>
      </c>
      <c r="F265" s="2" t="s">
        <v>184</v>
      </c>
      <c r="G265" s="8">
        <v>4</v>
      </c>
    </row>
    <row r="266" customHeight="1" spans="1:7">
      <c r="A266" s="6">
        <v>172377</v>
      </c>
      <c r="B266" s="7" t="s">
        <v>18</v>
      </c>
      <c r="C266" s="7" t="s">
        <v>129</v>
      </c>
      <c r="D266" s="7" t="s">
        <v>124</v>
      </c>
      <c r="E266" s="2">
        <v>107658</v>
      </c>
      <c r="F266" s="2" t="s">
        <v>184</v>
      </c>
      <c r="G266" s="8">
        <v>4</v>
      </c>
    </row>
    <row r="267" customHeight="1" spans="1:7">
      <c r="A267" s="6">
        <v>150088</v>
      </c>
      <c r="B267" s="7" t="s">
        <v>76</v>
      </c>
      <c r="C267" s="7" t="s">
        <v>131</v>
      </c>
      <c r="D267" s="7" t="s">
        <v>124</v>
      </c>
      <c r="E267" s="2">
        <v>107658</v>
      </c>
      <c r="F267" s="2" t="s">
        <v>184</v>
      </c>
      <c r="G267" s="8">
        <v>4</v>
      </c>
    </row>
    <row r="268" customHeight="1" spans="1:7">
      <c r="A268" s="6">
        <v>150086</v>
      </c>
      <c r="B268" s="7" t="s">
        <v>25</v>
      </c>
      <c r="C268" s="7" t="s">
        <v>130</v>
      </c>
      <c r="D268" s="7" t="s">
        <v>124</v>
      </c>
      <c r="E268" s="2">
        <v>107658</v>
      </c>
      <c r="F268" s="2" t="s">
        <v>184</v>
      </c>
      <c r="G268" s="8">
        <v>4</v>
      </c>
    </row>
    <row r="269" customHeight="1" spans="1:7">
      <c r="A269" s="6">
        <v>150101</v>
      </c>
      <c r="B269" s="7" t="s">
        <v>44</v>
      </c>
      <c r="C269" s="7" t="s">
        <v>123</v>
      </c>
      <c r="D269" s="7" t="s">
        <v>124</v>
      </c>
      <c r="E269" s="2">
        <v>107658</v>
      </c>
      <c r="F269" s="2" t="s">
        <v>184</v>
      </c>
      <c r="G269" s="8">
        <v>1</v>
      </c>
    </row>
    <row r="270" customHeight="1" spans="1:7">
      <c r="A270" s="6">
        <v>150077</v>
      </c>
      <c r="B270" s="7" t="s">
        <v>22</v>
      </c>
      <c r="C270" s="7" t="s">
        <v>129</v>
      </c>
      <c r="D270" s="7" t="s">
        <v>124</v>
      </c>
      <c r="E270" s="2">
        <v>107658</v>
      </c>
      <c r="F270" s="2" t="s">
        <v>184</v>
      </c>
      <c r="G270" s="8">
        <v>4</v>
      </c>
    </row>
    <row r="271" customHeight="1" spans="1:7">
      <c r="A271" s="6">
        <v>150094</v>
      </c>
      <c r="B271" s="7" t="s">
        <v>16</v>
      </c>
      <c r="C271" s="7" t="s">
        <v>131</v>
      </c>
      <c r="D271" s="7" t="s">
        <v>124</v>
      </c>
      <c r="E271" s="2">
        <v>107658</v>
      </c>
      <c r="F271" s="2" t="s">
        <v>184</v>
      </c>
      <c r="G271" s="8">
        <v>2</v>
      </c>
    </row>
    <row r="272" customHeight="1" spans="1:7">
      <c r="A272" s="6">
        <v>150093</v>
      </c>
      <c r="B272" s="7" t="s">
        <v>16</v>
      </c>
      <c r="C272" s="7" t="s">
        <v>134</v>
      </c>
      <c r="D272" s="7" t="s">
        <v>124</v>
      </c>
      <c r="E272" s="2">
        <v>107658</v>
      </c>
      <c r="F272" s="2" t="s">
        <v>184</v>
      </c>
      <c r="G272" s="8">
        <v>4</v>
      </c>
    </row>
    <row r="273" customHeight="1" spans="1:7">
      <c r="A273" s="6">
        <v>181299</v>
      </c>
      <c r="B273" s="7" t="s">
        <v>9</v>
      </c>
      <c r="C273" s="7" t="s">
        <v>123</v>
      </c>
      <c r="D273" s="7" t="s">
        <v>124</v>
      </c>
      <c r="E273" s="2">
        <v>107658</v>
      </c>
      <c r="F273" s="2" t="s">
        <v>184</v>
      </c>
      <c r="G273" s="8">
        <v>6</v>
      </c>
    </row>
    <row r="274" customHeight="1" spans="1:7">
      <c r="A274" s="6">
        <v>181297</v>
      </c>
      <c r="B274" s="7" t="s">
        <v>10</v>
      </c>
      <c r="C274" s="7" t="s">
        <v>130</v>
      </c>
      <c r="D274" s="7" t="s">
        <v>124</v>
      </c>
      <c r="E274" s="2">
        <v>107658</v>
      </c>
      <c r="F274" s="2" t="s">
        <v>184</v>
      </c>
      <c r="G274" s="8">
        <v>4</v>
      </c>
    </row>
    <row r="275" customHeight="1" spans="1:7">
      <c r="A275" s="6">
        <v>181301</v>
      </c>
      <c r="B275" s="7" t="s">
        <v>63</v>
      </c>
      <c r="C275" s="7" t="s">
        <v>138</v>
      </c>
      <c r="D275" s="7" t="s">
        <v>124</v>
      </c>
      <c r="E275" s="2">
        <v>107658</v>
      </c>
      <c r="F275" s="2" t="s">
        <v>184</v>
      </c>
      <c r="G275" s="8">
        <v>6</v>
      </c>
    </row>
    <row r="276" customHeight="1" spans="1:7">
      <c r="A276" s="6">
        <v>218919</v>
      </c>
      <c r="B276" s="7" t="s">
        <v>21</v>
      </c>
      <c r="C276" s="7" t="s">
        <v>130</v>
      </c>
      <c r="D276" s="7" t="s">
        <v>124</v>
      </c>
      <c r="E276" s="2">
        <v>107658</v>
      </c>
      <c r="F276" s="2" t="s">
        <v>184</v>
      </c>
      <c r="G276" s="8">
        <v>2</v>
      </c>
    </row>
    <row r="277" customHeight="1" spans="1:7">
      <c r="A277" s="6">
        <v>185350</v>
      </c>
      <c r="B277" s="7" t="s">
        <v>12</v>
      </c>
      <c r="C277" s="7" t="s">
        <v>123</v>
      </c>
      <c r="D277" s="7" t="s">
        <v>124</v>
      </c>
      <c r="E277" s="2">
        <v>107658</v>
      </c>
      <c r="F277" s="2" t="s">
        <v>184</v>
      </c>
      <c r="G277" s="8">
        <v>2</v>
      </c>
    </row>
    <row r="278" customHeight="1" spans="1:7">
      <c r="A278" s="6">
        <v>215271</v>
      </c>
      <c r="B278" s="7" t="s">
        <v>12</v>
      </c>
      <c r="C278" s="7" t="s">
        <v>132</v>
      </c>
      <c r="D278" s="7" t="s">
        <v>124</v>
      </c>
      <c r="E278" s="2">
        <v>107658</v>
      </c>
      <c r="F278" s="2" t="s">
        <v>184</v>
      </c>
      <c r="G278" s="8">
        <v>8</v>
      </c>
    </row>
    <row r="279" customHeight="1" spans="1:7">
      <c r="A279" s="6">
        <v>172379</v>
      </c>
      <c r="B279" s="7" t="s">
        <v>49</v>
      </c>
      <c r="C279" s="7" t="s">
        <v>123</v>
      </c>
      <c r="D279" s="7" t="s">
        <v>124</v>
      </c>
      <c r="E279" s="2">
        <v>107658</v>
      </c>
      <c r="F279" s="2" t="s">
        <v>184</v>
      </c>
      <c r="G279" s="8">
        <v>4</v>
      </c>
    </row>
    <row r="280" customHeight="1" spans="1:7">
      <c r="A280" s="6">
        <v>150102</v>
      </c>
      <c r="B280" s="7" t="s">
        <v>20</v>
      </c>
      <c r="C280" s="7" t="s">
        <v>135</v>
      </c>
      <c r="D280" s="7" t="s">
        <v>124</v>
      </c>
      <c r="E280" s="2">
        <v>107658</v>
      </c>
      <c r="F280" s="2" t="s">
        <v>184</v>
      </c>
      <c r="G280" s="8">
        <v>4</v>
      </c>
    </row>
    <row r="281" customHeight="1" spans="1:7">
      <c r="A281" s="6">
        <v>204077</v>
      </c>
      <c r="B281" s="7" t="s">
        <v>46</v>
      </c>
      <c r="C281" s="7" t="s">
        <v>123</v>
      </c>
      <c r="D281" s="7" t="s">
        <v>124</v>
      </c>
      <c r="E281" s="2">
        <v>107658</v>
      </c>
      <c r="F281" s="2" t="s">
        <v>184</v>
      </c>
      <c r="G281" s="8">
        <v>2</v>
      </c>
    </row>
    <row r="282" customHeight="1" spans="1:7">
      <c r="A282" s="6">
        <v>184997</v>
      </c>
      <c r="B282" s="7" t="s">
        <v>24</v>
      </c>
      <c r="C282" s="7" t="s">
        <v>140</v>
      </c>
      <c r="D282" s="7" t="s">
        <v>124</v>
      </c>
      <c r="E282" s="2">
        <v>107658</v>
      </c>
      <c r="F282" s="2" t="s">
        <v>184</v>
      </c>
      <c r="G282" s="8">
        <v>4</v>
      </c>
    </row>
    <row r="283" customHeight="1" spans="1:7">
      <c r="A283" s="6">
        <v>184993</v>
      </c>
      <c r="B283" s="7" t="s">
        <v>24</v>
      </c>
      <c r="C283" s="7" t="s">
        <v>139</v>
      </c>
      <c r="D283" s="7" t="s">
        <v>124</v>
      </c>
      <c r="E283" s="2">
        <v>107658</v>
      </c>
      <c r="F283" s="2" t="s">
        <v>184</v>
      </c>
      <c r="G283" s="8">
        <v>6</v>
      </c>
    </row>
    <row r="284" customHeight="1" spans="1:7">
      <c r="A284" s="10">
        <v>236550</v>
      </c>
      <c r="B284" s="11" t="s">
        <v>7</v>
      </c>
      <c r="C284" s="11" t="s">
        <v>123</v>
      </c>
      <c r="D284" s="12" t="s">
        <v>145</v>
      </c>
      <c r="E284" s="2">
        <v>107658</v>
      </c>
      <c r="F284" s="2" t="s">
        <v>184</v>
      </c>
      <c r="G284" s="8">
        <v>6</v>
      </c>
    </row>
    <row r="285" customHeight="1" spans="1:7">
      <c r="A285" s="4">
        <v>236549</v>
      </c>
      <c r="B285" s="11" t="s">
        <v>32</v>
      </c>
      <c r="C285" s="11" t="s">
        <v>148</v>
      </c>
      <c r="D285" s="12" t="s">
        <v>145</v>
      </c>
      <c r="E285" s="2">
        <v>107658</v>
      </c>
      <c r="F285" s="2" t="s">
        <v>184</v>
      </c>
      <c r="G285" s="8">
        <v>8</v>
      </c>
    </row>
    <row r="286" customHeight="1" spans="1:7">
      <c r="A286" s="4">
        <v>236548</v>
      </c>
      <c r="B286" s="11" t="s">
        <v>32</v>
      </c>
      <c r="C286" s="11" t="s">
        <v>147</v>
      </c>
      <c r="D286" s="12" t="s">
        <v>145</v>
      </c>
      <c r="E286" s="2">
        <v>107658</v>
      </c>
      <c r="F286" s="2" t="s">
        <v>184</v>
      </c>
      <c r="G286" s="8">
        <v>8</v>
      </c>
    </row>
    <row r="287" customHeight="1" spans="1:7">
      <c r="A287" s="4">
        <v>240077</v>
      </c>
      <c r="B287" s="7" t="s">
        <v>60</v>
      </c>
      <c r="C287" s="7" t="s">
        <v>150</v>
      </c>
      <c r="D287" s="7" t="s">
        <v>146</v>
      </c>
      <c r="E287" s="2">
        <v>107658</v>
      </c>
      <c r="F287" s="2" t="s">
        <v>184</v>
      </c>
      <c r="G287" s="8">
        <v>1</v>
      </c>
    </row>
    <row r="288" customHeight="1" spans="1:7">
      <c r="A288" s="4">
        <v>241566</v>
      </c>
      <c r="B288" s="7" t="s">
        <v>11</v>
      </c>
      <c r="C288" s="7" t="s">
        <v>151</v>
      </c>
      <c r="D288" s="7" t="s">
        <v>146</v>
      </c>
      <c r="E288" s="2">
        <v>107658</v>
      </c>
      <c r="F288" s="2" t="s">
        <v>184</v>
      </c>
      <c r="G288" s="8">
        <v>10</v>
      </c>
    </row>
    <row r="289" customHeight="1" spans="1:7">
      <c r="A289" s="4">
        <v>242574</v>
      </c>
      <c r="B289" s="11" t="s">
        <v>43</v>
      </c>
      <c r="C289" s="11" t="s">
        <v>135</v>
      </c>
      <c r="D289" s="7" t="s">
        <v>152</v>
      </c>
      <c r="E289" s="2">
        <v>107658</v>
      </c>
      <c r="F289" s="2" t="s">
        <v>184</v>
      </c>
      <c r="G289" s="8">
        <v>6</v>
      </c>
    </row>
    <row r="290" customHeight="1" spans="1:7">
      <c r="A290" s="4">
        <v>242575</v>
      </c>
      <c r="B290" s="11" t="s">
        <v>38</v>
      </c>
      <c r="C290" s="11" t="s">
        <v>123</v>
      </c>
      <c r="D290" s="7" t="s">
        <v>152</v>
      </c>
      <c r="E290" s="2">
        <v>107658</v>
      </c>
      <c r="F290" s="2" t="s">
        <v>184</v>
      </c>
      <c r="G290" s="8">
        <v>6</v>
      </c>
    </row>
    <row r="291" customHeight="1" spans="1:7">
      <c r="A291" s="4">
        <v>242576</v>
      </c>
      <c r="B291" s="11" t="s">
        <v>51</v>
      </c>
      <c r="C291" s="11" t="s">
        <v>137</v>
      </c>
      <c r="D291" s="11" t="s">
        <v>124</v>
      </c>
      <c r="E291" s="2">
        <v>107658</v>
      </c>
      <c r="F291" s="2" t="s">
        <v>184</v>
      </c>
      <c r="G291" s="8">
        <v>6</v>
      </c>
    </row>
    <row r="292" customHeight="1" spans="1:7">
      <c r="A292" s="4">
        <v>245065</v>
      </c>
      <c r="B292" s="11" t="s">
        <v>6</v>
      </c>
      <c r="C292" s="7" t="s">
        <v>153</v>
      </c>
      <c r="D292" s="7" t="s">
        <v>154</v>
      </c>
      <c r="E292" s="2">
        <v>107658</v>
      </c>
      <c r="F292" s="2" t="s">
        <v>184</v>
      </c>
      <c r="G292" s="8">
        <v>50</v>
      </c>
    </row>
    <row r="293" customHeight="1" spans="1:7">
      <c r="A293" s="6">
        <v>214783</v>
      </c>
      <c r="B293" s="7" t="s">
        <v>31</v>
      </c>
      <c r="C293" s="7" t="s">
        <v>137</v>
      </c>
      <c r="D293" s="7" t="s">
        <v>124</v>
      </c>
      <c r="E293" s="2">
        <v>106399</v>
      </c>
      <c r="F293" s="2" t="s">
        <v>185</v>
      </c>
      <c r="G293" s="8">
        <v>2</v>
      </c>
    </row>
    <row r="294" customHeight="1" spans="1:7">
      <c r="A294" s="6">
        <v>181291</v>
      </c>
      <c r="B294" s="7" t="s">
        <v>13</v>
      </c>
      <c r="C294" s="7" t="s">
        <v>137</v>
      </c>
      <c r="D294" s="7" t="s">
        <v>124</v>
      </c>
      <c r="E294" s="2">
        <v>106399</v>
      </c>
      <c r="F294" s="2" t="s">
        <v>185</v>
      </c>
      <c r="G294" s="8">
        <v>6</v>
      </c>
    </row>
    <row r="295" customHeight="1" spans="1:7">
      <c r="A295" s="6">
        <v>150090</v>
      </c>
      <c r="B295" s="7" t="s">
        <v>8</v>
      </c>
      <c r="C295" s="7" t="s">
        <v>123</v>
      </c>
      <c r="D295" s="7" t="s">
        <v>124</v>
      </c>
      <c r="E295" s="2">
        <v>106399</v>
      </c>
      <c r="F295" s="2" t="s">
        <v>185</v>
      </c>
      <c r="G295" s="8">
        <v>10</v>
      </c>
    </row>
    <row r="296" customHeight="1" spans="1:7">
      <c r="A296" s="6">
        <v>172377</v>
      </c>
      <c r="B296" s="7" t="s">
        <v>18</v>
      </c>
      <c r="C296" s="7" t="s">
        <v>129</v>
      </c>
      <c r="D296" s="7" t="s">
        <v>124</v>
      </c>
      <c r="E296" s="2">
        <v>106399</v>
      </c>
      <c r="F296" s="2" t="s">
        <v>185</v>
      </c>
      <c r="G296" s="8">
        <v>6</v>
      </c>
    </row>
    <row r="297" customHeight="1" spans="1:7">
      <c r="A297" s="6">
        <v>150094</v>
      </c>
      <c r="B297" s="7" t="s">
        <v>16</v>
      </c>
      <c r="C297" s="7" t="s">
        <v>131</v>
      </c>
      <c r="D297" s="7" t="s">
        <v>124</v>
      </c>
      <c r="E297" s="2">
        <v>106399</v>
      </c>
      <c r="F297" s="2" t="s">
        <v>185</v>
      </c>
      <c r="G297" s="8">
        <v>4</v>
      </c>
    </row>
    <row r="298" customHeight="1" spans="1:7">
      <c r="A298" s="6">
        <v>150093</v>
      </c>
      <c r="B298" s="7" t="s">
        <v>16</v>
      </c>
      <c r="C298" s="7" t="s">
        <v>134</v>
      </c>
      <c r="D298" s="7" t="s">
        <v>124</v>
      </c>
      <c r="E298" s="2">
        <v>106399</v>
      </c>
      <c r="F298" s="2" t="s">
        <v>185</v>
      </c>
      <c r="G298" s="8">
        <v>4</v>
      </c>
    </row>
    <row r="299" customHeight="1" spans="1:7">
      <c r="A299" s="6">
        <v>181299</v>
      </c>
      <c r="B299" s="7" t="s">
        <v>9</v>
      </c>
      <c r="C299" s="7" t="s">
        <v>123</v>
      </c>
      <c r="D299" s="7" t="s">
        <v>124</v>
      </c>
      <c r="E299" s="2">
        <v>106399</v>
      </c>
      <c r="F299" s="2" t="s">
        <v>185</v>
      </c>
      <c r="G299" s="8">
        <v>6</v>
      </c>
    </row>
    <row r="300" customHeight="1" spans="1:7">
      <c r="A300" s="6">
        <v>181297</v>
      </c>
      <c r="B300" s="7" t="s">
        <v>10</v>
      </c>
      <c r="C300" s="7" t="s">
        <v>130</v>
      </c>
      <c r="D300" s="7" t="s">
        <v>124</v>
      </c>
      <c r="E300" s="2">
        <v>106399</v>
      </c>
      <c r="F300" s="2" t="s">
        <v>185</v>
      </c>
      <c r="G300" s="8">
        <v>6</v>
      </c>
    </row>
    <row r="301" customHeight="1" spans="1:7">
      <c r="A301" s="6">
        <v>191033</v>
      </c>
      <c r="B301" s="7" t="s">
        <v>23</v>
      </c>
      <c r="C301" s="7" t="s">
        <v>137</v>
      </c>
      <c r="D301" s="7" t="s">
        <v>124</v>
      </c>
      <c r="E301" s="2">
        <v>106399</v>
      </c>
      <c r="F301" s="2" t="s">
        <v>185</v>
      </c>
      <c r="G301" s="8">
        <v>10</v>
      </c>
    </row>
    <row r="302" customHeight="1" spans="1:7">
      <c r="A302" s="6">
        <v>166670</v>
      </c>
      <c r="B302" s="7" t="s">
        <v>69</v>
      </c>
      <c r="C302" s="7" t="s">
        <v>136</v>
      </c>
      <c r="D302" s="7" t="s">
        <v>124</v>
      </c>
      <c r="E302" s="2">
        <v>106399</v>
      </c>
      <c r="F302" s="2" t="s">
        <v>185</v>
      </c>
      <c r="G302" s="8">
        <v>20</v>
      </c>
    </row>
    <row r="303" customHeight="1" spans="1:7">
      <c r="A303" s="6">
        <v>150089</v>
      </c>
      <c r="B303" s="7" t="s">
        <v>15</v>
      </c>
      <c r="C303" s="7" t="s">
        <v>130</v>
      </c>
      <c r="D303" s="7" t="s">
        <v>124</v>
      </c>
      <c r="E303" s="2">
        <v>329</v>
      </c>
      <c r="F303" s="2" t="s">
        <v>186</v>
      </c>
      <c r="G303" s="8">
        <v>2</v>
      </c>
    </row>
    <row r="304" customHeight="1" spans="1:7">
      <c r="A304" s="6">
        <v>181299</v>
      </c>
      <c r="B304" s="7" t="s">
        <v>9</v>
      </c>
      <c r="C304" s="7" t="s">
        <v>123</v>
      </c>
      <c r="D304" s="7" t="s">
        <v>124</v>
      </c>
      <c r="E304" s="2">
        <v>329</v>
      </c>
      <c r="F304" s="2" t="s">
        <v>186</v>
      </c>
      <c r="G304" s="8">
        <v>2</v>
      </c>
    </row>
    <row r="305" customHeight="1" spans="1:7">
      <c r="A305" s="6">
        <v>215787</v>
      </c>
      <c r="B305" s="7" t="s">
        <v>14</v>
      </c>
      <c r="C305" s="7" t="s">
        <v>129</v>
      </c>
      <c r="D305" s="7" t="s">
        <v>124</v>
      </c>
      <c r="E305" s="2">
        <v>329</v>
      </c>
      <c r="F305" s="2" t="s">
        <v>186</v>
      </c>
      <c r="G305" s="8">
        <v>2</v>
      </c>
    </row>
    <row r="306" customHeight="1" spans="1:7">
      <c r="A306" s="6">
        <v>150102</v>
      </c>
      <c r="B306" s="7" t="s">
        <v>20</v>
      </c>
      <c r="C306" s="7" t="s">
        <v>135</v>
      </c>
      <c r="D306" s="7" t="s">
        <v>124</v>
      </c>
      <c r="E306" s="2">
        <v>329</v>
      </c>
      <c r="F306" s="2" t="s">
        <v>186</v>
      </c>
      <c r="G306" s="8">
        <v>1</v>
      </c>
    </row>
    <row r="307" customHeight="1" spans="1:7">
      <c r="A307" s="6">
        <v>181291</v>
      </c>
      <c r="B307" s="7" t="s">
        <v>13</v>
      </c>
      <c r="C307" s="7" t="s">
        <v>137</v>
      </c>
      <c r="D307" s="7" t="s">
        <v>124</v>
      </c>
      <c r="E307" s="2">
        <v>101453</v>
      </c>
      <c r="F307" s="2" t="s">
        <v>187</v>
      </c>
      <c r="G307" s="8">
        <v>2</v>
      </c>
    </row>
    <row r="308" customHeight="1" spans="1:7">
      <c r="A308" s="6">
        <v>150091</v>
      </c>
      <c r="B308" s="7" t="s">
        <v>8</v>
      </c>
      <c r="C308" s="7" t="s">
        <v>132</v>
      </c>
      <c r="D308" s="7" t="s">
        <v>124</v>
      </c>
      <c r="E308" s="2">
        <v>101453</v>
      </c>
      <c r="F308" s="2" t="s">
        <v>187</v>
      </c>
      <c r="G308" s="8">
        <v>4</v>
      </c>
    </row>
    <row r="309" customHeight="1" spans="1:7">
      <c r="A309" s="6">
        <v>150090</v>
      </c>
      <c r="B309" s="7" t="s">
        <v>8</v>
      </c>
      <c r="C309" s="7" t="s">
        <v>123</v>
      </c>
      <c r="D309" s="7" t="s">
        <v>124</v>
      </c>
      <c r="E309" s="2">
        <v>101453</v>
      </c>
      <c r="F309" s="2" t="s">
        <v>187</v>
      </c>
      <c r="G309" s="8">
        <v>2</v>
      </c>
    </row>
    <row r="310" customHeight="1" spans="1:7">
      <c r="A310" s="6">
        <v>150089</v>
      </c>
      <c r="B310" s="7" t="s">
        <v>15</v>
      </c>
      <c r="C310" s="7" t="s">
        <v>130</v>
      </c>
      <c r="D310" s="7" t="s">
        <v>124</v>
      </c>
      <c r="E310" s="2">
        <v>101453</v>
      </c>
      <c r="F310" s="2" t="s">
        <v>187</v>
      </c>
      <c r="G310" s="8">
        <v>2</v>
      </c>
    </row>
    <row r="311" customHeight="1" spans="1:7">
      <c r="A311" s="6">
        <v>150088</v>
      </c>
      <c r="B311" s="7" t="s">
        <v>76</v>
      </c>
      <c r="C311" s="7" t="s">
        <v>131</v>
      </c>
      <c r="D311" s="7" t="s">
        <v>124</v>
      </c>
      <c r="E311" s="2">
        <v>101453</v>
      </c>
      <c r="F311" s="2" t="s">
        <v>187</v>
      </c>
      <c r="G311" s="8">
        <v>2</v>
      </c>
    </row>
    <row r="312" customHeight="1" spans="1:7">
      <c r="A312" s="6">
        <v>150086</v>
      </c>
      <c r="B312" s="7" t="s">
        <v>25</v>
      </c>
      <c r="C312" s="7" t="s">
        <v>130</v>
      </c>
      <c r="D312" s="7" t="s">
        <v>124</v>
      </c>
      <c r="E312" s="2">
        <v>101453</v>
      </c>
      <c r="F312" s="2" t="s">
        <v>187</v>
      </c>
      <c r="G312" s="8">
        <v>2</v>
      </c>
    </row>
    <row r="313" customHeight="1" spans="1:7">
      <c r="A313" s="6">
        <v>150101</v>
      </c>
      <c r="B313" s="7" t="s">
        <v>44</v>
      </c>
      <c r="C313" s="7" t="s">
        <v>123</v>
      </c>
      <c r="D313" s="7" t="s">
        <v>124</v>
      </c>
      <c r="E313" s="2">
        <v>101453</v>
      </c>
      <c r="F313" s="2" t="s">
        <v>187</v>
      </c>
      <c r="G313" s="8">
        <v>1</v>
      </c>
    </row>
    <row r="314" customHeight="1" spans="1:7">
      <c r="A314" s="6">
        <v>150077</v>
      </c>
      <c r="B314" s="7" t="s">
        <v>22</v>
      </c>
      <c r="C314" s="7" t="s">
        <v>129</v>
      </c>
      <c r="D314" s="7" t="s">
        <v>124</v>
      </c>
      <c r="E314" s="2">
        <v>101453</v>
      </c>
      <c r="F314" s="2" t="s">
        <v>187</v>
      </c>
      <c r="G314" s="8">
        <v>2</v>
      </c>
    </row>
    <row r="315" customHeight="1" spans="1:7">
      <c r="A315" s="6">
        <v>150094</v>
      </c>
      <c r="B315" s="7" t="s">
        <v>16</v>
      </c>
      <c r="C315" s="7" t="s">
        <v>131</v>
      </c>
      <c r="D315" s="7" t="s">
        <v>124</v>
      </c>
      <c r="E315" s="2">
        <v>101453</v>
      </c>
      <c r="F315" s="2" t="s">
        <v>187</v>
      </c>
      <c r="G315" s="8">
        <v>2</v>
      </c>
    </row>
    <row r="316" customHeight="1" spans="1:7">
      <c r="A316" s="6">
        <v>181297</v>
      </c>
      <c r="B316" s="7" t="s">
        <v>10</v>
      </c>
      <c r="C316" s="7" t="s">
        <v>130</v>
      </c>
      <c r="D316" s="7" t="s">
        <v>124</v>
      </c>
      <c r="E316" s="2">
        <v>101453</v>
      </c>
      <c r="F316" s="2" t="s">
        <v>187</v>
      </c>
      <c r="G316" s="8">
        <v>4</v>
      </c>
    </row>
    <row r="317" customHeight="1" spans="1:7">
      <c r="A317" s="6">
        <v>215787</v>
      </c>
      <c r="B317" s="7" t="s">
        <v>14</v>
      </c>
      <c r="C317" s="7" t="s">
        <v>129</v>
      </c>
      <c r="D317" s="7" t="s">
        <v>124</v>
      </c>
      <c r="E317" s="2">
        <v>101453</v>
      </c>
      <c r="F317" s="2" t="s">
        <v>187</v>
      </c>
      <c r="G317" s="8">
        <v>2</v>
      </c>
    </row>
    <row r="318" customHeight="1" spans="1:7">
      <c r="A318" s="6">
        <v>185350</v>
      </c>
      <c r="B318" s="7" t="s">
        <v>12</v>
      </c>
      <c r="C318" s="7" t="s">
        <v>123</v>
      </c>
      <c r="D318" s="7" t="s">
        <v>124</v>
      </c>
      <c r="E318" s="2">
        <v>101453</v>
      </c>
      <c r="F318" s="2" t="s">
        <v>187</v>
      </c>
      <c r="G318" s="8">
        <v>2</v>
      </c>
    </row>
    <row r="319" customHeight="1" spans="1:7">
      <c r="A319" s="6">
        <v>184993</v>
      </c>
      <c r="B319" s="7" t="s">
        <v>24</v>
      </c>
      <c r="C319" s="7" t="s">
        <v>139</v>
      </c>
      <c r="D319" s="7" t="s">
        <v>124</v>
      </c>
      <c r="E319" s="2">
        <v>101453</v>
      </c>
      <c r="F319" s="2" t="s">
        <v>187</v>
      </c>
      <c r="G319" s="8">
        <v>2</v>
      </c>
    </row>
    <row r="320" customHeight="1" spans="1:7">
      <c r="A320" s="9">
        <v>218904</v>
      </c>
      <c r="B320" s="7" t="s">
        <v>5</v>
      </c>
      <c r="C320" s="7" t="s">
        <v>144</v>
      </c>
      <c r="D320" s="7" t="s">
        <v>145</v>
      </c>
      <c r="E320" s="2">
        <v>101453</v>
      </c>
      <c r="F320" s="2" t="s">
        <v>187</v>
      </c>
      <c r="G320" s="8">
        <v>4</v>
      </c>
    </row>
    <row r="321" customHeight="1" spans="1:7">
      <c r="A321" s="10">
        <v>236550</v>
      </c>
      <c r="B321" s="11" t="s">
        <v>7</v>
      </c>
      <c r="C321" s="11" t="s">
        <v>123</v>
      </c>
      <c r="D321" s="12" t="s">
        <v>145</v>
      </c>
      <c r="E321" s="2">
        <v>101453</v>
      </c>
      <c r="F321" s="2" t="s">
        <v>187</v>
      </c>
      <c r="G321" s="8">
        <v>4</v>
      </c>
    </row>
    <row r="322" customHeight="1" spans="1:7">
      <c r="A322" s="4">
        <v>236548</v>
      </c>
      <c r="B322" s="11" t="s">
        <v>32</v>
      </c>
      <c r="C322" s="11" t="s">
        <v>147</v>
      </c>
      <c r="D322" s="12" t="s">
        <v>145</v>
      </c>
      <c r="E322" s="2">
        <v>101453</v>
      </c>
      <c r="F322" s="2" t="s">
        <v>187</v>
      </c>
      <c r="G322" s="8">
        <v>2</v>
      </c>
    </row>
    <row r="323" customHeight="1" spans="1:7">
      <c r="A323" s="4">
        <v>241566</v>
      </c>
      <c r="B323" s="7" t="s">
        <v>11</v>
      </c>
      <c r="C323" s="7" t="s">
        <v>151</v>
      </c>
      <c r="D323" s="7" t="s">
        <v>146</v>
      </c>
      <c r="E323" s="2">
        <v>101453</v>
      </c>
      <c r="F323" s="2" t="s">
        <v>187</v>
      </c>
      <c r="G323" s="8">
        <v>4</v>
      </c>
    </row>
    <row r="324" customHeight="1" spans="1:7">
      <c r="A324" s="4">
        <v>242574</v>
      </c>
      <c r="B324" s="11" t="s">
        <v>43</v>
      </c>
      <c r="C324" s="11" t="s">
        <v>135</v>
      </c>
      <c r="D324" s="7" t="s">
        <v>152</v>
      </c>
      <c r="E324" s="2">
        <v>101453</v>
      </c>
      <c r="F324" s="2" t="s">
        <v>187</v>
      </c>
      <c r="G324" s="8">
        <v>2</v>
      </c>
    </row>
    <row r="325" customHeight="1" spans="1:7">
      <c r="A325" s="6">
        <v>214783</v>
      </c>
      <c r="B325" s="7" t="s">
        <v>31</v>
      </c>
      <c r="C325" s="7" t="s">
        <v>137</v>
      </c>
      <c r="D325" s="7" t="s">
        <v>124</v>
      </c>
      <c r="E325" s="2">
        <v>709</v>
      </c>
      <c r="F325" s="2" t="s">
        <v>188</v>
      </c>
      <c r="G325" s="8">
        <v>2</v>
      </c>
    </row>
    <row r="326" customHeight="1" spans="1:7">
      <c r="A326" s="6">
        <v>181291</v>
      </c>
      <c r="B326" s="7" t="s">
        <v>13</v>
      </c>
      <c r="C326" s="7" t="s">
        <v>137</v>
      </c>
      <c r="D326" s="7" t="s">
        <v>124</v>
      </c>
      <c r="E326" s="2">
        <v>709</v>
      </c>
      <c r="F326" s="2" t="s">
        <v>188</v>
      </c>
      <c r="G326" s="8">
        <v>6</v>
      </c>
    </row>
    <row r="327" customHeight="1" spans="1:7">
      <c r="A327" s="6">
        <v>150091</v>
      </c>
      <c r="B327" s="7" t="s">
        <v>8</v>
      </c>
      <c r="C327" s="7" t="s">
        <v>132</v>
      </c>
      <c r="D327" s="7" t="s">
        <v>124</v>
      </c>
      <c r="E327" s="2">
        <v>709</v>
      </c>
      <c r="F327" s="2" t="s">
        <v>188</v>
      </c>
      <c r="G327" s="8">
        <v>9</v>
      </c>
    </row>
    <row r="328" customHeight="1" spans="1:7">
      <c r="A328" s="6">
        <v>150090</v>
      </c>
      <c r="B328" s="7" t="s">
        <v>8</v>
      </c>
      <c r="C328" s="7" t="s">
        <v>123</v>
      </c>
      <c r="D328" s="7" t="s">
        <v>124</v>
      </c>
      <c r="E328" s="2">
        <v>709</v>
      </c>
      <c r="F328" s="2" t="s">
        <v>188</v>
      </c>
      <c r="G328" s="8">
        <v>6</v>
      </c>
    </row>
    <row r="329" customHeight="1" spans="1:7">
      <c r="A329" s="6">
        <v>150088</v>
      </c>
      <c r="B329" s="7" t="s">
        <v>76</v>
      </c>
      <c r="C329" s="7" t="s">
        <v>131</v>
      </c>
      <c r="D329" s="7" t="s">
        <v>124</v>
      </c>
      <c r="E329" s="2">
        <v>709</v>
      </c>
      <c r="F329" s="2" t="s">
        <v>188</v>
      </c>
      <c r="G329" s="8">
        <v>4</v>
      </c>
    </row>
    <row r="330" customHeight="1" spans="1:7">
      <c r="A330" s="6">
        <v>150077</v>
      </c>
      <c r="B330" s="7" t="s">
        <v>22</v>
      </c>
      <c r="C330" s="7" t="s">
        <v>129</v>
      </c>
      <c r="D330" s="7" t="s">
        <v>124</v>
      </c>
      <c r="E330" s="2">
        <v>709</v>
      </c>
      <c r="F330" s="2" t="s">
        <v>188</v>
      </c>
      <c r="G330" s="8">
        <v>4</v>
      </c>
    </row>
    <row r="331" customHeight="1" spans="1:7">
      <c r="A331" s="6">
        <v>150094</v>
      </c>
      <c r="B331" s="7" t="s">
        <v>16</v>
      </c>
      <c r="C331" s="7" t="s">
        <v>131</v>
      </c>
      <c r="D331" s="7" t="s">
        <v>124</v>
      </c>
      <c r="E331" s="2">
        <v>709</v>
      </c>
      <c r="F331" s="2" t="s">
        <v>188</v>
      </c>
      <c r="G331" s="8">
        <v>4</v>
      </c>
    </row>
    <row r="332" customHeight="1" spans="1:7">
      <c r="A332" s="6">
        <v>150093</v>
      </c>
      <c r="B332" s="7" t="s">
        <v>16</v>
      </c>
      <c r="C332" s="7" t="s">
        <v>134</v>
      </c>
      <c r="D332" s="7" t="s">
        <v>124</v>
      </c>
      <c r="E332" s="2">
        <v>709</v>
      </c>
      <c r="F332" s="2" t="s">
        <v>188</v>
      </c>
      <c r="G332" s="8">
        <v>4</v>
      </c>
    </row>
    <row r="333" customHeight="1" spans="1:7">
      <c r="A333" s="6">
        <v>181299</v>
      </c>
      <c r="B333" s="7" t="s">
        <v>9</v>
      </c>
      <c r="C333" s="7" t="s">
        <v>123</v>
      </c>
      <c r="D333" s="7" t="s">
        <v>124</v>
      </c>
      <c r="E333" s="2">
        <v>709</v>
      </c>
      <c r="F333" s="2" t="s">
        <v>188</v>
      </c>
      <c r="G333" s="8">
        <v>5</v>
      </c>
    </row>
    <row r="334" customHeight="1" spans="1:7">
      <c r="A334" s="6">
        <v>181297</v>
      </c>
      <c r="B334" s="7" t="s">
        <v>10</v>
      </c>
      <c r="C334" s="7" t="s">
        <v>130</v>
      </c>
      <c r="D334" s="7" t="s">
        <v>124</v>
      </c>
      <c r="E334" s="2">
        <v>709</v>
      </c>
      <c r="F334" s="2" t="s">
        <v>188</v>
      </c>
      <c r="G334" s="8">
        <v>4</v>
      </c>
    </row>
    <row r="335" customHeight="1" spans="1:7">
      <c r="A335" s="6">
        <v>215271</v>
      </c>
      <c r="B335" s="7" t="s">
        <v>12</v>
      </c>
      <c r="C335" s="7" t="s">
        <v>132</v>
      </c>
      <c r="D335" s="7" t="s">
        <v>124</v>
      </c>
      <c r="E335" s="2">
        <v>709</v>
      </c>
      <c r="F335" s="2" t="s">
        <v>188</v>
      </c>
      <c r="G335" s="8">
        <v>8</v>
      </c>
    </row>
    <row r="336" customHeight="1" spans="1:7">
      <c r="A336" s="6">
        <v>150102</v>
      </c>
      <c r="B336" s="7" t="s">
        <v>20</v>
      </c>
      <c r="C336" s="7" t="s">
        <v>135</v>
      </c>
      <c r="D336" s="7" t="s">
        <v>124</v>
      </c>
      <c r="E336" s="2">
        <v>709</v>
      </c>
      <c r="F336" s="2" t="s">
        <v>188</v>
      </c>
      <c r="G336" s="8">
        <v>4</v>
      </c>
    </row>
    <row r="337" customHeight="1" spans="1:7">
      <c r="A337" s="6">
        <v>184997</v>
      </c>
      <c r="B337" s="7" t="s">
        <v>24</v>
      </c>
      <c r="C337" s="7" t="s">
        <v>140</v>
      </c>
      <c r="D337" s="7" t="s">
        <v>124</v>
      </c>
      <c r="E337" s="2">
        <v>709</v>
      </c>
      <c r="F337" s="2" t="s">
        <v>188</v>
      </c>
      <c r="G337" s="8">
        <v>2</v>
      </c>
    </row>
    <row r="338" customHeight="1" spans="1:7">
      <c r="A338" s="6">
        <v>184993</v>
      </c>
      <c r="B338" s="7" t="s">
        <v>24</v>
      </c>
      <c r="C338" s="7" t="s">
        <v>139</v>
      </c>
      <c r="D338" s="7" t="s">
        <v>124</v>
      </c>
      <c r="E338" s="2">
        <v>709</v>
      </c>
      <c r="F338" s="2" t="s">
        <v>188</v>
      </c>
      <c r="G338" s="8">
        <v>4</v>
      </c>
    </row>
    <row r="339" customHeight="1" spans="1:7">
      <c r="A339" s="9">
        <v>232483</v>
      </c>
      <c r="B339" s="13" t="s">
        <v>48</v>
      </c>
      <c r="C339" s="13" t="s">
        <v>131</v>
      </c>
      <c r="D339" s="13" t="s">
        <v>146</v>
      </c>
      <c r="E339" s="2">
        <v>709</v>
      </c>
      <c r="F339" s="2" t="s">
        <v>188</v>
      </c>
      <c r="G339" s="8">
        <v>4</v>
      </c>
    </row>
    <row r="340" customHeight="1" spans="1:7">
      <c r="A340" s="6">
        <v>214783</v>
      </c>
      <c r="B340" s="7" t="s">
        <v>31</v>
      </c>
      <c r="C340" s="7" t="s">
        <v>137</v>
      </c>
      <c r="D340" s="7" t="s">
        <v>124</v>
      </c>
      <c r="E340" s="2">
        <v>113025</v>
      </c>
      <c r="F340" s="2" t="s">
        <v>189</v>
      </c>
      <c r="G340" s="8">
        <v>2</v>
      </c>
    </row>
    <row r="341" customHeight="1" spans="1:7">
      <c r="A341" s="6">
        <v>150091</v>
      </c>
      <c r="B341" s="7" t="s">
        <v>8</v>
      </c>
      <c r="C341" s="7" t="s">
        <v>132</v>
      </c>
      <c r="D341" s="7" t="s">
        <v>124</v>
      </c>
      <c r="E341" s="2">
        <v>113025</v>
      </c>
      <c r="F341" s="2" t="s">
        <v>189</v>
      </c>
      <c r="G341" s="8">
        <v>2</v>
      </c>
    </row>
    <row r="342" customHeight="1" spans="1:7">
      <c r="A342" s="6">
        <v>150090</v>
      </c>
      <c r="B342" s="7" t="s">
        <v>8</v>
      </c>
      <c r="C342" s="7" t="s">
        <v>123</v>
      </c>
      <c r="D342" s="7" t="s">
        <v>124</v>
      </c>
      <c r="E342" s="2">
        <v>113025</v>
      </c>
      <c r="F342" s="2" t="s">
        <v>189</v>
      </c>
      <c r="G342" s="8">
        <v>2</v>
      </c>
    </row>
    <row r="343" customHeight="1" spans="1:7">
      <c r="A343" s="6">
        <v>150089</v>
      </c>
      <c r="B343" s="7" t="s">
        <v>15</v>
      </c>
      <c r="C343" s="7" t="s">
        <v>130</v>
      </c>
      <c r="D343" s="7" t="s">
        <v>124</v>
      </c>
      <c r="E343" s="2">
        <v>113025</v>
      </c>
      <c r="F343" s="2" t="s">
        <v>189</v>
      </c>
      <c r="G343" s="8">
        <v>4</v>
      </c>
    </row>
    <row r="344" customHeight="1" spans="1:7">
      <c r="A344" s="6">
        <v>172377</v>
      </c>
      <c r="B344" s="7" t="s">
        <v>18</v>
      </c>
      <c r="C344" s="7" t="s">
        <v>129</v>
      </c>
      <c r="D344" s="7" t="s">
        <v>124</v>
      </c>
      <c r="E344" s="2">
        <v>113025</v>
      </c>
      <c r="F344" s="2" t="s">
        <v>189</v>
      </c>
      <c r="G344" s="8">
        <v>4</v>
      </c>
    </row>
    <row r="345" customHeight="1" spans="1:7">
      <c r="A345" s="6">
        <v>191033</v>
      </c>
      <c r="B345" s="7" t="s">
        <v>23</v>
      </c>
      <c r="C345" s="7" t="s">
        <v>137</v>
      </c>
      <c r="D345" s="7" t="s">
        <v>124</v>
      </c>
      <c r="E345" s="2">
        <v>113025</v>
      </c>
      <c r="F345" s="2" t="s">
        <v>189</v>
      </c>
      <c r="G345" s="8">
        <v>1</v>
      </c>
    </row>
    <row r="346" customHeight="1" spans="1:7">
      <c r="A346" s="6">
        <v>214797</v>
      </c>
      <c r="B346" s="7" t="s">
        <v>75</v>
      </c>
      <c r="C346" s="7" t="s">
        <v>143</v>
      </c>
      <c r="D346" s="7" t="s">
        <v>124</v>
      </c>
      <c r="E346" s="2">
        <v>113025</v>
      </c>
      <c r="F346" s="2" t="s">
        <v>189</v>
      </c>
      <c r="G346" s="8">
        <v>1</v>
      </c>
    </row>
    <row r="347" customHeight="1" spans="1:7">
      <c r="A347" s="6">
        <v>181291</v>
      </c>
      <c r="B347" s="7" t="s">
        <v>13</v>
      </c>
      <c r="C347" s="7" t="s">
        <v>137</v>
      </c>
      <c r="D347" s="7" t="s">
        <v>124</v>
      </c>
      <c r="E347" s="2">
        <v>113883</v>
      </c>
      <c r="F347" s="2" t="s">
        <v>190</v>
      </c>
      <c r="G347" s="8">
        <v>3</v>
      </c>
    </row>
    <row r="348" customHeight="1" spans="1:7">
      <c r="A348" s="6">
        <v>150086</v>
      </c>
      <c r="B348" s="7" t="s">
        <v>25</v>
      </c>
      <c r="C348" s="7" t="s">
        <v>130</v>
      </c>
      <c r="D348" s="7" t="s">
        <v>124</v>
      </c>
      <c r="E348" s="2">
        <v>113883</v>
      </c>
      <c r="F348" s="2" t="s">
        <v>190</v>
      </c>
      <c r="G348" s="8">
        <v>2</v>
      </c>
    </row>
    <row r="349" customHeight="1" spans="1:7">
      <c r="A349" s="6">
        <v>150101</v>
      </c>
      <c r="B349" s="7" t="s">
        <v>44</v>
      </c>
      <c r="C349" s="7" t="s">
        <v>123</v>
      </c>
      <c r="D349" s="7" t="s">
        <v>124</v>
      </c>
      <c r="E349" s="2">
        <v>113883</v>
      </c>
      <c r="F349" s="2" t="s">
        <v>190</v>
      </c>
      <c r="G349" s="8">
        <v>2</v>
      </c>
    </row>
    <row r="350" customHeight="1" spans="1:7">
      <c r="A350" s="6">
        <v>150094</v>
      </c>
      <c r="B350" s="7" t="s">
        <v>16</v>
      </c>
      <c r="C350" s="7" t="s">
        <v>131</v>
      </c>
      <c r="D350" s="7" t="s">
        <v>124</v>
      </c>
      <c r="E350" s="2">
        <v>113883</v>
      </c>
      <c r="F350" s="2" t="s">
        <v>190</v>
      </c>
      <c r="G350" s="8">
        <v>2</v>
      </c>
    </row>
    <row r="351" customHeight="1" spans="1:7">
      <c r="A351" s="6">
        <v>215271</v>
      </c>
      <c r="B351" s="7" t="s">
        <v>12</v>
      </c>
      <c r="C351" s="7" t="s">
        <v>132</v>
      </c>
      <c r="D351" s="7" t="s">
        <v>124</v>
      </c>
      <c r="E351" s="2">
        <v>113883</v>
      </c>
      <c r="F351" s="2" t="s">
        <v>190</v>
      </c>
      <c r="G351" s="8">
        <v>4</v>
      </c>
    </row>
    <row r="352" customHeight="1" spans="1:7">
      <c r="A352" s="6">
        <v>150102</v>
      </c>
      <c r="B352" s="7" t="s">
        <v>20</v>
      </c>
      <c r="C352" s="7" t="s">
        <v>135</v>
      </c>
      <c r="D352" s="7" t="s">
        <v>124</v>
      </c>
      <c r="E352" s="2">
        <v>113883</v>
      </c>
      <c r="F352" s="2" t="s">
        <v>190</v>
      </c>
      <c r="G352" s="8">
        <v>1</v>
      </c>
    </row>
    <row r="353" customHeight="1" spans="1:7">
      <c r="A353" s="6">
        <v>184993</v>
      </c>
      <c r="B353" s="7" t="s">
        <v>24</v>
      </c>
      <c r="C353" s="7" t="s">
        <v>139</v>
      </c>
      <c r="D353" s="7" t="s">
        <v>124</v>
      </c>
      <c r="E353" s="2">
        <v>113883</v>
      </c>
      <c r="F353" s="2" t="s">
        <v>190</v>
      </c>
      <c r="G353" s="8">
        <v>2</v>
      </c>
    </row>
    <row r="354" customHeight="1" spans="1:7">
      <c r="A354" s="9">
        <v>218904</v>
      </c>
      <c r="B354" s="7" t="s">
        <v>5</v>
      </c>
      <c r="C354" s="7" t="s">
        <v>144</v>
      </c>
      <c r="D354" s="7" t="s">
        <v>145</v>
      </c>
      <c r="E354" s="2">
        <v>113883</v>
      </c>
      <c r="F354" s="2" t="s">
        <v>190</v>
      </c>
      <c r="G354" s="8">
        <v>10</v>
      </c>
    </row>
    <row r="355" customHeight="1" spans="1:7">
      <c r="A355" s="10">
        <v>236550</v>
      </c>
      <c r="B355" s="11" t="s">
        <v>7</v>
      </c>
      <c r="C355" s="11" t="s">
        <v>123</v>
      </c>
      <c r="D355" s="12" t="s">
        <v>145</v>
      </c>
      <c r="E355" s="2">
        <v>113883</v>
      </c>
      <c r="F355" s="2" t="s">
        <v>190</v>
      </c>
      <c r="G355" s="8">
        <v>6</v>
      </c>
    </row>
    <row r="356" customHeight="1" spans="1:7">
      <c r="A356" s="4">
        <v>241566</v>
      </c>
      <c r="B356" s="7" t="s">
        <v>11</v>
      </c>
      <c r="C356" s="7" t="s">
        <v>151</v>
      </c>
      <c r="D356" s="7" t="s">
        <v>146</v>
      </c>
      <c r="E356" s="2">
        <v>113883</v>
      </c>
      <c r="F356" s="2" t="s">
        <v>190</v>
      </c>
      <c r="G356" s="8">
        <v>10</v>
      </c>
    </row>
    <row r="357" customHeight="1" spans="1:7">
      <c r="A357" s="6">
        <v>181291</v>
      </c>
      <c r="B357" s="7" t="s">
        <v>13</v>
      </c>
      <c r="C357" s="7" t="s">
        <v>137</v>
      </c>
      <c r="D357" s="7" t="s">
        <v>124</v>
      </c>
      <c r="E357" s="2">
        <v>752</v>
      </c>
      <c r="F357" s="2" t="s">
        <v>191</v>
      </c>
      <c r="G357" s="8">
        <v>3</v>
      </c>
    </row>
    <row r="358" customHeight="1" spans="1:7">
      <c r="A358" s="6">
        <v>172377</v>
      </c>
      <c r="B358" s="7" t="s">
        <v>18</v>
      </c>
      <c r="C358" s="7" t="s">
        <v>129</v>
      </c>
      <c r="D358" s="7" t="s">
        <v>124</v>
      </c>
      <c r="E358" s="2">
        <v>752</v>
      </c>
      <c r="F358" s="2" t="s">
        <v>191</v>
      </c>
      <c r="G358" s="8">
        <v>3</v>
      </c>
    </row>
    <row r="359" customHeight="1" spans="1:7">
      <c r="A359" s="6">
        <v>150086</v>
      </c>
      <c r="B359" s="7" t="s">
        <v>25</v>
      </c>
      <c r="C359" s="7" t="s">
        <v>130</v>
      </c>
      <c r="D359" s="7" t="s">
        <v>124</v>
      </c>
      <c r="E359" s="2">
        <v>752</v>
      </c>
      <c r="F359" s="2" t="s">
        <v>191</v>
      </c>
      <c r="G359" s="8">
        <v>2</v>
      </c>
    </row>
    <row r="360" customHeight="1" spans="1:7">
      <c r="A360" s="6">
        <v>150077</v>
      </c>
      <c r="B360" s="7" t="s">
        <v>22</v>
      </c>
      <c r="C360" s="7" t="s">
        <v>129</v>
      </c>
      <c r="D360" s="7" t="s">
        <v>124</v>
      </c>
      <c r="E360" s="2">
        <v>752</v>
      </c>
      <c r="F360" s="2" t="s">
        <v>191</v>
      </c>
      <c r="G360" s="8">
        <v>2</v>
      </c>
    </row>
    <row r="361" customHeight="1" spans="1:7">
      <c r="A361" s="6">
        <v>150093</v>
      </c>
      <c r="B361" s="7" t="s">
        <v>16</v>
      </c>
      <c r="C361" s="7" t="s">
        <v>134</v>
      </c>
      <c r="D361" s="7" t="s">
        <v>124</v>
      </c>
      <c r="E361" s="2">
        <v>752</v>
      </c>
      <c r="F361" s="2" t="s">
        <v>191</v>
      </c>
      <c r="G361" s="8">
        <v>2</v>
      </c>
    </row>
    <row r="362" customHeight="1" spans="1:7">
      <c r="A362" s="6">
        <v>181299</v>
      </c>
      <c r="B362" s="7" t="s">
        <v>9</v>
      </c>
      <c r="C362" s="7" t="s">
        <v>123</v>
      </c>
      <c r="D362" s="7" t="s">
        <v>124</v>
      </c>
      <c r="E362" s="2">
        <v>752</v>
      </c>
      <c r="F362" s="2" t="s">
        <v>191</v>
      </c>
      <c r="G362" s="8">
        <v>2</v>
      </c>
    </row>
    <row r="363" customHeight="1" spans="1:7">
      <c r="A363" s="6">
        <v>215787</v>
      </c>
      <c r="B363" s="7" t="s">
        <v>14</v>
      </c>
      <c r="C363" s="7" t="s">
        <v>129</v>
      </c>
      <c r="D363" s="7" t="s">
        <v>124</v>
      </c>
      <c r="E363" s="2">
        <v>752</v>
      </c>
      <c r="F363" s="2" t="s">
        <v>191</v>
      </c>
      <c r="G363" s="8">
        <v>2</v>
      </c>
    </row>
    <row r="364" customHeight="1" spans="1:7">
      <c r="A364" s="6">
        <v>150102</v>
      </c>
      <c r="B364" s="7" t="s">
        <v>20</v>
      </c>
      <c r="C364" s="7" t="s">
        <v>135</v>
      </c>
      <c r="D364" s="7" t="s">
        <v>124</v>
      </c>
      <c r="E364" s="2">
        <v>752</v>
      </c>
      <c r="F364" s="2" t="s">
        <v>191</v>
      </c>
      <c r="G364" s="8">
        <v>2</v>
      </c>
    </row>
    <row r="365" customHeight="1" spans="1:7">
      <c r="A365" s="6">
        <v>150090</v>
      </c>
      <c r="B365" s="7" t="s">
        <v>8</v>
      </c>
      <c r="C365" s="7" t="s">
        <v>123</v>
      </c>
      <c r="D365" s="7" t="s">
        <v>124</v>
      </c>
      <c r="E365" s="2">
        <v>570</v>
      </c>
      <c r="F365" s="2" t="s">
        <v>192</v>
      </c>
      <c r="G365" s="8">
        <v>4</v>
      </c>
    </row>
    <row r="366" customHeight="1" spans="1:7">
      <c r="A366" s="6">
        <v>150086</v>
      </c>
      <c r="B366" s="7" t="s">
        <v>25</v>
      </c>
      <c r="C366" s="7" t="s">
        <v>130</v>
      </c>
      <c r="D366" s="7" t="s">
        <v>124</v>
      </c>
      <c r="E366" s="2">
        <v>570</v>
      </c>
      <c r="F366" s="2" t="s">
        <v>192</v>
      </c>
      <c r="G366" s="8">
        <v>2</v>
      </c>
    </row>
    <row r="367" customHeight="1" spans="1:7">
      <c r="A367" s="6">
        <v>184997</v>
      </c>
      <c r="B367" s="7" t="s">
        <v>24</v>
      </c>
      <c r="C367" s="7" t="s">
        <v>140</v>
      </c>
      <c r="D367" s="7" t="s">
        <v>124</v>
      </c>
      <c r="E367" s="2">
        <v>104429</v>
      </c>
      <c r="F367" s="2" t="s">
        <v>193</v>
      </c>
      <c r="G367" s="8">
        <v>2</v>
      </c>
    </row>
    <row r="368" customHeight="1" spans="1:7">
      <c r="A368" s="6">
        <v>150090</v>
      </c>
      <c r="B368" s="7" t="s">
        <v>8</v>
      </c>
      <c r="C368" s="7" t="s">
        <v>123</v>
      </c>
      <c r="D368" s="7" t="s">
        <v>124</v>
      </c>
      <c r="E368" s="2">
        <v>104429</v>
      </c>
      <c r="F368" s="2" t="s">
        <v>193</v>
      </c>
      <c r="G368" s="8">
        <v>2</v>
      </c>
    </row>
    <row r="369" customHeight="1" spans="1:7">
      <c r="A369" s="6">
        <v>184997</v>
      </c>
      <c r="B369" s="7" t="s">
        <v>24</v>
      </c>
      <c r="C369" s="7" t="s">
        <v>140</v>
      </c>
      <c r="D369" s="7" t="s">
        <v>124</v>
      </c>
      <c r="E369" s="2">
        <v>104429</v>
      </c>
      <c r="F369" s="2" t="s">
        <v>193</v>
      </c>
      <c r="G369" s="8">
        <v>4</v>
      </c>
    </row>
    <row r="370" customHeight="1" spans="1:7">
      <c r="A370" s="9">
        <v>218904</v>
      </c>
      <c r="B370" s="7" t="s">
        <v>5</v>
      </c>
      <c r="C370" s="7" t="s">
        <v>144</v>
      </c>
      <c r="D370" s="7" t="s">
        <v>145</v>
      </c>
      <c r="E370" s="2">
        <v>104429</v>
      </c>
      <c r="F370" s="2" t="s">
        <v>193</v>
      </c>
      <c r="G370" s="8">
        <v>2</v>
      </c>
    </row>
    <row r="371" customHeight="1" spans="1:7">
      <c r="A371" s="10">
        <v>236550</v>
      </c>
      <c r="B371" s="11" t="s">
        <v>7</v>
      </c>
      <c r="C371" s="11" t="s">
        <v>123</v>
      </c>
      <c r="D371" s="12" t="s">
        <v>145</v>
      </c>
      <c r="E371" s="2">
        <v>104429</v>
      </c>
      <c r="F371" s="2" t="s">
        <v>193</v>
      </c>
      <c r="G371" s="8">
        <v>1</v>
      </c>
    </row>
    <row r="372" customHeight="1" spans="1:7">
      <c r="A372" s="6">
        <v>215271</v>
      </c>
      <c r="B372" s="7" t="s">
        <v>12</v>
      </c>
      <c r="C372" s="7" t="s">
        <v>132</v>
      </c>
      <c r="D372" s="7" t="s">
        <v>124</v>
      </c>
      <c r="E372" s="2">
        <v>112888</v>
      </c>
      <c r="F372" s="2" t="s">
        <v>194</v>
      </c>
      <c r="G372" s="8">
        <v>4</v>
      </c>
    </row>
    <row r="373" customHeight="1" spans="1:7">
      <c r="A373" s="6">
        <v>204080</v>
      </c>
      <c r="B373" s="7" t="s">
        <v>56</v>
      </c>
      <c r="C373" s="7" t="s">
        <v>130</v>
      </c>
      <c r="D373" s="7" t="s">
        <v>124</v>
      </c>
      <c r="E373" s="2">
        <v>112888</v>
      </c>
      <c r="F373" s="2" t="s">
        <v>194</v>
      </c>
      <c r="G373" s="8">
        <v>2</v>
      </c>
    </row>
    <row r="374" customHeight="1" spans="1:7">
      <c r="A374" s="6">
        <v>150090</v>
      </c>
      <c r="B374" s="7" t="s">
        <v>8</v>
      </c>
      <c r="C374" s="7" t="s">
        <v>123</v>
      </c>
      <c r="D374" s="7" t="s">
        <v>124</v>
      </c>
      <c r="E374" s="2">
        <v>122906</v>
      </c>
      <c r="F374" s="2" t="s">
        <v>195</v>
      </c>
      <c r="G374" s="8">
        <v>2</v>
      </c>
    </row>
    <row r="375" customHeight="1" spans="1:7">
      <c r="A375" s="9">
        <v>218904</v>
      </c>
      <c r="B375" s="7" t="s">
        <v>5</v>
      </c>
      <c r="C375" s="7" t="s">
        <v>144</v>
      </c>
      <c r="D375" s="7" t="s">
        <v>145</v>
      </c>
      <c r="E375" s="2">
        <v>122906</v>
      </c>
      <c r="F375" s="2" t="s">
        <v>195</v>
      </c>
      <c r="G375" s="8">
        <v>2</v>
      </c>
    </row>
    <row r="376" customHeight="1" spans="1:7">
      <c r="A376" s="6">
        <v>150090</v>
      </c>
      <c r="B376" s="7" t="s">
        <v>8</v>
      </c>
      <c r="C376" s="7" t="s">
        <v>123</v>
      </c>
      <c r="D376" s="7" t="s">
        <v>124</v>
      </c>
      <c r="E376" s="2">
        <v>116733</v>
      </c>
      <c r="F376" s="2" t="s">
        <v>196</v>
      </c>
      <c r="G376" s="8">
        <v>6</v>
      </c>
    </row>
    <row r="377" customHeight="1" spans="1:7">
      <c r="A377" s="6">
        <v>172377</v>
      </c>
      <c r="B377" s="7" t="s">
        <v>18</v>
      </c>
      <c r="C377" s="7" t="s">
        <v>129</v>
      </c>
      <c r="D377" s="7" t="s">
        <v>124</v>
      </c>
      <c r="E377" s="2">
        <v>116733</v>
      </c>
      <c r="F377" s="2" t="s">
        <v>196</v>
      </c>
      <c r="G377" s="8">
        <v>4</v>
      </c>
    </row>
    <row r="378" customHeight="1" spans="1:7">
      <c r="A378" s="6">
        <v>166670</v>
      </c>
      <c r="B378" s="7" t="s">
        <v>69</v>
      </c>
      <c r="C378" s="7" t="s">
        <v>136</v>
      </c>
      <c r="D378" s="7" t="s">
        <v>124</v>
      </c>
      <c r="E378" s="2">
        <v>116733</v>
      </c>
      <c r="F378" s="2" t="s">
        <v>196</v>
      </c>
      <c r="G378" s="8">
        <v>2</v>
      </c>
    </row>
    <row r="379" customHeight="1" spans="1:7">
      <c r="A379" s="6">
        <v>150090</v>
      </c>
      <c r="B379" s="7" t="s">
        <v>8</v>
      </c>
      <c r="C379" s="7" t="s">
        <v>123</v>
      </c>
      <c r="D379" s="7" t="s">
        <v>124</v>
      </c>
      <c r="E379" s="18">
        <v>744</v>
      </c>
      <c r="F379" s="18" t="s">
        <v>197</v>
      </c>
      <c r="G379" s="8">
        <v>6</v>
      </c>
    </row>
    <row r="380" customHeight="1" spans="1:7">
      <c r="A380" s="6">
        <v>150093</v>
      </c>
      <c r="B380" s="7" t="s">
        <v>16</v>
      </c>
      <c r="C380" s="7" t="s">
        <v>134</v>
      </c>
      <c r="D380" s="7" t="s">
        <v>124</v>
      </c>
      <c r="E380" s="18">
        <v>744</v>
      </c>
      <c r="F380" s="18" t="s">
        <v>197</v>
      </c>
      <c r="G380" s="8">
        <v>4</v>
      </c>
    </row>
    <row r="381" customHeight="1" spans="1:7">
      <c r="A381" s="6">
        <v>166670</v>
      </c>
      <c r="B381" s="7" t="s">
        <v>69</v>
      </c>
      <c r="C381" s="7" t="s">
        <v>136</v>
      </c>
      <c r="D381" s="7" t="s">
        <v>124</v>
      </c>
      <c r="E381" s="18">
        <v>744</v>
      </c>
      <c r="F381" s="18" t="s">
        <v>197</v>
      </c>
      <c r="G381" s="8">
        <v>6</v>
      </c>
    </row>
    <row r="382" customHeight="1" spans="1:7">
      <c r="A382" s="9">
        <v>218904</v>
      </c>
      <c r="B382" s="7" t="s">
        <v>5</v>
      </c>
      <c r="C382" s="7" t="s">
        <v>144</v>
      </c>
      <c r="D382" s="7" t="s">
        <v>145</v>
      </c>
      <c r="E382" s="18">
        <v>744</v>
      </c>
      <c r="F382" s="18" t="s">
        <v>197</v>
      </c>
      <c r="G382" s="8">
        <v>4</v>
      </c>
    </row>
    <row r="383" customHeight="1" spans="1:7">
      <c r="A383" s="4">
        <v>241566</v>
      </c>
      <c r="B383" s="7" t="s">
        <v>11</v>
      </c>
      <c r="C383" s="7" t="s">
        <v>151</v>
      </c>
      <c r="D383" s="7" t="s">
        <v>146</v>
      </c>
      <c r="E383" s="18">
        <v>744</v>
      </c>
      <c r="F383" s="18" t="s">
        <v>197</v>
      </c>
      <c r="G383" s="8">
        <v>6</v>
      </c>
    </row>
    <row r="384" customHeight="1" spans="1:7">
      <c r="A384" s="6">
        <v>150091</v>
      </c>
      <c r="B384" s="7" t="s">
        <v>8</v>
      </c>
      <c r="C384" s="7" t="s">
        <v>132</v>
      </c>
      <c r="D384" s="7" t="s">
        <v>124</v>
      </c>
      <c r="E384" s="18">
        <v>723</v>
      </c>
      <c r="F384" s="18" t="s">
        <v>198</v>
      </c>
      <c r="G384" s="8">
        <v>2</v>
      </c>
    </row>
    <row r="385" customHeight="1" spans="1:7">
      <c r="A385" s="6">
        <v>150090</v>
      </c>
      <c r="B385" s="7" t="s">
        <v>8</v>
      </c>
      <c r="C385" s="7" t="s">
        <v>123</v>
      </c>
      <c r="D385" s="7" t="s">
        <v>124</v>
      </c>
      <c r="E385" s="18">
        <v>723</v>
      </c>
      <c r="F385" s="18" t="s">
        <v>198</v>
      </c>
      <c r="G385" s="8">
        <v>4</v>
      </c>
    </row>
    <row r="386" customHeight="1" spans="1:7">
      <c r="A386" s="6">
        <v>184993</v>
      </c>
      <c r="B386" s="7" t="s">
        <v>24</v>
      </c>
      <c r="C386" s="7" t="s">
        <v>139</v>
      </c>
      <c r="D386" s="7" t="s">
        <v>124</v>
      </c>
      <c r="E386" s="18">
        <v>723</v>
      </c>
      <c r="F386" s="18" t="s">
        <v>198</v>
      </c>
      <c r="G386" s="8">
        <v>2</v>
      </c>
    </row>
    <row r="387" customHeight="1" spans="1:7">
      <c r="A387" s="4">
        <v>241566</v>
      </c>
      <c r="B387" s="7" t="s">
        <v>11</v>
      </c>
      <c r="C387" s="7" t="s">
        <v>151</v>
      </c>
      <c r="D387" s="7" t="s">
        <v>146</v>
      </c>
      <c r="E387" s="18">
        <v>723</v>
      </c>
      <c r="F387" s="18" t="s">
        <v>198</v>
      </c>
      <c r="G387" s="8">
        <v>4</v>
      </c>
    </row>
    <row r="388" customHeight="1" spans="1:7">
      <c r="A388" s="6">
        <v>150091</v>
      </c>
      <c r="B388" s="7" t="s">
        <v>8</v>
      </c>
      <c r="C388" s="7" t="s">
        <v>132</v>
      </c>
      <c r="D388" s="7" t="s">
        <v>124</v>
      </c>
      <c r="E388" s="18">
        <v>572</v>
      </c>
      <c r="F388" s="18" t="s">
        <v>199</v>
      </c>
      <c r="G388" s="8">
        <v>4</v>
      </c>
    </row>
    <row r="389" customHeight="1" spans="1:7">
      <c r="A389" s="6">
        <v>150090</v>
      </c>
      <c r="B389" s="7" t="s">
        <v>8</v>
      </c>
      <c r="C389" s="7" t="s">
        <v>123</v>
      </c>
      <c r="D389" s="7" t="s">
        <v>124</v>
      </c>
      <c r="E389" s="18">
        <v>572</v>
      </c>
      <c r="F389" s="18" t="s">
        <v>199</v>
      </c>
      <c r="G389" s="8">
        <v>4</v>
      </c>
    </row>
    <row r="390" customHeight="1" spans="1:7">
      <c r="A390" s="6">
        <v>150089</v>
      </c>
      <c r="B390" s="7" t="s">
        <v>15</v>
      </c>
      <c r="C390" s="7" t="s">
        <v>130</v>
      </c>
      <c r="D390" s="7" t="s">
        <v>124</v>
      </c>
      <c r="E390" s="18">
        <v>572</v>
      </c>
      <c r="F390" s="18" t="s">
        <v>199</v>
      </c>
      <c r="G390" s="8">
        <v>4</v>
      </c>
    </row>
    <row r="391" customHeight="1" spans="1:7">
      <c r="A391" s="6">
        <v>172377</v>
      </c>
      <c r="B391" s="7" t="s">
        <v>18</v>
      </c>
      <c r="C391" s="7" t="s">
        <v>129</v>
      </c>
      <c r="D391" s="7" t="s">
        <v>124</v>
      </c>
      <c r="E391" s="18">
        <v>572</v>
      </c>
      <c r="F391" s="18" t="s">
        <v>199</v>
      </c>
      <c r="G391" s="8">
        <v>2</v>
      </c>
    </row>
    <row r="392" customHeight="1" spans="1:7">
      <c r="A392" s="6">
        <v>150094</v>
      </c>
      <c r="B392" s="7" t="s">
        <v>16</v>
      </c>
      <c r="C392" s="7" t="s">
        <v>131</v>
      </c>
      <c r="D392" s="7" t="s">
        <v>124</v>
      </c>
      <c r="E392" s="18">
        <v>572</v>
      </c>
      <c r="F392" s="18" t="s">
        <v>199</v>
      </c>
      <c r="G392" s="8">
        <v>4</v>
      </c>
    </row>
    <row r="393" customHeight="1" spans="1:7">
      <c r="A393" s="6">
        <v>150093</v>
      </c>
      <c r="B393" s="7" t="s">
        <v>16</v>
      </c>
      <c r="C393" s="7" t="s">
        <v>134</v>
      </c>
      <c r="D393" s="7" t="s">
        <v>124</v>
      </c>
      <c r="E393" s="18">
        <v>572</v>
      </c>
      <c r="F393" s="18" t="s">
        <v>199</v>
      </c>
      <c r="G393" s="8">
        <v>4</v>
      </c>
    </row>
    <row r="394" customHeight="1" spans="1:7">
      <c r="A394" s="6">
        <v>181299</v>
      </c>
      <c r="B394" s="7" t="s">
        <v>9</v>
      </c>
      <c r="C394" s="7" t="s">
        <v>123</v>
      </c>
      <c r="D394" s="7" t="s">
        <v>124</v>
      </c>
      <c r="E394" s="18">
        <v>572</v>
      </c>
      <c r="F394" s="18" t="s">
        <v>199</v>
      </c>
      <c r="G394" s="8">
        <v>4</v>
      </c>
    </row>
    <row r="395" customHeight="1" spans="1:7">
      <c r="A395" s="6">
        <v>181297</v>
      </c>
      <c r="B395" s="7" t="s">
        <v>10</v>
      </c>
      <c r="C395" s="7" t="s">
        <v>130</v>
      </c>
      <c r="D395" s="7" t="s">
        <v>124</v>
      </c>
      <c r="E395" s="18">
        <v>572</v>
      </c>
      <c r="F395" s="18" t="s">
        <v>199</v>
      </c>
      <c r="G395" s="8">
        <v>2</v>
      </c>
    </row>
    <row r="396" customHeight="1" spans="1:7">
      <c r="A396" s="6">
        <v>185350</v>
      </c>
      <c r="B396" s="7" t="s">
        <v>12</v>
      </c>
      <c r="C396" s="7" t="s">
        <v>123</v>
      </c>
      <c r="D396" s="7" t="s">
        <v>124</v>
      </c>
      <c r="E396" s="18">
        <v>572</v>
      </c>
      <c r="F396" s="18" t="s">
        <v>199</v>
      </c>
      <c r="G396" s="8">
        <v>2</v>
      </c>
    </row>
    <row r="397" customHeight="1" spans="1:7">
      <c r="A397" s="6">
        <v>215271</v>
      </c>
      <c r="B397" s="7" t="s">
        <v>12</v>
      </c>
      <c r="C397" s="7" t="s">
        <v>132</v>
      </c>
      <c r="D397" s="7" t="s">
        <v>124</v>
      </c>
      <c r="E397" s="18">
        <v>572</v>
      </c>
      <c r="F397" s="18" t="s">
        <v>199</v>
      </c>
      <c r="G397" s="8">
        <v>10</v>
      </c>
    </row>
    <row r="398" customHeight="1" spans="1:7">
      <c r="A398" s="6">
        <v>191033</v>
      </c>
      <c r="B398" s="7" t="s">
        <v>23</v>
      </c>
      <c r="C398" s="7" t="s">
        <v>137</v>
      </c>
      <c r="D398" s="7" t="s">
        <v>124</v>
      </c>
      <c r="E398" s="18">
        <v>572</v>
      </c>
      <c r="F398" s="18" t="s">
        <v>199</v>
      </c>
      <c r="G398" s="8">
        <v>2</v>
      </c>
    </row>
    <row r="399" customHeight="1" spans="1:7">
      <c r="A399" s="9">
        <v>218904</v>
      </c>
      <c r="B399" s="7" t="s">
        <v>5</v>
      </c>
      <c r="C399" s="7" t="s">
        <v>144</v>
      </c>
      <c r="D399" s="7" t="s">
        <v>145</v>
      </c>
      <c r="E399" s="18">
        <v>572</v>
      </c>
      <c r="F399" s="18" t="s">
        <v>199</v>
      </c>
      <c r="G399" s="8">
        <v>6</v>
      </c>
    </row>
    <row r="400" customHeight="1" spans="1:7">
      <c r="A400" s="9">
        <v>232483</v>
      </c>
      <c r="B400" s="13" t="s">
        <v>48</v>
      </c>
      <c r="C400" s="13" t="s">
        <v>131</v>
      </c>
      <c r="D400" s="13" t="s">
        <v>146</v>
      </c>
      <c r="E400" s="18">
        <v>572</v>
      </c>
      <c r="F400" s="18" t="s">
        <v>199</v>
      </c>
      <c r="G400" s="8">
        <v>2</v>
      </c>
    </row>
    <row r="401" customHeight="1" spans="1:7">
      <c r="A401" s="10">
        <v>236550</v>
      </c>
      <c r="B401" s="11" t="s">
        <v>7</v>
      </c>
      <c r="C401" s="11" t="s">
        <v>123</v>
      </c>
      <c r="D401" s="12" t="s">
        <v>145</v>
      </c>
      <c r="E401" s="18">
        <v>572</v>
      </c>
      <c r="F401" s="18" t="s">
        <v>199</v>
      </c>
      <c r="G401" s="8">
        <v>6</v>
      </c>
    </row>
    <row r="402" customHeight="1" spans="1:7">
      <c r="A402" s="4">
        <v>236549</v>
      </c>
      <c r="B402" s="11" t="s">
        <v>32</v>
      </c>
      <c r="C402" s="11" t="s">
        <v>148</v>
      </c>
      <c r="D402" s="12" t="s">
        <v>145</v>
      </c>
      <c r="E402" s="18">
        <v>572</v>
      </c>
      <c r="F402" s="18" t="s">
        <v>199</v>
      </c>
      <c r="G402" s="8">
        <v>6</v>
      </c>
    </row>
    <row r="403" customHeight="1" spans="1:7">
      <c r="A403" s="4">
        <v>236548</v>
      </c>
      <c r="B403" s="11" t="s">
        <v>32</v>
      </c>
      <c r="C403" s="11" t="s">
        <v>147</v>
      </c>
      <c r="D403" s="12" t="s">
        <v>145</v>
      </c>
      <c r="E403" s="18">
        <v>572</v>
      </c>
      <c r="F403" s="18" t="s">
        <v>199</v>
      </c>
      <c r="G403" s="8">
        <v>2</v>
      </c>
    </row>
    <row r="404" customHeight="1" spans="1:7">
      <c r="A404" s="6">
        <v>237011</v>
      </c>
      <c r="B404" s="7" t="s">
        <v>92</v>
      </c>
      <c r="C404" s="7" t="s">
        <v>149</v>
      </c>
      <c r="D404" s="7" t="s">
        <v>124</v>
      </c>
      <c r="E404" s="18">
        <v>572</v>
      </c>
      <c r="F404" s="18" t="s">
        <v>199</v>
      </c>
      <c r="G404" s="8">
        <v>10</v>
      </c>
    </row>
    <row r="405" customHeight="1" spans="1:7">
      <c r="A405" s="4">
        <v>241566</v>
      </c>
      <c r="B405" s="7" t="s">
        <v>11</v>
      </c>
      <c r="C405" s="7" t="s">
        <v>151</v>
      </c>
      <c r="D405" s="7" t="s">
        <v>146</v>
      </c>
      <c r="E405" s="18">
        <v>572</v>
      </c>
      <c r="F405" s="18" t="s">
        <v>199</v>
      </c>
      <c r="G405" s="8">
        <v>4</v>
      </c>
    </row>
    <row r="406" customHeight="1" spans="1:7">
      <c r="A406" s="6">
        <v>184993</v>
      </c>
      <c r="B406" s="7" t="s">
        <v>24</v>
      </c>
      <c r="C406" s="7" t="s">
        <v>139</v>
      </c>
      <c r="D406" s="7" t="s">
        <v>124</v>
      </c>
      <c r="E406" s="18">
        <v>103199</v>
      </c>
      <c r="F406" s="18" t="s">
        <v>200</v>
      </c>
      <c r="G406" s="8">
        <v>2</v>
      </c>
    </row>
    <row r="407" customHeight="1" spans="1:7">
      <c r="A407" s="9">
        <v>218904</v>
      </c>
      <c r="B407" s="7" t="s">
        <v>5</v>
      </c>
      <c r="C407" s="7" t="s">
        <v>144</v>
      </c>
      <c r="D407" s="7" t="s">
        <v>145</v>
      </c>
      <c r="E407" s="18">
        <v>103199</v>
      </c>
      <c r="F407" s="18" t="s">
        <v>200</v>
      </c>
      <c r="G407" s="8">
        <v>14</v>
      </c>
    </row>
    <row r="408" customHeight="1" spans="1:7">
      <c r="A408" s="10">
        <v>236550</v>
      </c>
      <c r="B408" s="11" t="s">
        <v>7</v>
      </c>
      <c r="C408" s="11" t="s">
        <v>123</v>
      </c>
      <c r="D408" s="12" t="s">
        <v>145</v>
      </c>
      <c r="E408" s="18">
        <v>103199</v>
      </c>
      <c r="F408" s="18" t="s">
        <v>200</v>
      </c>
      <c r="G408" s="8">
        <v>6</v>
      </c>
    </row>
    <row r="409" customHeight="1" spans="1:7">
      <c r="A409" s="6">
        <v>184993</v>
      </c>
      <c r="B409" s="7" t="s">
        <v>24</v>
      </c>
      <c r="C409" s="7" t="s">
        <v>139</v>
      </c>
      <c r="D409" s="7" t="s">
        <v>124</v>
      </c>
      <c r="E409" s="18">
        <v>114622</v>
      </c>
      <c r="F409" s="18" t="s">
        <v>201</v>
      </c>
      <c r="G409" s="8">
        <v>1</v>
      </c>
    </row>
    <row r="410" customHeight="1" spans="1:7">
      <c r="A410" s="9">
        <v>218904</v>
      </c>
      <c r="B410" s="7" t="s">
        <v>5</v>
      </c>
      <c r="C410" s="7" t="s">
        <v>144</v>
      </c>
      <c r="D410" s="7" t="s">
        <v>145</v>
      </c>
      <c r="E410" s="18">
        <v>114622</v>
      </c>
      <c r="F410" s="18" t="s">
        <v>201</v>
      </c>
      <c r="G410" s="8">
        <v>10</v>
      </c>
    </row>
    <row r="411" customHeight="1" spans="1:7">
      <c r="A411" s="10">
        <v>236550</v>
      </c>
      <c r="B411" s="11" t="s">
        <v>7</v>
      </c>
      <c r="C411" s="11" t="s">
        <v>123</v>
      </c>
      <c r="D411" s="12" t="s">
        <v>145</v>
      </c>
      <c r="E411" s="18">
        <v>114622</v>
      </c>
      <c r="F411" s="18" t="s">
        <v>201</v>
      </c>
      <c r="G411" s="8">
        <v>4</v>
      </c>
    </row>
    <row r="412" customHeight="1" spans="1:7">
      <c r="A412" s="6">
        <v>150093</v>
      </c>
      <c r="B412" s="7" t="s">
        <v>16</v>
      </c>
      <c r="C412" s="7" t="s">
        <v>134</v>
      </c>
      <c r="D412" s="7" t="s">
        <v>124</v>
      </c>
      <c r="E412" s="18">
        <v>747</v>
      </c>
      <c r="F412" s="18" t="s">
        <v>202</v>
      </c>
      <c r="G412" s="8">
        <v>4</v>
      </c>
    </row>
    <row r="413" customHeight="1" spans="1:7">
      <c r="A413" s="6">
        <v>191033</v>
      </c>
      <c r="B413" s="7" t="s">
        <v>23</v>
      </c>
      <c r="C413" s="7" t="s">
        <v>137</v>
      </c>
      <c r="D413" s="7" t="s">
        <v>124</v>
      </c>
      <c r="E413" s="18">
        <v>747</v>
      </c>
      <c r="F413" s="18" t="s">
        <v>202</v>
      </c>
      <c r="G413" s="8">
        <v>2</v>
      </c>
    </row>
    <row r="414" customHeight="1" spans="1:7">
      <c r="A414" s="9">
        <v>218904</v>
      </c>
      <c r="B414" s="7" t="s">
        <v>5</v>
      </c>
      <c r="C414" s="7" t="s">
        <v>144</v>
      </c>
      <c r="D414" s="7" t="s">
        <v>145</v>
      </c>
      <c r="E414" s="18">
        <v>113299</v>
      </c>
      <c r="F414" s="18" t="s">
        <v>203</v>
      </c>
      <c r="G414" s="8">
        <v>6</v>
      </c>
    </row>
    <row r="415" customHeight="1" spans="1:7">
      <c r="A415" s="4">
        <v>241566</v>
      </c>
      <c r="B415" s="7" t="s">
        <v>11</v>
      </c>
      <c r="C415" s="7" t="s">
        <v>151</v>
      </c>
      <c r="D415" s="7" t="s">
        <v>146</v>
      </c>
      <c r="E415" s="18">
        <v>113299</v>
      </c>
      <c r="F415" s="18" t="s">
        <v>203</v>
      </c>
      <c r="G415" s="8">
        <v>3</v>
      </c>
    </row>
    <row r="416" customHeight="1" spans="1:7">
      <c r="A416" s="6">
        <v>214783</v>
      </c>
      <c r="B416" s="7" t="s">
        <v>31</v>
      </c>
      <c r="C416" s="7" t="s">
        <v>137</v>
      </c>
      <c r="D416" s="7" t="s">
        <v>124</v>
      </c>
      <c r="E416" s="18">
        <v>578</v>
      </c>
      <c r="F416" s="18" t="s">
        <v>204</v>
      </c>
      <c r="G416" s="8">
        <v>2</v>
      </c>
    </row>
    <row r="417" customHeight="1" spans="1:7">
      <c r="A417" s="6">
        <v>150090</v>
      </c>
      <c r="B417" s="7" t="s">
        <v>8</v>
      </c>
      <c r="C417" s="7" t="s">
        <v>123</v>
      </c>
      <c r="D417" s="7" t="s">
        <v>124</v>
      </c>
      <c r="E417" s="18">
        <v>578</v>
      </c>
      <c r="F417" s="18" t="s">
        <v>204</v>
      </c>
      <c r="G417" s="8">
        <v>10</v>
      </c>
    </row>
    <row r="418" customHeight="1" spans="1:7">
      <c r="A418" s="6">
        <v>172377</v>
      </c>
      <c r="B418" s="7" t="s">
        <v>18</v>
      </c>
      <c r="C418" s="7" t="s">
        <v>129</v>
      </c>
      <c r="D418" s="7" t="s">
        <v>124</v>
      </c>
      <c r="E418" s="18">
        <v>578</v>
      </c>
      <c r="F418" s="18" t="s">
        <v>204</v>
      </c>
      <c r="G418" s="8">
        <v>6</v>
      </c>
    </row>
    <row r="419" customHeight="1" spans="1:7">
      <c r="A419" s="9">
        <v>218904</v>
      </c>
      <c r="B419" s="7" t="s">
        <v>5</v>
      </c>
      <c r="C419" s="7" t="s">
        <v>144</v>
      </c>
      <c r="D419" s="7" t="s">
        <v>145</v>
      </c>
      <c r="E419" s="18">
        <v>578</v>
      </c>
      <c r="F419" s="18" t="s">
        <v>204</v>
      </c>
      <c r="G419" s="8">
        <v>10</v>
      </c>
    </row>
    <row r="420" customHeight="1" spans="1:7">
      <c r="A420" s="6">
        <v>150092</v>
      </c>
      <c r="B420" s="7" t="s">
        <v>64</v>
      </c>
      <c r="C420" s="7" t="s">
        <v>133</v>
      </c>
      <c r="D420" s="7" t="s">
        <v>124</v>
      </c>
      <c r="E420" s="18">
        <v>114685</v>
      </c>
      <c r="F420" s="18" t="s">
        <v>205</v>
      </c>
      <c r="G420" s="8">
        <v>2</v>
      </c>
    </row>
    <row r="421" customHeight="1" spans="1:7">
      <c r="A421" s="6">
        <v>150102</v>
      </c>
      <c r="B421" s="7" t="s">
        <v>20</v>
      </c>
      <c r="C421" s="7" t="s">
        <v>135</v>
      </c>
      <c r="D421" s="7" t="s">
        <v>124</v>
      </c>
      <c r="E421" s="18">
        <v>114685</v>
      </c>
      <c r="F421" s="18" t="s">
        <v>205</v>
      </c>
      <c r="G421" s="8">
        <v>2</v>
      </c>
    </row>
    <row r="422" customHeight="1" spans="1:7">
      <c r="A422" s="6">
        <v>184997</v>
      </c>
      <c r="B422" s="7" t="s">
        <v>24</v>
      </c>
      <c r="C422" s="7" t="s">
        <v>140</v>
      </c>
      <c r="D422" s="7" t="s">
        <v>124</v>
      </c>
      <c r="E422" s="18">
        <v>114685</v>
      </c>
      <c r="F422" s="18" t="s">
        <v>205</v>
      </c>
      <c r="G422" s="8">
        <v>2</v>
      </c>
    </row>
    <row r="423" customHeight="1" spans="1:7">
      <c r="A423" s="6">
        <v>166670</v>
      </c>
      <c r="B423" s="7" t="s">
        <v>69</v>
      </c>
      <c r="C423" s="7" t="s">
        <v>136</v>
      </c>
      <c r="D423" s="7" t="s">
        <v>124</v>
      </c>
      <c r="E423" s="18">
        <v>114685</v>
      </c>
      <c r="F423" s="18" t="s">
        <v>205</v>
      </c>
      <c r="G423" s="8">
        <v>10</v>
      </c>
    </row>
    <row r="424" customHeight="1" spans="1:7">
      <c r="A424" s="9">
        <v>218904</v>
      </c>
      <c r="B424" s="7" t="s">
        <v>5</v>
      </c>
      <c r="C424" s="7" t="s">
        <v>144</v>
      </c>
      <c r="D424" s="7" t="s">
        <v>145</v>
      </c>
      <c r="E424" s="18">
        <v>114685</v>
      </c>
      <c r="F424" s="18" t="s">
        <v>205</v>
      </c>
      <c r="G424" s="8">
        <v>6</v>
      </c>
    </row>
    <row r="425" customHeight="1" spans="1:7">
      <c r="A425" s="10">
        <v>236550</v>
      </c>
      <c r="B425" s="11" t="s">
        <v>7</v>
      </c>
      <c r="C425" s="11" t="s">
        <v>123</v>
      </c>
      <c r="D425" s="12" t="s">
        <v>145</v>
      </c>
      <c r="E425" s="18">
        <v>114685</v>
      </c>
      <c r="F425" s="18" t="s">
        <v>205</v>
      </c>
      <c r="G425" s="8">
        <v>6</v>
      </c>
    </row>
    <row r="426" customHeight="1" spans="1:7">
      <c r="A426" s="4">
        <v>236548</v>
      </c>
      <c r="B426" s="11" t="s">
        <v>32</v>
      </c>
      <c r="C426" s="11" t="s">
        <v>147</v>
      </c>
      <c r="D426" s="12" t="s">
        <v>145</v>
      </c>
      <c r="E426" s="18">
        <v>114685</v>
      </c>
      <c r="F426" s="18" t="s">
        <v>205</v>
      </c>
      <c r="G426" s="8">
        <v>8</v>
      </c>
    </row>
    <row r="427" customHeight="1" spans="1:7">
      <c r="A427" s="9">
        <v>218904</v>
      </c>
      <c r="B427" s="7" t="s">
        <v>5</v>
      </c>
      <c r="C427" s="7" t="s">
        <v>144</v>
      </c>
      <c r="D427" s="7" t="s">
        <v>145</v>
      </c>
      <c r="E427" s="18">
        <v>391</v>
      </c>
      <c r="F427" s="18" t="s">
        <v>206</v>
      </c>
      <c r="G427" s="8">
        <v>8</v>
      </c>
    </row>
    <row r="428" customHeight="1" spans="1:7">
      <c r="A428" s="10">
        <v>236550</v>
      </c>
      <c r="B428" s="11" t="s">
        <v>7</v>
      </c>
      <c r="C428" s="11" t="s">
        <v>123</v>
      </c>
      <c r="D428" s="12" t="s">
        <v>145</v>
      </c>
      <c r="E428" s="18">
        <v>391</v>
      </c>
      <c r="F428" s="18" t="s">
        <v>206</v>
      </c>
      <c r="G428" s="8">
        <v>2</v>
      </c>
    </row>
    <row r="429" customHeight="1" spans="1:7">
      <c r="A429" s="6">
        <v>150090</v>
      </c>
      <c r="B429" s="7" t="s">
        <v>8</v>
      </c>
      <c r="C429" s="7" t="s">
        <v>123</v>
      </c>
      <c r="D429" s="7" t="s">
        <v>124</v>
      </c>
      <c r="E429" s="18">
        <v>585</v>
      </c>
      <c r="F429" s="18" t="s">
        <v>207</v>
      </c>
      <c r="G429" s="8">
        <v>6</v>
      </c>
    </row>
    <row r="430" customHeight="1" spans="1:7">
      <c r="A430" s="6">
        <v>172377</v>
      </c>
      <c r="B430" s="7" t="s">
        <v>18</v>
      </c>
      <c r="C430" s="7" t="s">
        <v>129</v>
      </c>
      <c r="D430" s="7" t="s">
        <v>124</v>
      </c>
      <c r="E430" s="18">
        <v>585</v>
      </c>
      <c r="F430" s="18" t="s">
        <v>207</v>
      </c>
      <c r="G430" s="8">
        <v>6</v>
      </c>
    </row>
    <row r="431" customHeight="1" spans="1:7">
      <c r="A431" s="6">
        <v>204077</v>
      </c>
      <c r="B431" s="7" t="s">
        <v>46</v>
      </c>
      <c r="C431" s="7" t="s">
        <v>123</v>
      </c>
      <c r="D431" s="7" t="s">
        <v>124</v>
      </c>
      <c r="E431" s="18">
        <v>585</v>
      </c>
      <c r="F431" s="18" t="s">
        <v>207</v>
      </c>
      <c r="G431" s="8">
        <v>1</v>
      </c>
    </row>
    <row r="432" customHeight="1" spans="1:7">
      <c r="A432" s="6">
        <v>191033</v>
      </c>
      <c r="B432" s="7" t="s">
        <v>23</v>
      </c>
      <c r="C432" s="7" t="s">
        <v>137</v>
      </c>
      <c r="D432" s="7" t="s">
        <v>124</v>
      </c>
      <c r="E432" s="18">
        <v>585</v>
      </c>
      <c r="F432" s="18" t="s">
        <v>207</v>
      </c>
      <c r="G432" s="8">
        <v>2</v>
      </c>
    </row>
    <row r="433" customHeight="1" spans="1:7">
      <c r="A433" s="10">
        <v>236550</v>
      </c>
      <c r="B433" s="11" t="s">
        <v>7</v>
      </c>
      <c r="C433" s="11" t="s">
        <v>123</v>
      </c>
      <c r="D433" s="12" t="s">
        <v>145</v>
      </c>
      <c r="E433" s="18">
        <v>585</v>
      </c>
      <c r="F433" s="18" t="s">
        <v>207</v>
      </c>
      <c r="G433" s="8">
        <v>6</v>
      </c>
    </row>
    <row r="434" customHeight="1" spans="1:7">
      <c r="A434" s="4">
        <v>236548</v>
      </c>
      <c r="B434" s="11" t="s">
        <v>32</v>
      </c>
      <c r="C434" s="11" t="s">
        <v>147</v>
      </c>
      <c r="D434" s="12" t="s">
        <v>145</v>
      </c>
      <c r="E434" s="18">
        <v>585</v>
      </c>
      <c r="F434" s="18" t="s">
        <v>207</v>
      </c>
      <c r="G434" s="8">
        <v>2</v>
      </c>
    </row>
    <row r="435" customHeight="1" spans="1:7">
      <c r="A435" s="6">
        <v>150091</v>
      </c>
      <c r="B435" s="7" t="s">
        <v>8</v>
      </c>
      <c r="C435" s="7" t="s">
        <v>132</v>
      </c>
      <c r="D435" s="7" t="s">
        <v>124</v>
      </c>
      <c r="E435" s="18">
        <v>116482</v>
      </c>
      <c r="F435" s="18" t="s">
        <v>208</v>
      </c>
      <c r="G435" s="8">
        <v>2</v>
      </c>
    </row>
    <row r="436" customHeight="1" spans="1:7">
      <c r="A436" s="6">
        <v>150090</v>
      </c>
      <c r="B436" s="7" t="s">
        <v>8</v>
      </c>
      <c r="C436" s="7" t="s">
        <v>123</v>
      </c>
      <c r="D436" s="7" t="s">
        <v>124</v>
      </c>
      <c r="E436" s="18">
        <v>116482</v>
      </c>
      <c r="F436" s="18" t="s">
        <v>208</v>
      </c>
      <c r="G436" s="8">
        <v>4</v>
      </c>
    </row>
    <row r="437" customHeight="1" spans="1:7">
      <c r="A437" s="6">
        <v>166670</v>
      </c>
      <c r="B437" s="7" t="s">
        <v>69</v>
      </c>
      <c r="C437" s="7" t="s">
        <v>136</v>
      </c>
      <c r="D437" s="7" t="s">
        <v>124</v>
      </c>
      <c r="E437" s="18">
        <v>116482</v>
      </c>
      <c r="F437" s="18" t="s">
        <v>208</v>
      </c>
      <c r="G437" s="8">
        <v>6</v>
      </c>
    </row>
    <row r="438" customHeight="1" spans="1:7">
      <c r="A438" s="6">
        <v>214783</v>
      </c>
      <c r="B438" s="7" t="s">
        <v>31</v>
      </c>
      <c r="C438" s="7" t="s">
        <v>137</v>
      </c>
      <c r="D438" s="7" t="s">
        <v>124</v>
      </c>
      <c r="E438" s="18">
        <v>102479</v>
      </c>
      <c r="F438" s="18" t="s">
        <v>209</v>
      </c>
      <c r="G438" s="22">
        <v>2</v>
      </c>
    </row>
    <row r="439" customHeight="1" spans="1:7">
      <c r="A439" s="6">
        <v>89062</v>
      </c>
      <c r="B439" s="7" t="s">
        <v>29</v>
      </c>
      <c r="C439" s="7" t="s">
        <v>123</v>
      </c>
      <c r="D439" s="7" t="s">
        <v>124</v>
      </c>
      <c r="E439" s="18">
        <v>102479</v>
      </c>
      <c r="F439" s="18" t="s">
        <v>209</v>
      </c>
      <c r="G439" s="22">
        <v>2</v>
      </c>
    </row>
    <row r="440" customHeight="1" spans="1:7">
      <c r="A440" s="6">
        <v>150091</v>
      </c>
      <c r="B440" s="7" t="s">
        <v>8</v>
      </c>
      <c r="C440" s="7" t="s">
        <v>132</v>
      </c>
      <c r="D440" s="7" t="s">
        <v>124</v>
      </c>
      <c r="E440" s="18">
        <v>102479</v>
      </c>
      <c r="F440" s="18" t="s">
        <v>209</v>
      </c>
      <c r="G440" s="22">
        <v>2</v>
      </c>
    </row>
    <row r="441" customHeight="1" spans="1:7">
      <c r="A441" s="6">
        <v>150086</v>
      </c>
      <c r="B441" s="7" t="s">
        <v>25</v>
      </c>
      <c r="C441" s="7" t="s">
        <v>130</v>
      </c>
      <c r="D441" s="7" t="s">
        <v>124</v>
      </c>
      <c r="E441" s="18">
        <v>102479</v>
      </c>
      <c r="F441" s="18" t="s">
        <v>209</v>
      </c>
      <c r="G441" s="22">
        <v>2</v>
      </c>
    </row>
    <row r="442" customHeight="1" spans="1:7">
      <c r="A442" s="6">
        <v>150101</v>
      </c>
      <c r="B442" s="7" t="s">
        <v>44</v>
      </c>
      <c r="C442" s="7" t="s">
        <v>123</v>
      </c>
      <c r="D442" s="7" t="s">
        <v>124</v>
      </c>
      <c r="E442" s="18">
        <v>102479</v>
      </c>
      <c r="F442" s="18" t="s">
        <v>209</v>
      </c>
      <c r="G442" s="22">
        <v>2</v>
      </c>
    </row>
    <row r="443" customHeight="1" spans="1:7">
      <c r="A443" s="6">
        <v>150077</v>
      </c>
      <c r="B443" s="7" t="s">
        <v>22</v>
      </c>
      <c r="C443" s="7" t="s">
        <v>129</v>
      </c>
      <c r="D443" s="7" t="s">
        <v>124</v>
      </c>
      <c r="E443" s="18">
        <v>102479</v>
      </c>
      <c r="F443" s="18" t="s">
        <v>209</v>
      </c>
      <c r="G443" s="22">
        <v>2</v>
      </c>
    </row>
    <row r="444" customHeight="1" spans="1:7">
      <c r="A444" s="6">
        <v>150094</v>
      </c>
      <c r="B444" s="7" t="s">
        <v>16</v>
      </c>
      <c r="C444" s="7" t="s">
        <v>131</v>
      </c>
      <c r="D444" s="7" t="s">
        <v>124</v>
      </c>
      <c r="E444" s="18">
        <v>102479</v>
      </c>
      <c r="F444" s="18" t="s">
        <v>209</v>
      </c>
      <c r="G444" s="22">
        <v>4</v>
      </c>
    </row>
    <row r="445" customHeight="1" spans="1:7">
      <c r="A445" s="6">
        <v>150093</v>
      </c>
      <c r="B445" s="7" t="s">
        <v>16</v>
      </c>
      <c r="C445" s="7" t="s">
        <v>134</v>
      </c>
      <c r="D445" s="7" t="s">
        <v>124</v>
      </c>
      <c r="E445" s="18">
        <v>102479</v>
      </c>
      <c r="F445" s="18" t="s">
        <v>209</v>
      </c>
      <c r="G445" s="22">
        <v>4</v>
      </c>
    </row>
    <row r="446" customHeight="1" spans="1:7">
      <c r="A446" s="6">
        <v>215787</v>
      </c>
      <c r="B446" s="7" t="s">
        <v>14</v>
      </c>
      <c r="C446" s="7" t="s">
        <v>129</v>
      </c>
      <c r="D446" s="7" t="s">
        <v>124</v>
      </c>
      <c r="E446" s="18">
        <v>102479</v>
      </c>
      <c r="F446" s="18" t="s">
        <v>209</v>
      </c>
      <c r="G446" s="22">
        <v>2</v>
      </c>
    </row>
    <row r="447" customHeight="1" spans="1:7">
      <c r="A447" s="6">
        <v>150102</v>
      </c>
      <c r="B447" s="7" t="s">
        <v>20</v>
      </c>
      <c r="C447" s="7" t="s">
        <v>135</v>
      </c>
      <c r="D447" s="7" t="s">
        <v>124</v>
      </c>
      <c r="E447" s="18">
        <v>102479</v>
      </c>
      <c r="F447" s="18" t="s">
        <v>209</v>
      </c>
      <c r="G447" s="22">
        <v>2</v>
      </c>
    </row>
    <row r="448" customHeight="1" spans="1:7">
      <c r="A448" s="6">
        <v>191033</v>
      </c>
      <c r="B448" s="7" t="s">
        <v>23</v>
      </c>
      <c r="C448" s="7" t="s">
        <v>137</v>
      </c>
      <c r="D448" s="7" t="s">
        <v>124</v>
      </c>
      <c r="E448" s="18">
        <v>102479</v>
      </c>
      <c r="F448" s="18" t="s">
        <v>209</v>
      </c>
      <c r="G448" s="22">
        <v>2</v>
      </c>
    </row>
    <row r="449" customHeight="1" spans="1:7">
      <c r="A449" s="6">
        <v>184997</v>
      </c>
      <c r="B449" s="7" t="s">
        <v>24</v>
      </c>
      <c r="C449" s="7" t="s">
        <v>140</v>
      </c>
      <c r="D449" s="7" t="s">
        <v>124</v>
      </c>
      <c r="E449" s="18">
        <v>102479</v>
      </c>
      <c r="F449" s="18" t="s">
        <v>209</v>
      </c>
      <c r="G449" s="22">
        <v>2</v>
      </c>
    </row>
    <row r="450" customHeight="1" spans="1:7">
      <c r="A450" s="6">
        <v>184993</v>
      </c>
      <c r="B450" s="7" t="s">
        <v>24</v>
      </c>
      <c r="C450" s="7" t="s">
        <v>139</v>
      </c>
      <c r="D450" s="7" t="s">
        <v>124</v>
      </c>
      <c r="E450" s="18">
        <v>102479</v>
      </c>
      <c r="F450" s="18" t="s">
        <v>209</v>
      </c>
      <c r="G450" s="22">
        <v>2</v>
      </c>
    </row>
    <row r="451" customHeight="1" spans="1:7">
      <c r="A451" s="9">
        <v>218904</v>
      </c>
      <c r="B451" s="7" t="s">
        <v>5</v>
      </c>
      <c r="C451" s="7" t="s">
        <v>144</v>
      </c>
      <c r="D451" s="7" t="s">
        <v>145</v>
      </c>
      <c r="E451" s="18">
        <v>102479</v>
      </c>
      <c r="F451" s="18" t="s">
        <v>209</v>
      </c>
      <c r="G451" s="22">
        <v>2</v>
      </c>
    </row>
    <row r="452" customHeight="1" spans="1:7">
      <c r="A452" s="10">
        <v>236550</v>
      </c>
      <c r="B452" s="11" t="s">
        <v>7</v>
      </c>
      <c r="C452" s="11" t="s">
        <v>123</v>
      </c>
      <c r="D452" s="12" t="s">
        <v>145</v>
      </c>
      <c r="E452" s="18">
        <v>102479</v>
      </c>
      <c r="F452" s="18" t="s">
        <v>209</v>
      </c>
      <c r="G452" s="22">
        <v>2</v>
      </c>
    </row>
    <row r="453" customHeight="1" spans="1:7">
      <c r="A453" s="6">
        <v>237011</v>
      </c>
      <c r="B453" s="7" t="s">
        <v>92</v>
      </c>
      <c r="C453" s="7" t="s">
        <v>149</v>
      </c>
      <c r="D453" s="7" t="s">
        <v>124</v>
      </c>
      <c r="E453" s="18">
        <v>102479</v>
      </c>
      <c r="F453" s="18" t="s">
        <v>209</v>
      </c>
      <c r="G453" s="22">
        <v>10</v>
      </c>
    </row>
    <row r="454" customHeight="1" spans="1:7">
      <c r="A454" s="4">
        <v>241566</v>
      </c>
      <c r="B454" s="7" t="s">
        <v>11</v>
      </c>
      <c r="C454" s="7" t="s">
        <v>151</v>
      </c>
      <c r="D454" s="7" t="s">
        <v>146</v>
      </c>
      <c r="E454" s="18">
        <v>102479</v>
      </c>
      <c r="F454" s="18" t="s">
        <v>209</v>
      </c>
      <c r="G454" s="22">
        <v>4</v>
      </c>
    </row>
    <row r="455" customHeight="1" spans="1:7">
      <c r="A455" s="4">
        <v>245065</v>
      </c>
      <c r="B455" s="11" t="s">
        <v>6</v>
      </c>
      <c r="C455" s="7" t="s">
        <v>153</v>
      </c>
      <c r="D455" s="7" t="s">
        <v>154</v>
      </c>
      <c r="E455" s="18">
        <v>102479</v>
      </c>
      <c r="F455" s="18" t="s">
        <v>209</v>
      </c>
      <c r="G455" s="22">
        <v>10</v>
      </c>
    </row>
    <row r="456" customHeight="1" spans="1:7">
      <c r="A456" s="6">
        <v>214783</v>
      </c>
      <c r="B456" s="7" t="s">
        <v>31</v>
      </c>
      <c r="C456" s="7" t="s">
        <v>137</v>
      </c>
      <c r="D456" s="7" t="s">
        <v>124</v>
      </c>
      <c r="E456" s="18">
        <v>724</v>
      </c>
      <c r="F456" s="18" t="s">
        <v>210</v>
      </c>
      <c r="G456" s="22">
        <v>2</v>
      </c>
    </row>
    <row r="457" customHeight="1" spans="1:7">
      <c r="A457" s="6">
        <v>181291</v>
      </c>
      <c r="B457" s="7" t="s">
        <v>13</v>
      </c>
      <c r="C457" s="7" t="s">
        <v>137</v>
      </c>
      <c r="D457" s="7" t="s">
        <v>124</v>
      </c>
      <c r="E457" s="18">
        <v>724</v>
      </c>
      <c r="F457" s="18" t="s">
        <v>210</v>
      </c>
      <c r="G457" s="22">
        <v>4</v>
      </c>
    </row>
    <row r="458" customHeight="1" spans="1:7">
      <c r="A458" s="6">
        <v>150089</v>
      </c>
      <c r="B458" s="7" t="s">
        <v>15</v>
      </c>
      <c r="C458" s="7" t="s">
        <v>130</v>
      </c>
      <c r="D458" s="7" t="s">
        <v>124</v>
      </c>
      <c r="E458" s="18">
        <v>724</v>
      </c>
      <c r="F458" s="18" t="s">
        <v>210</v>
      </c>
      <c r="G458" s="22">
        <v>8</v>
      </c>
    </row>
    <row r="459" customHeight="1" spans="1:7">
      <c r="A459" s="6">
        <v>150086</v>
      </c>
      <c r="B459" s="7" t="s">
        <v>25</v>
      </c>
      <c r="C459" s="7" t="s">
        <v>130</v>
      </c>
      <c r="D459" s="7" t="s">
        <v>124</v>
      </c>
      <c r="E459" s="18">
        <v>724</v>
      </c>
      <c r="F459" s="18" t="s">
        <v>210</v>
      </c>
      <c r="G459" s="22">
        <v>4</v>
      </c>
    </row>
    <row r="460" customHeight="1" spans="1:7">
      <c r="A460" s="6">
        <v>150077</v>
      </c>
      <c r="B460" s="7" t="s">
        <v>22</v>
      </c>
      <c r="C460" s="7" t="s">
        <v>129</v>
      </c>
      <c r="D460" s="7" t="s">
        <v>124</v>
      </c>
      <c r="E460" s="18">
        <v>724</v>
      </c>
      <c r="F460" s="18" t="s">
        <v>210</v>
      </c>
      <c r="G460" s="22">
        <v>4</v>
      </c>
    </row>
    <row r="461" customHeight="1" spans="1:7">
      <c r="A461" s="6">
        <v>215787</v>
      </c>
      <c r="B461" s="7" t="s">
        <v>14</v>
      </c>
      <c r="C461" s="7" t="s">
        <v>129</v>
      </c>
      <c r="D461" s="7" t="s">
        <v>124</v>
      </c>
      <c r="E461" s="18">
        <v>724</v>
      </c>
      <c r="F461" s="18" t="s">
        <v>210</v>
      </c>
      <c r="G461" s="22">
        <v>6</v>
      </c>
    </row>
    <row r="462" customHeight="1" spans="1:7">
      <c r="A462" s="6">
        <v>150102</v>
      </c>
      <c r="B462" s="7" t="s">
        <v>20</v>
      </c>
      <c r="C462" s="7" t="s">
        <v>135</v>
      </c>
      <c r="D462" s="7" t="s">
        <v>124</v>
      </c>
      <c r="E462" s="18">
        <v>724</v>
      </c>
      <c r="F462" s="18" t="s">
        <v>210</v>
      </c>
      <c r="G462" s="22">
        <v>2</v>
      </c>
    </row>
    <row r="463" customHeight="1" spans="1:7">
      <c r="A463" s="6">
        <v>204077</v>
      </c>
      <c r="B463" s="7" t="s">
        <v>46</v>
      </c>
      <c r="C463" s="7" t="s">
        <v>123</v>
      </c>
      <c r="D463" s="7" t="s">
        <v>124</v>
      </c>
      <c r="E463" s="18">
        <v>724</v>
      </c>
      <c r="F463" s="18" t="s">
        <v>210</v>
      </c>
      <c r="G463" s="22">
        <v>1</v>
      </c>
    </row>
    <row r="464" customHeight="1" spans="1:7">
      <c r="A464" s="6">
        <v>204078</v>
      </c>
      <c r="B464" s="7" t="s">
        <v>55</v>
      </c>
      <c r="C464" s="7" t="s">
        <v>141</v>
      </c>
      <c r="D464" s="7" t="s">
        <v>124</v>
      </c>
      <c r="E464" s="18">
        <v>724</v>
      </c>
      <c r="F464" s="18" t="s">
        <v>210</v>
      </c>
      <c r="G464" s="22">
        <v>2</v>
      </c>
    </row>
    <row r="465" customHeight="1" spans="1:7">
      <c r="A465" s="6">
        <v>191033</v>
      </c>
      <c r="B465" s="7" t="s">
        <v>23</v>
      </c>
      <c r="C465" s="7" t="s">
        <v>137</v>
      </c>
      <c r="D465" s="7" t="s">
        <v>124</v>
      </c>
      <c r="E465" s="18">
        <v>724</v>
      </c>
      <c r="F465" s="18" t="s">
        <v>210</v>
      </c>
      <c r="G465" s="22">
        <v>2</v>
      </c>
    </row>
    <row r="466" customHeight="1" spans="1:7">
      <c r="A466" s="9">
        <v>218904</v>
      </c>
      <c r="B466" s="7" t="s">
        <v>5</v>
      </c>
      <c r="C466" s="7" t="s">
        <v>144</v>
      </c>
      <c r="D466" s="7" t="s">
        <v>145</v>
      </c>
      <c r="E466" s="18">
        <v>724</v>
      </c>
      <c r="F466" s="18" t="s">
        <v>210</v>
      </c>
      <c r="G466" s="22">
        <v>10</v>
      </c>
    </row>
    <row r="467" customHeight="1" spans="1:7">
      <c r="A467" s="10">
        <v>236550</v>
      </c>
      <c r="B467" s="11" t="s">
        <v>7</v>
      </c>
      <c r="C467" s="11" t="s">
        <v>123</v>
      </c>
      <c r="D467" s="12" t="s">
        <v>145</v>
      </c>
      <c r="E467" s="18">
        <v>724</v>
      </c>
      <c r="F467" s="18" t="s">
        <v>210</v>
      </c>
      <c r="G467" s="22">
        <v>10</v>
      </c>
    </row>
    <row r="468" customHeight="1" spans="1:7">
      <c r="A468" s="4">
        <v>236549</v>
      </c>
      <c r="B468" s="11" t="s">
        <v>32</v>
      </c>
      <c r="C468" s="11" t="s">
        <v>148</v>
      </c>
      <c r="D468" s="12" t="s">
        <v>145</v>
      </c>
      <c r="E468" s="18">
        <v>724</v>
      </c>
      <c r="F468" s="18" t="s">
        <v>210</v>
      </c>
      <c r="G468" s="22">
        <v>4</v>
      </c>
    </row>
    <row r="469" customHeight="1" spans="1:7">
      <c r="A469" s="6">
        <v>237011</v>
      </c>
      <c r="B469" s="7" t="s">
        <v>92</v>
      </c>
      <c r="C469" s="7" t="s">
        <v>149</v>
      </c>
      <c r="D469" s="7" t="s">
        <v>124</v>
      </c>
      <c r="E469" s="18">
        <v>724</v>
      </c>
      <c r="F469" s="18" t="s">
        <v>210</v>
      </c>
      <c r="G469" s="22">
        <v>35</v>
      </c>
    </row>
    <row r="470" customHeight="1" spans="1:7">
      <c r="A470" s="6">
        <v>150101</v>
      </c>
      <c r="B470" s="7" t="s">
        <v>44</v>
      </c>
      <c r="C470" s="7" t="s">
        <v>123</v>
      </c>
      <c r="D470" s="7" t="s">
        <v>124</v>
      </c>
      <c r="E470" s="18">
        <v>337</v>
      </c>
      <c r="F470" s="18" t="s">
        <v>211</v>
      </c>
      <c r="G470" s="22">
        <v>4</v>
      </c>
    </row>
    <row r="471" customHeight="1" spans="1:7">
      <c r="A471" s="6">
        <v>150077</v>
      </c>
      <c r="B471" s="7" t="s">
        <v>22</v>
      </c>
      <c r="C471" s="7" t="s">
        <v>129</v>
      </c>
      <c r="D471" s="7" t="s">
        <v>124</v>
      </c>
      <c r="E471" s="18">
        <v>337</v>
      </c>
      <c r="F471" s="18" t="s">
        <v>211</v>
      </c>
      <c r="G471" s="22">
        <v>10</v>
      </c>
    </row>
    <row r="472" customHeight="1" spans="1:7">
      <c r="A472" s="6">
        <v>166670</v>
      </c>
      <c r="B472" s="7" t="s">
        <v>69</v>
      </c>
      <c r="C472" s="7" t="s">
        <v>136</v>
      </c>
      <c r="D472" s="7" t="s">
        <v>124</v>
      </c>
      <c r="E472" s="18">
        <v>337</v>
      </c>
      <c r="F472" s="18" t="s">
        <v>211</v>
      </c>
      <c r="G472" s="22">
        <v>0</v>
      </c>
    </row>
    <row r="473" customHeight="1" spans="1:7">
      <c r="A473" s="9">
        <v>218904</v>
      </c>
      <c r="B473" s="7" t="s">
        <v>5</v>
      </c>
      <c r="C473" s="7" t="s">
        <v>144</v>
      </c>
      <c r="D473" s="7" t="s">
        <v>145</v>
      </c>
      <c r="E473" s="18">
        <v>337</v>
      </c>
      <c r="F473" s="18" t="s">
        <v>211</v>
      </c>
      <c r="G473" s="22">
        <v>0</v>
      </c>
    </row>
    <row r="474" customHeight="1" spans="1:7">
      <c r="A474" s="10">
        <v>236550</v>
      </c>
      <c r="B474" s="11" t="s">
        <v>7</v>
      </c>
      <c r="C474" s="11" t="s">
        <v>123</v>
      </c>
      <c r="D474" s="12" t="s">
        <v>145</v>
      </c>
      <c r="E474" s="18">
        <v>337</v>
      </c>
      <c r="F474" s="18" t="s">
        <v>211</v>
      </c>
      <c r="G474" s="22">
        <v>10</v>
      </c>
    </row>
    <row r="475" customHeight="1" spans="1:7">
      <c r="A475" s="6">
        <v>237011</v>
      </c>
      <c r="B475" s="7" t="s">
        <v>92</v>
      </c>
      <c r="C475" s="7" t="s">
        <v>149</v>
      </c>
      <c r="D475" s="7" t="s">
        <v>124</v>
      </c>
      <c r="E475" s="18">
        <v>337</v>
      </c>
      <c r="F475" s="18" t="s">
        <v>211</v>
      </c>
      <c r="G475" s="22">
        <v>50</v>
      </c>
    </row>
    <row r="476" customHeight="1" spans="1:7">
      <c r="A476" s="4">
        <v>241566</v>
      </c>
      <c r="B476" s="7" t="s">
        <v>11</v>
      </c>
      <c r="C476" s="7" t="s">
        <v>151</v>
      </c>
      <c r="D476" s="7" t="s">
        <v>146</v>
      </c>
      <c r="E476" s="18">
        <v>337</v>
      </c>
      <c r="F476" s="18" t="s">
        <v>211</v>
      </c>
      <c r="G476" s="22">
        <v>10</v>
      </c>
    </row>
    <row r="477" customHeight="1" spans="1:7">
      <c r="A477" s="4">
        <v>245065</v>
      </c>
      <c r="B477" s="11" t="s">
        <v>6</v>
      </c>
      <c r="C477" s="7" t="s">
        <v>153</v>
      </c>
      <c r="D477" s="7" t="s">
        <v>154</v>
      </c>
      <c r="E477" s="18">
        <v>337</v>
      </c>
      <c r="F477" s="18" t="s">
        <v>211</v>
      </c>
      <c r="G477" s="22">
        <v>50</v>
      </c>
    </row>
    <row r="478" customHeight="1" spans="1:7">
      <c r="A478" s="23">
        <v>218904</v>
      </c>
      <c r="B478" s="23" t="s">
        <v>5</v>
      </c>
      <c r="C478" s="2" t="str">
        <f>VLOOKUP(A478,[2]Sheet1!$D$1:$F$65536,3,0)</f>
        <v>100ml</v>
      </c>
      <c r="D478" s="2" t="str">
        <f>VLOOKUP(A478,[2]Sheet1!$D$1:$H$65536,5,0)</f>
        <v>青海创铭</v>
      </c>
      <c r="E478" s="23">
        <v>116919</v>
      </c>
      <c r="F478" s="23" t="s">
        <v>105</v>
      </c>
      <c r="G478" s="23">
        <v>4</v>
      </c>
    </row>
    <row r="479" customHeight="1" spans="1:7">
      <c r="A479" s="23">
        <v>236550</v>
      </c>
      <c r="B479" s="23" t="s">
        <v>7</v>
      </c>
      <c r="C479" s="2" t="str">
        <f>VLOOKUP(A479,[2]Sheet1!$D$1:$F$65536,3,0)</f>
        <v>50g</v>
      </c>
      <c r="D479" s="2" t="str">
        <f>VLOOKUP(A479,[2]Sheet1!$D$1:$H$65536,5,0)</f>
        <v>青海创铭</v>
      </c>
      <c r="E479" s="23">
        <v>116919</v>
      </c>
      <c r="F479" s="23" t="s">
        <v>105</v>
      </c>
      <c r="G479" s="23">
        <v>2</v>
      </c>
    </row>
    <row r="480" customHeight="1" spans="1:7">
      <c r="A480" s="23">
        <v>245065</v>
      </c>
      <c r="B480" s="23" t="s">
        <v>6</v>
      </c>
      <c r="C480" s="2" t="str">
        <f>VLOOKUP(A480,[2]Sheet1!$D$1:$F$65536,3,0)</f>
        <v>25g 贴敷型椭圆形(T)T-3</v>
      </c>
      <c r="D480" s="2" t="str">
        <f>VLOOKUP(A480,[2]Sheet1!$D$1:$H$65536,5,0)</f>
        <v>西安汇智医疗集团有限公司</v>
      </c>
      <c r="E480" s="23">
        <v>116919</v>
      </c>
      <c r="F480" s="23" t="s">
        <v>105</v>
      </c>
      <c r="G480" s="23">
        <v>20</v>
      </c>
    </row>
    <row r="481" customHeight="1" spans="1:7">
      <c r="A481" s="23">
        <v>237011</v>
      </c>
      <c r="B481" s="23" t="s">
        <v>92</v>
      </c>
      <c r="C481" s="2" t="str">
        <f>VLOOKUP(A481,[2]Sheet1!$D$1:$F$65536,3,0)</f>
        <v>25ml(单贴）</v>
      </c>
      <c r="D481" s="2" t="str">
        <f>VLOOKUP(A481,[2]Sheet1!$D$1:$H$65536,5,0)</f>
        <v>云南贝泰妮</v>
      </c>
      <c r="E481" s="23">
        <v>116919</v>
      </c>
      <c r="F481" s="23" t="s">
        <v>105</v>
      </c>
      <c r="G481" s="23">
        <v>28</v>
      </c>
    </row>
    <row r="482" customHeight="1" spans="1:7">
      <c r="A482" s="23">
        <v>166670</v>
      </c>
      <c r="B482" s="23" t="s">
        <v>69</v>
      </c>
      <c r="C482" s="2" t="str">
        <f>VLOOKUP(A482,[2]Sheet1!$D$1:$F$65536,3,0)</f>
        <v>25gx6贴</v>
      </c>
      <c r="D482" s="2" t="str">
        <f>VLOOKUP(A482,[2]Sheet1!$D$1:$H$65536,5,0)</f>
        <v>云南贝泰妮</v>
      </c>
      <c r="E482" s="23">
        <v>116919</v>
      </c>
      <c r="F482" s="23" t="s">
        <v>105</v>
      </c>
      <c r="G482" s="23">
        <v>1</v>
      </c>
    </row>
    <row r="483" customHeight="1" spans="1:7">
      <c r="A483" s="24">
        <v>166670</v>
      </c>
      <c r="B483" s="23" t="s">
        <v>69</v>
      </c>
      <c r="C483" s="2" t="str">
        <f>VLOOKUP(A483,[2]Sheet1!$D$1:$F$65536,3,0)</f>
        <v>25gx6贴</v>
      </c>
      <c r="D483" s="2" t="str">
        <f>VLOOKUP(A483,[2]Sheet1!$D$1:$H$65536,5,0)</f>
        <v>云南贝泰妮</v>
      </c>
      <c r="E483" s="23">
        <v>102935</v>
      </c>
      <c r="F483" s="23" t="s">
        <v>106</v>
      </c>
      <c r="G483" s="24">
        <v>5</v>
      </c>
    </row>
    <row r="484" customHeight="1" spans="1:7">
      <c r="A484" s="24">
        <v>241566</v>
      </c>
      <c r="B484" s="23" t="s">
        <v>11</v>
      </c>
      <c r="C484" s="2" t="str">
        <f>VLOOKUP(A484,[2]Sheet1!$D$1:$F$65536,3,0)</f>
        <v>15gx4支 SPF48 PA+++</v>
      </c>
      <c r="D484" s="2" t="str">
        <f>VLOOKUP(A484,[2]Sheet1!$D$1:$H$65536,5,0)</f>
        <v>云南贝泰妮生物科技集团股份有限公司  </v>
      </c>
      <c r="E484" s="23">
        <v>102935</v>
      </c>
      <c r="F484" s="23" t="s">
        <v>106</v>
      </c>
      <c r="G484" s="24">
        <v>6</v>
      </c>
    </row>
    <row r="485" customHeight="1" spans="1:7">
      <c r="A485" s="24">
        <v>215271</v>
      </c>
      <c r="B485" s="23" t="s">
        <v>12</v>
      </c>
      <c r="C485" s="2" t="str">
        <f>VLOOKUP(A485,[2]Sheet1!$D$1:$F$65536,3,0)</f>
        <v>15g</v>
      </c>
      <c r="D485" s="2" t="str">
        <f>VLOOKUP(A485,[2]Sheet1!$D$1:$H$65536,5,0)</f>
        <v>云南贝泰妮</v>
      </c>
      <c r="E485" s="23">
        <v>102935</v>
      </c>
      <c r="F485" s="23" t="s">
        <v>106</v>
      </c>
      <c r="G485" s="24">
        <v>4</v>
      </c>
    </row>
    <row r="486" customHeight="1" spans="1:7">
      <c r="A486" s="24">
        <v>240077</v>
      </c>
      <c r="B486" s="23" t="s">
        <v>60</v>
      </c>
      <c r="C486" s="2" t="str">
        <f>VLOOKUP(A486,[2]Sheet1!$D$1:$F$65536,3,0)</f>
        <v>50g(SPF50 PA+++)</v>
      </c>
      <c r="D486" s="2" t="str">
        <f>VLOOKUP(A486,[2]Sheet1!$D$1:$H$65536,5,0)</f>
        <v>云南贝泰妮生物科技集团股份有限公司  </v>
      </c>
      <c r="E486" s="23">
        <v>102935</v>
      </c>
      <c r="F486" s="23" t="s">
        <v>106</v>
      </c>
      <c r="G486" s="8">
        <v>1</v>
      </c>
    </row>
    <row r="487" customHeight="1" spans="1:7">
      <c r="A487" s="24">
        <v>218904</v>
      </c>
      <c r="B487" s="23" t="s">
        <v>5</v>
      </c>
      <c r="C487" s="2" t="str">
        <f>VLOOKUP(A487,[2]Sheet1!$D$1:$F$65536,3,0)</f>
        <v>100ml</v>
      </c>
      <c r="D487" s="2" t="str">
        <f>VLOOKUP(A487,[2]Sheet1!$D$1:$H$65536,5,0)</f>
        <v>青海创铭</v>
      </c>
      <c r="E487" s="23">
        <v>102935</v>
      </c>
      <c r="F487" s="23" t="s">
        <v>106</v>
      </c>
      <c r="G487" s="24">
        <v>6</v>
      </c>
    </row>
    <row r="488" customHeight="1" spans="1:7">
      <c r="A488" s="24">
        <v>236550</v>
      </c>
      <c r="B488" s="23" t="s">
        <v>7</v>
      </c>
      <c r="C488" s="2" t="str">
        <f>VLOOKUP(A488,[2]Sheet1!$D$1:$F$65536,3,0)</f>
        <v>50g</v>
      </c>
      <c r="D488" s="2" t="str">
        <f>VLOOKUP(A488,[2]Sheet1!$D$1:$H$65536,5,0)</f>
        <v>青海创铭</v>
      </c>
      <c r="E488" s="23">
        <v>102935</v>
      </c>
      <c r="F488" s="23" t="s">
        <v>106</v>
      </c>
      <c r="G488" s="24">
        <v>6</v>
      </c>
    </row>
    <row r="489" customHeight="1" spans="1:7">
      <c r="A489" s="24">
        <v>181297</v>
      </c>
      <c r="B489" s="23" t="s">
        <v>10</v>
      </c>
      <c r="C489" s="2" t="str">
        <f>VLOOKUP(A489,[2]Sheet1!$D$1:$F$65536,3,0)</f>
        <v>120ml</v>
      </c>
      <c r="D489" s="2" t="str">
        <f>VLOOKUP(A489,[2]Sheet1!$D$1:$H$65536,5,0)</f>
        <v>云南贝泰妮</v>
      </c>
      <c r="E489" s="23">
        <v>102935</v>
      </c>
      <c r="F489" s="23" t="s">
        <v>106</v>
      </c>
      <c r="G489" s="24">
        <v>2</v>
      </c>
    </row>
    <row r="490" customHeight="1" spans="1:7">
      <c r="A490" s="24">
        <v>172377</v>
      </c>
      <c r="B490" s="23" t="s">
        <v>18</v>
      </c>
      <c r="C490" s="2" t="str">
        <f>VLOOKUP(A490,[2]Sheet1!$D$1:$F$65536,3,0)</f>
        <v>150ml</v>
      </c>
      <c r="D490" s="2" t="str">
        <f>VLOOKUP(A490,[2]Sheet1!$D$1:$H$65536,5,0)</f>
        <v>云南贝泰妮</v>
      </c>
      <c r="E490" s="23">
        <v>102935</v>
      </c>
      <c r="F490" s="23" t="s">
        <v>106</v>
      </c>
      <c r="G490" s="24">
        <v>2</v>
      </c>
    </row>
    <row r="491" customHeight="1" spans="1:7">
      <c r="A491" s="24">
        <v>150077</v>
      </c>
      <c r="B491" s="23" t="s">
        <v>22</v>
      </c>
      <c r="C491" s="2" t="str">
        <f>VLOOKUP(A491,[2]Sheet1!$D$1:$F$65536,3,0)</f>
        <v>150ml</v>
      </c>
      <c r="D491" s="2" t="str">
        <f>VLOOKUP(A491,[2]Sheet1!$D$1:$H$65536,5,0)</f>
        <v>云南贝泰妮</v>
      </c>
      <c r="E491" s="23">
        <v>102935</v>
      </c>
      <c r="F491" s="23" t="s">
        <v>106</v>
      </c>
      <c r="G491" s="24">
        <v>2</v>
      </c>
    </row>
    <row r="492" customHeight="1" spans="1:7">
      <c r="A492" s="24">
        <v>150086</v>
      </c>
      <c r="B492" s="23" t="s">
        <v>25</v>
      </c>
      <c r="C492" s="2" t="str">
        <f>VLOOKUP(A492,[2]Sheet1!$D$1:$F$65536,3,0)</f>
        <v>120ml</v>
      </c>
      <c r="D492" s="2" t="str">
        <f>VLOOKUP(A492,[2]Sheet1!$D$1:$H$65536,5,0)</f>
        <v>云南贝泰妮</v>
      </c>
      <c r="E492" s="23">
        <v>102935</v>
      </c>
      <c r="F492" s="23" t="s">
        <v>106</v>
      </c>
      <c r="G492" s="24">
        <v>2</v>
      </c>
    </row>
    <row r="493" customHeight="1" spans="1:7">
      <c r="A493" s="24">
        <v>236548</v>
      </c>
      <c r="B493" s="23" t="s">
        <v>32</v>
      </c>
      <c r="C493" s="2" t="str">
        <f>VLOOKUP(A493,[2]Sheet1!$D$1:$F$65536,3,0)</f>
        <v>10g*5</v>
      </c>
      <c r="D493" s="2" t="str">
        <f>VLOOKUP(A493,[2]Sheet1!$D$1:$H$65536,5,0)</f>
        <v>青海创铭</v>
      </c>
      <c r="E493" s="23">
        <v>102935</v>
      </c>
      <c r="F493" s="23" t="s">
        <v>106</v>
      </c>
      <c r="G493" s="24">
        <v>4</v>
      </c>
    </row>
    <row r="494" customHeight="1" spans="1:7">
      <c r="A494" s="24">
        <v>166670</v>
      </c>
      <c r="B494" s="23" t="s">
        <v>69</v>
      </c>
      <c r="C494" s="2" t="str">
        <f>VLOOKUP(A494,[2]Sheet1!$D$1:$F$65536,3,0)</f>
        <v>25gx6贴</v>
      </c>
      <c r="D494" s="2" t="str">
        <f>VLOOKUP(A494,[2]Sheet1!$D$1:$H$65536,5,0)</f>
        <v>云南贝泰妮</v>
      </c>
      <c r="E494" s="24">
        <v>750</v>
      </c>
      <c r="F494" s="23" t="s">
        <v>107</v>
      </c>
      <c r="G494" s="24">
        <v>6</v>
      </c>
    </row>
    <row r="495" customHeight="1" spans="1:7">
      <c r="A495" s="24">
        <v>215271</v>
      </c>
      <c r="B495" s="23" t="s">
        <v>12</v>
      </c>
      <c r="C495" s="2" t="str">
        <f>VLOOKUP(A495,[2]Sheet1!$D$1:$F$65536,3,0)</f>
        <v>15g</v>
      </c>
      <c r="D495" s="2" t="str">
        <f>VLOOKUP(A495,[2]Sheet1!$D$1:$H$65536,5,0)</f>
        <v>云南贝泰妮</v>
      </c>
      <c r="E495" s="24">
        <v>750</v>
      </c>
      <c r="F495" s="23" t="s">
        <v>107</v>
      </c>
      <c r="G495" s="24">
        <v>20</v>
      </c>
    </row>
    <row r="496" customHeight="1" spans="1:7">
      <c r="A496" s="24">
        <v>218904</v>
      </c>
      <c r="B496" s="23" t="s">
        <v>5</v>
      </c>
      <c r="C496" s="2" t="str">
        <f>VLOOKUP(A496,[2]Sheet1!$D$1:$F$65536,3,0)</f>
        <v>100ml</v>
      </c>
      <c r="D496" s="2" t="str">
        <f>VLOOKUP(A496,[2]Sheet1!$D$1:$H$65536,5,0)</f>
        <v>青海创铭</v>
      </c>
      <c r="E496" s="24">
        <v>750</v>
      </c>
      <c r="F496" s="23" t="s">
        <v>107</v>
      </c>
      <c r="G496" s="24">
        <v>6</v>
      </c>
    </row>
    <row r="497" customHeight="1" spans="1:7">
      <c r="A497" s="24">
        <v>236550</v>
      </c>
      <c r="B497" s="23" t="s">
        <v>7</v>
      </c>
      <c r="C497" s="2" t="str">
        <f>VLOOKUP(A497,[2]Sheet1!$D$1:$F$65536,3,0)</f>
        <v>50g</v>
      </c>
      <c r="D497" s="2" t="str">
        <f>VLOOKUP(A497,[2]Sheet1!$D$1:$H$65536,5,0)</f>
        <v>青海创铭</v>
      </c>
      <c r="E497" s="24">
        <v>750</v>
      </c>
      <c r="F497" s="23" t="s">
        <v>107</v>
      </c>
      <c r="G497" s="24">
        <v>6</v>
      </c>
    </row>
    <row r="498" customHeight="1" spans="1:7">
      <c r="A498" s="24">
        <v>215787</v>
      </c>
      <c r="B498" s="23" t="s">
        <v>14</v>
      </c>
      <c r="C498" s="2" t="str">
        <f>VLOOKUP(A498,[2]Sheet1!$D$1:$F$65536,3,0)</f>
        <v>150ml</v>
      </c>
      <c r="D498" s="2" t="str">
        <f>VLOOKUP(A498,[2]Sheet1!$D$1:$H$65536,5,0)</f>
        <v>云南贝泰妮</v>
      </c>
      <c r="E498" s="24">
        <v>750</v>
      </c>
      <c r="F498" s="23" t="s">
        <v>107</v>
      </c>
      <c r="G498" s="24">
        <v>12</v>
      </c>
    </row>
    <row r="499" customHeight="1" spans="1:7">
      <c r="A499" s="24">
        <v>181301</v>
      </c>
      <c r="B499" s="23" t="s">
        <v>63</v>
      </c>
      <c r="C499" s="2" t="str">
        <f>VLOOKUP(A499,[2]Sheet1!$D$1:$F$65536,3,0)</f>
        <v>25ml×6贴</v>
      </c>
      <c r="D499" s="2" t="str">
        <f>VLOOKUP(A499,[2]Sheet1!$D$1:$H$65536,5,0)</f>
        <v>云南贝泰妮</v>
      </c>
      <c r="E499" s="24">
        <v>750</v>
      </c>
      <c r="F499" s="23" t="s">
        <v>107</v>
      </c>
      <c r="G499" s="24">
        <v>6</v>
      </c>
    </row>
    <row r="500" customHeight="1" spans="1:7">
      <c r="A500" s="24">
        <v>166670</v>
      </c>
      <c r="B500" s="23" t="s">
        <v>69</v>
      </c>
      <c r="C500" s="2" t="str">
        <f>VLOOKUP(A500,[2]Sheet1!$D$1:$F$65536,3,0)</f>
        <v>25gx6贴</v>
      </c>
      <c r="D500" s="2" t="str">
        <f>VLOOKUP(A500,[2]Sheet1!$D$1:$H$65536,5,0)</f>
        <v>云南贝泰妮</v>
      </c>
      <c r="E500" s="24">
        <v>307</v>
      </c>
      <c r="F500" s="23" t="s">
        <v>108</v>
      </c>
      <c r="G500" s="24">
        <v>30</v>
      </c>
    </row>
    <row r="501" customHeight="1" spans="1:7">
      <c r="A501" s="24">
        <v>150102</v>
      </c>
      <c r="B501" s="23" t="s">
        <v>20</v>
      </c>
      <c r="C501" s="2" t="str">
        <f>VLOOKUP(A501,[2]Sheet1!$D$1:$F$65536,3,0)</f>
        <v>20g</v>
      </c>
      <c r="D501" s="2" t="str">
        <f>VLOOKUP(A501,[2]Sheet1!$D$1:$H$65536,5,0)</f>
        <v>云南贝泰妮</v>
      </c>
      <c r="E501" s="24">
        <v>307</v>
      </c>
      <c r="F501" s="23" t="s">
        <v>108</v>
      </c>
      <c r="G501" s="24">
        <v>10</v>
      </c>
    </row>
    <row r="502" customHeight="1" spans="1:7">
      <c r="A502" s="24">
        <v>215787</v>
      </c>
      <c r="B502" s="23" t="s">
        <v>14</v>
      </c>
      <c r="C502" s="2" t="str">
        <f>VLOOKUP(A502,[2]Sheet1!$D$1:$F$65536,3,0)</f>
        <v>150ml</v>
      </c>
      <c r="D502" s="2" t="str">
        <f>VLOOKUP(A502,[2]Sheet1!$D$1:$H$65536,5,0)</f>
        <v>云南贝泰妮</v>
      </c>
      <c r="E502" s="24">
        <v>307</v>
      </c>
      <c r="F502" s="23" t="s">
        <v>108</v>
      </c>
      <c r="G502" s="24">
        <v>5</v>
      </c>
    </row>
    <row r="503" customHeight="1" spans="1:7">
      <c r="A503" s="24">
        <v>181297</v>
      </c>
      <c r="B503" s="23" t="s">
        <v>10</v>
      </c>
      <c r="C503" s="2" t="str">
        <f>VLOOKUP(A503,[2]Sheet1!$D$1:$F$65536,3,0)</f>
        <v>120ml</v>
      </c>
      <c r="D503" s="2" t="str">
        <f>VLOOKUP(A503,[2]Sheet1!$D$1:$H$65536,5,0)</f>
        <v>云南贝泰妮</v>
      </c>
      <c r="E503" s="24">
        <v>307</v>
      </c>
      <c r="F503" s="23" t="s">
        <v>108</v>
      </c>
      <c r="G503" s="24">
        <v>20</v>
      </c>
    </row>
    <row r="504" customHeight="1" spans="1:7">
      <c r="A504" s="24">
        <v>181301</v>
      </c>
      <c r="B504" s="23" t="s">
        <v>63</v>
      </c>
      <c r="C504" s="2" t="str">
        <f>VLOOKUP(A504,[2]Sheet1!$D$1:$F$65536,3,0)</f>
        <v>25ml×6贴</v>
      </c>
      <c r="D504" s="2" t="str">
        <f>VLOOKUP(A504,[2]Sheet1!$D$1:$H$65536,5,0)</f>
        <v>云南贝泰妮</v>
      </c>
      <c r="E504" s="24">
        <v>307</v>
      </c>
      <c r="F504" s="23" t="s">
        <v>108</v>
      </c>
      <c r="G504" s="24">
        <v>6</v>
      </c>
    </row>
    <row r="505" customHeight="1" spans="1:7">
      <c r="A505" s="24">
        <v>181299</v>
      </c>
      <c r="B505" s="23" t="s">
        <v>9</v>
      </c>
      <c r="C505" s="2" t="str">
        <f>VLOOKUP(A505,[2]Sheet1!$D$1:$F$65536,3,0)</f>
        <v>50g</v>
      </c>
      <c r="D505" s="2" t="str">
        <f>VLOOKUP(A505,[2]Sheet1!$D$1:$H$65536,5,0)</f>
        <v>云南贝泰妮</v>
      </c>
      <c r="E505" s="24">
        <v>307</v>
      </c>
      <c r="F505" s="23" t="s">
        <v>108</v>
      </c>
      <c r="G505" s="24">
        <v>10</v>
      </c>
    </row>
    <row r="506" customHeight="1" spans="1:7">
      <c r="A506" s="24">
        <v>204078</v>
      </c>
      <c r="B506" s="23" t="s">
        <v>55</v>
      </c>
      <c r="C506" s="2" t="str">
        <f>VLOOKUP(A506,[2]Sheet1!$D$1:$F$65536,3,0)</f>
        <v>25mlx6</v>
      </c>
      <c r="D506" s="2" t="str">
        <f>VLOOKUP(A506,[2]Sheet1!$D$1:$H$65536,5,0)</f>
        <v>云南贝泰妮</v>
      </c>
      <c r="E506" s="24">
        <v>307</v>
      </c>
      <c r="F506" s="23" t="s">
        <v>108</v>
      </c>
      <c r="G506" s="24">
        <v>5</v>
      </c>
    </row>
    <row r="507" customHeight="1" spans="1:7">
      <c r="A507" s="24">
        <v>181291</v>
      </c>
      <c r="B507" s="23" t="s">
        <v>13</v>
      </c>
      <c r="C507" s="2" t="str">
        <f>VLOOKUP(A507,[2]Sheet1!$D$1:$F$65536,3,0)</f>
        <v>30ml</v>
      </c>
      <c r="D507" s="2" t="str">
        <f>VLOOKUP(A507,[2]Sheet1!$D$1:$H$65536,5,0)</f>
        <v>云南贝泰妮</v>
      </c>
      <c r="E507" s="24">
        <v>307</v>
      </c>
      <c r="F507" s="23" t="s">
        <v>108</v>
      </c>
      <c r="G507" s="24">
        <v>10</v>
      </c>
    </row>
    <row r="508" customHeight="1" spans="1:7">
      <c r="A508" s="25">
        <v>150090</v>
      </c>
      <c r="B508" s="25" t="s">
        <v>8</v>
      </c>
      <c r="C508" s="2" t="str">
        <f>VLOOKUP(A508,[2]Sheet1!$D$1:$F$65536,3,0)</f>
        <v>50g</v>
      </c>
      <c r="D508" s="2" t="str">
        <f>VLOOKUP(A508,[2]Sheet1!$D$1:$H$65536,5,0)</f>
        <v>云南贝泰妮</v>
      </c>
      <c r="E508" s="26">
        <v>355</v>
      </c>
      <c r="F508" s="26" t="s">
        <v>86</v>
      </c>
      <c r="G508" s="25">
        <v>10</v>
      </c>
    </row>
    <row r="509" customHeight="1" spans="1:7">
      <c r="A509" s="25">
        <v>150093</v>
      </c>
      <c r="B509" s="25" t="s">
        <v>16</v>
      </c>
      <c r="C509" s="2" t="str">
        <f>VLOOKUP(A509,[2]Sheet1!$D$1:$F$65536,3,0)</f>
        <v>150g</v>
      </c>
      <c r="D509" s="2" t="str">
        <f>VLOOKUP(A509,[2]Sheet1!$D$1:$H$65536,5,0)</f>
        <v>云南贝泰妮</v>
      </c>
      <c r="E509" s="26">
        <v>355</v>
      </c>
      <c r="F509" s="26" t="s">
        <v>86</v>
      </c>
      <c r="G509" s="25">
        <v>4</v>
      </c>
    </row>
    <row r="510" customHeight="1" spans="1:7">
      <c r="A510" s="25">
        <v>150102</v>
      </c>
      <c r="B510" s="25" t="s">
        <v>20</v>
      </c>
      <c r="C510" s="2" t="str">
        <f>VLOOKUP(A510,[2]Sheet1!$D$1:$F$65536,3,0)</f>
        <v>20g</v>
      </c>
      <c r="D510" s="2" t="str">
        <f>VLOOKUP(A510,[2]Sheet1!$D$1:$H$65536,5,0)</f>
        <v>云南贝泰妮</v>
      </c>
      <c r="E510" s="26">
        <v>355</v>
      </c>
      <c r="F510" s="26" t="s">
        <v>86</v>
      </c>
      <c r="G510" s="25">
        <v>6</v>
      </c>
    </row>
    <row r="511" customHeight="1" spans="1:7">
      <c r="A511" s="25">
        <v>150094</v>
      </c>
      <c r="B511" s="25" t="s">
        <v>16</v>
      </c>
      <c r="C511" s="2" t="str">
        <f>VLOOKUP(A511,[2]Sheet1!$D$1:$F$65536,3,0)</f>
        <v>80g</v>
      </c>
      <c r="D511" s="2" t="str">
        <f>VLOOKUP(A511,[2]Sheet1!$D$1:$H$65536,5,0)</f>
        <v>云南贝泰妮</v>
      </c>
      <c r="E511" s="26">
        <v>355</v>
      </c>
      <c r="F511" s="26" t="s">
        <v>86</v>
      </c>
      <c r="G511" s="25">
        <v>4</v>
      </c>
    </row>
    <row r="512" customHeight="1" spans="1:7">
      <c r="A512" s="25">
        <v>150086</v>
      </c>
      <c r="B512" s="25" t="s">
        <v>25</v>
      </c>
      <c r="C512" s="2" t="str">
        <f>VLOOKUP(A512,[2]Sheet1!$D$1:$F$65536,3,0)</f>
        <v>120ml</v>
      </c>
      <c r="D512" s="2" t="str">
        <f>VLOOKUP(A512,[2]Sheet1!$D$1:$H$65536,5,0)</f>
        <v>云南贝泰妮</v>
      </c>
      <c r="E512" s="26">
        <v>355</v>
      </c>
      <c r="F512" s="26" t="s">
        <v>86</v>
      </c>
      <c r="G512" s="25">
        <v>6</v>
      </c>
    </row>
    <row r="513" customHeight="1" spans="1:7">
      <c r="A513" s="25">
        <v>89062</v>
      </c>
      <c r="B513" s="25" t="s">
        <v>29</v>
      </c>
      <c r="C513" s="2" t="str">
        <f>VLOOKUP(A513,[2]Sheet1!$D$1:$F$65536,3,0)</f>
        <v>50g</v>
      </c>
      <c r="D513" s="2" t="str">
        <f>VLOOKUP(A513,[2]Sheet1!$D$1:$H$65536,5,0)</f>
        <v>云南贝泰妮</v>
      </c>
      <c r="E513" s="26">
        <v>355</v>
      </c>
      <c r="F513" s="26" t="s">
        <v>86</v>
      </c>
      <c r="G513" s="25">
        <v>6</v>
      </c>
    </row>
    <row r="514" customHeight="1" spans="1:7">
      <c r="A514" s="25">
        <v>150089</v>
      </c>
      <c r="B514" s="25" t="s">
        <v>15</v>
      </c>
      <c r="C514" s="2" t="str">
        <f>VLOOKUP(A514,[2]Sheet1!$D$1:$F$65536,3,0)</f>
        <v>120ml</v>
      </c>
      <c r="D514" s="2" t="str">
        <f>VLOOKUP(A514,[2]Sheet1!$D$1:$H$65536,5,0)</f>
        <v>云南贝泰妮</v>
      </c>
      <c r="E514" s="26">
        <v>355</v>
      </c>
      <c r="F514" s="26" t="s">
        <v>86</v>
      </c>
      <c r="G514" s="25">
        <v>10</v>
      </c>
    </row>
    <row r="515" customHeight="1" spans="1:7">
      <c r="A515" s="25">
        <v>150088</v>
      </c>
      <c r="B515" s="25" t="s">
        <v>87</v>
      </c>
      <c r="C515" s="2" t="str">
        <f>VLOOKUP(A515,[2]Sheet1!$D$1:$F$65536,3,0)</f>
        <v>80g</v>
      </c>
      <c r="D515" s="2" t="str">
        <f>VLOOKUP(A515,[2]Sheet1!$D$1:$H$65536,5,0)</f>
        <v>云南贝泰妮</v>
      </c>
      <c r="E515" s="26">
        <v>355</v>
      </c>
      <c r="F515" s="26" t="s">
        <v>86</v>
      </c>
      <c r="G515" s="25">
        <v>6</v>
      </c>
    </row>
    <row r="516" customHeight="1" spans="1:7">
      <c r="A516" s="25">
        <v>191033</v>
      </c>
      <c r="B516" s="25" t="s">
        <v>88</v>
      </c>
      <c r="C516" s="2" t="str">
        <f>VLOOKUP(A516,[2]Sheet1!$D$1:$F$65536,3,0)</f>
        <v>30ml</v>
      </c>
      <c r="D516" s="2" t="str">
        <f>VLOOKUP(A516,[2]Sheet1!$D$1:$H$65536,5,0)</f>
        <v>云南贝泰妮</v>
      </c>
      <c r="E516" s="26">
        <v>355</v>
      </c>
      <c r="F516" s="26" t="s">
        <v>86</v>
      </c>
      <c r="G516" s="25">
        <v>6</v>
      </c>
    </row>
    <row r="517" customHeight="1" spans="1:7">
      <c r="A517" s="25">
        <v>181297</v>
      </c>
      <c r="B517" s="25" t="s">
        <v>10</v>
      </c>
      <c r="C517" s="2" t="str">
        <f>VLOOKUP(A517,[2]Sheet1!$D$1:$F$65536,3,0)</f>
        <v>120ml</v>
      </c>
      <c r="D517" s="2" t="str">
        <f>VLOOKUP(A517,[2]Sheet1!$D$1:$H$65536,5,0)</f>
        <v>云南贝泰妮</v>
      </c>
      <c r="E517" s="26">
        <v>355</v>
      </c>
      <c r="F517" s="26" t="s">
        <v>86</v>
      </c>
      <c r="G517" s="25">
        <v>10</v>
      </c>
    </row>
    <row r="518" customHeight="1" spans="1:7">
      <c r="A518" s="25">
        <v>215787</v>
      </c>
      <c r="B518" s="25" t="s">
        <v>14</v>
      </c>
      <c r="C518" s="2" t="str">
        <f>VLOOKUP(A518,[2]Sheet1!$D$1:$F$65536,3,0)</f>
        <v>150ml</v>
      </c>
      <c r="D518" s="2" t="str">
        <f>VLOOKUP(A518,[2]Sheet1!$D$1:$H$65536,5,0)</f>
        <v>云南贝泰妮</v>
      </c>
      <c r="E518" s="26">
        <v>355</v>
      </c>
      <c r="F518" s="26" t="s">
        <v>86</v>
      </c>
      <c r="G518" s="25">
        <v>10</v>
      </c>
    </row>
    <row r="519" customHeight="1" spans="1:7">
      <c r="A519" s="25">
        <v>236550</v>
      </c>
      <c r="B519" s="25" t="s">
        <v>90</v>
      </c>
      <c r="C519" s="2" t="str">
        <f>VLOOKUP(A519,[2]Sheet1!$D$1:$F$65536,3,0)</f>
        <v>50g</v>
      </c>
      <c r="D519" s="2" t="str">
        <f>VLOOKUP(A519,[2]Sheet1!$D$1:$H$65536,5,0)</f>
        <v>青海创铭</v>
      </c>
      <c r="E519" s="25">
        <v>114069</v>
      </c>
      <c r="F519" s="25" t="s">
        <v>89</v>
      </c>
      <c r="G519" s="25">
        <v>4</v>
      </c>
    </row>
    <row r="520" customHeight="1" spans="1:7">
      <c r="A520" s="25">
        <v>218904</v>
      </c>
      <c r="B520" s="25" t="s">
        <v>5</v>
      </c>
      <c r="C520" s="2" t="str">
        <f>VLOOKUP(A520,[2]Sheet1!$D$1:$F$65536,3,0)</f>
        <v>100ml</v>
      </c>
      <c r="D520" s="2" t="str">
        <f>VLOOKUP(A520,[2]Sheet1!$D$1:$H$65536,5,0)</f>
        <v>青海创铭</v>
      </c>
      <c r="E520" s="25">
        <v>114069</v>
      </c>
      <c r="F520" s="25" t="s">
        <v>89</v>
      </c>
      <c r="G520" s="25">
        <v>4</v>
      </c>
    </row>
    <row r="521" customHeight="1" spans="1:7">
      <c r="A521" s="25">
        <v>237011</v>
      </c>
      <c r="B521" s="25" t="s">
        <v>92</v>
      </c>
      <c r="C521" s="2" t="str">
        <f>VLOOKUP(A521,[2]Sheet1!$D$1:$F$65536,3,0)</f>
        <v>25ml(单贴）</v>
      </c>
      <c r="D521" s="2" t="str">
        <f>VLOOKUP(A521,[2]Sheet1!$D$1:$H$65536,5,0)</f>
        <v>云南贝泰妮</v>
      </c>
      <c r="E521" s="25">
        <v>104430</v>
      </c>
      <c r="F521" s="25" t="s">
        <v>91</v>
      </c>
      <c r="G521" s="25">
        <v>14</v>
      </c>
    </row>
    <row r="522" customHeight="1" spans="1:7">
      <c r="A522" s="25">
        <v>218919</v>
      </c>
      <c r="B522" s="25" t="s">
        <v>93</v>
      </c>
      <c r="C522" s="2" t="str">
        <f>VLOOKUP(A522,[2]Sheet1!$D$1:$F$65536,3,0)</f>
        <v>120ml</v>
      </c>
      <c r="D522" s="2" t="str">
        <f>VLOOKUP(A522,[2]Sheet1!$D$1:$H$65536,5,0)</f>
        <v>云南贝泰妮</v>
      </c>
      <c r="E522" s="25">
        <v>104430</v>
      </c>
      <c r="F522" s="25" t="s">
        <v>91</v>
      </c>
      <c r="G522" s="25">
        <v>1</v>
      </c>
    </row>
    <row r="523" customHeight="1" spans="1:7">
      <c r="A523" s="25">
        <v>166670</v>
      </c>
      <c r="B523" s="25" t="s">
        <v>94</v>
      </c>
      <c r="C523" s="2" t="str">
        <f>VLOOKUP(A523,[2]Sheet1!$D$1:$F$65536,3,0)</f>
        <v>25gx6贴</v>
      </c>
      <c r="D523" s="2" t="str">
        <f>VLOOKUP(A523,[2]Sheet1!$D$1:$H$65536,5,0)</f>
        <v>云南贝泰妮</v>
      </c>
      <c r="E523" s="25">
        <v>104430</v>
      </c>
      <c r="F523" s="25" t="s">
        <v>91</v>
      </c>
      <c r="G523" s="25">
        <v>3</v>
      </c>
    </row>
    <row r="524" customHeight="1" spans="1:7">
      <c r="A524" s="25">
        <v>150102</v>
      </c>
      <c r="B524" s="25" t="s">
        <v>20</v>
      </c>
      <c r="C524" s="2" t="str">
        <f>VLOOKUP(A524,[2]Sheet1!$D$1:$F$65536,3,0)</f>
        <v>20g</v>
      </c>
      <c r="D524" s="2" t="str">
        <f>VLOOKUP(A524,[2]Sheet1!$D$1:$H$65536,5,0)</f>
        <v>云南贝泰妮</v>
      </c>
      <c r="E524" s="25">
        <v>104430</v>
      </c>
      <c r="F524" s="25" t="s">
        <v>91</v>
      </c>
      <c r="G524" s="25">
        <v>2</v>
      </c>
    </row>
    <row r="525" customHeight="1" spans="1:7">
      <c r="A525" s="25">
        <v>184997</v>
      </c>
      <c r="B525" s="25" t="s">
        <v>95</v>
      </c>
      <c r="C525" s="2" t="str">
        <f>VLOOKUP(A525,[2]Sheet1!$D$1:$F$65536,3,0)</f>
        <v>200g</v>
      </c>
      <c r="D525" s="2" t="str">
        <f>VLOOKUP(A525,[2]Sheet1!$D$1:$H$65536,5,0)</f>
        <v>云南贝泰妮</v>
      </c>
      <c r="E525" s="25">
        <v>104430</v>
      </c>
      <c r="F525" s="25" t="s">
        <v>91</v>
      </c>
      <c r="G525" s="25">
        <v>2</v>
      </c>
    </row>
    <row r="526" customHeight="1" spans="1:7">
      <c r="A526" s="25">
        <v>181301</v>
      </c>
      <c r="B526" s="25" t="s">
        <v>92</v>
      </c>
      <c r="C526" s="2" t="str">
        <f>VLOOKUP(A526,[2]Sheet1!$D$1:$F$65536,3,0)</f>
        <v>25ml×6贴</v>
      </c>
      <c r="D526" s="2" t="str">
        <f>VLOOKUP(A526,[2]Sheet1!$D$1:$H$65536,5,0)</f>
        <v>云南贝泰妮</v>
      </c>
      <c r="E526" s="25">
        <v>104430</v>
      </c>
      <c r="F526" s="25" t="s">
        <v>91</v>
      </c>
      <c r="G526" s="25">
        <v>3</v>
      </c>
    </row>
    <row r="527" customHeight="1" spans="1:7">
      <c r="A527" s="25">
        <v>172377</v>
      </c>
      <c r="B527" s="25" t="s">
        <v>18</v>
      </c>
      <c r="C527" s="2" t="str">
        <f>VLOOKUP(A527,[2]Sheet1!$D$1:$F$65536,3,0)</f>
        <v>150ml</v>
      </c>
      <c r="D527" s="2" t="str">
        <f>VLOOKUP(A527,[2]Sheet1!$D$1:$H$65536,5,0)</f>
        <v>云南贝泰妮</v>
      </c>
      <c r="E527" s="25">
        <v>104430</v>
      </c>
      <c r="F527" s="25" t="s">
        <v>91</v>
      </c>
      <c r="G527" s="25">
        <v>4</v>
      </c>
    </row>
    <row r="528" customHeight="1" spans="1:7">
      <c r="A528" s="27">
        <v>150090</v>
      </c>
      <c r="B528" s="27" t="s">
        <v>8</v>
      </c>
      <c r="C528" s="2" t="str">
        <f>VLOOKUP(A528,[2]Sheet1!$D$1:$F$65536,3,0)</f>
        <v>50g</v>
      </c>
      <c r="D528" s="2" t="str">
        <f>VLOOKUP(A528,[2]Sheet1!$D$1:$H$65536,5,0)</f>
        <v>云南贝泰妮</v>
      </c>
      <c r="E528" s="28">
        <v>385</v>
      </c>
      <c r="F528" s="28" t="s">
        <v>212</v>
      </c>
      <c r="G528" s="29">
        <v>5</v>
      </c>
    </row>
    <row r="529" customHeight="1" spans="1:7">
      <c r="A529" s="27">
        <v>150089</v>
      </c>
      <c r="B529" s="27" t="s">
        <v>15</v>
      </c>
      <c r="C529" s="2" t="str">
        <f>VLOOKUP(A529,[2]Sheet1!$D$1:$F$65536,3,0)</f>
        <v>120ml</v>
      </c>
      <c r="D529" s="2" t="str">
        <f>VLOOKUP(A529,[2]Sheet1!$D$1:$H$65536,5,0)</f>
        <v>云南贝泰妮</v>
      </c>
      <c r="E529" s="28">
        <v>385</v>
      </c>
      <c r="F529" s="28" t="s">
        <v>212</v>
      </c>
      <c r="G529" s="29">
        <v>5</v>
      </c>
    </row>
    <row r="530" customHeight="1" spans="1:7">
      <c r="A530" s="27">
        <v>150101</v>
      </c>
      <c r="B530" s="27" t="s">
        <v>44</v>
      </c>
      <c r="C530" s="2" t="str">
        <f>VLOOKUP(A530,[2]Sheet1!$D$1:$F$65536,3,0)</f>
        <v>50g</v>
      </c>
      <c r="D530" s="2" t="str">
        <f>VLOOKUP(A530,[2]Sheet1!$D$1:$H$65536,5,0)</f>
        <v>云南贝泰妮</v>
      </c>
      <c r="E530" s="28">
        <v>385</v>
      </c>
      <c r="F530" s="28" t="s">
        <v>212</v>
      </c>
      <c r="G530" s="29">
        <v>2</v>
      </c>
    </row>
    <row r="531" customHeight="1" spans="1:7">
      <c r="A531" s="27">
        <v>181299</v>
      </c>
      <c r="B531" s="27" t="s">
        <v>9</v>
      </c>
      <c r="C531" s="2" t="str">
        <f>VLOOKUP(A531,[2]Sheet1!$D$1:$F$65536,3,0)</f>
        <v>50g</v>
      </c>
      <c r="D531" s="2" t="str">
        <f>VLOOKUP(A531,[2]Sheet1!$D$1:$H$65536,5,0)</f>
        <v>云南贝泰妮</v>
      </c>
      <c r="E531" s="28">
        <v>385</v>
      </c>
      <c r="F531" s="28" t="s">
        <v>212</v>
      </c>
      <c r="G531" s="29">
        <v>10</v>
      </c>
    </row>
    <row r="532" customHeight="1" spans="1:7">
      <c r="A532" s="27">
        <v>181297</v>
      </c>
      <c r="B532" s="27" t="s">
        <v>10</v>
      </c>
      <c r="C532" s="2" t="str">
        <f>VLOOKUP(A532,[2]Sheet1!$D$1:$F$65536,3,0)</f>
        <v>120ml</v>
      </c>
      <c r="D532" s="2" t="str">
        <f>VLOOKUP(A532,[2]Sheet1!$D$1:$H$65536,5,0)</f>
        <v>云南贝泰妮</v>
      </c>
      <c r="E532" s="28">
        <v>385</v>
      </c>
      <c r="F532" s="28" t="s">
        <v>212</v>
      </c>
      <c r="G532" s="29">
        <v>10</v>
      </c>
    </row>
    <row r="533" customHeight="1" spans="1:7">
      <c r="A533" s="27">
        <v>215787</v>
      </c>
      <c r="B533" s="27" t="s">
        <v>14</v>
      </c>
      <c r="C533" s="2" t="str">
        <f>VLOOKUP(A533,[2]Sheet1!$D$1:$F$65536,3,0)</f>
        <v>150ml</v>
      </c>
      <c r="D533" s="2" t="str">
        <f>VLOOKUP(A533,[2]Sheet1!$D$1:$H$65536,5,0)</f>
        <v>云南贝泰妮</v>
      </c>
      <c r="E533" s="28">
        <v>385</v>
      </c>
      <c r="F533" s="28" t="s">
        <v>212</v>
      </c>
      <c r="G533" s="29">
        <v>4</v>
      </c>
    </row>
    <row r="534" customHeight="1" spans="1:7">
      <c r="A534" s="27">
        <v>204078</v>
      </c>
      <c r="B534" s="27" t="s">
        <v>55</v>
      </c>
      <c r="C534" s="2" t="str">
        <f>VLOOKUP(A534,[2]Sheet1!$D$1:$F$65536,3,0)</f>
        <v>25mlx6</v>
      </c>
      <c r="D534" s="2" t="str">
        <f>VLOOKUP(A534,[2]Sheet1!$D$1:$H$65536,5,0)</f>
        <v>云南贝泰妮</v>
      </c>
      <c r="E534" s="28">
        <v>385</v>
      </c>
      <c r="F534" s="28" t="s">
        <v>212</v>
      </c>
      <c r="G534" s="29">
        <v>3</v>
      </c>
    </row>
    <row r="535" customHeight="1" spans="1:7">
      <c r="A535" s="27">
        <v>184997</v>
      </c>
      <c r="B535" s="27" t="s">
        <v>24</v>
      </c>
      <c r="C535" s="2" t="str">
        <f>VLOOKUP(A535,[2]Sheet1!$D$1:$F$65536,3,0)</f>
        <v>200g</v>
      </c>
      <c r="D535" s="2" t="str">
        <f>VLOOKUP(A535,[2]Sheet1!$D$1:$H$65536,5,0)</f>
        <v>云南贝泰妮</v>
      </c>
      <c r="E535" s="28">
        <v>385</v>
      </c>
      <c r="F535" s="28" t="s">
        <v>212</v>
      </c>
      <c r="G535" s="29">
        <v>3</v>
      </c>
    </row>
    <row r="536" customHeight="1" spans="1:7">
      <c r="A536" s="27">
        <v>184993</v>
      </c>
      <c r="B536" s="27" t="s">
        <v>24</v>
      </c>
      <c r="C536" s="2" t="str">
        <f>VLOOKUP(A536,[2]Sheet1!$D$1:$F$65536,3,0)</f>
        <v>100g</v>
      </c>
      <c r="D536" s="2" t="str">
        <f>VLOOKUP(A536,[2]Sheet1!$D$1:$H$65536,5,0)</f>
        <v>云南贝泰妮</v>
      </c>
      <c r="E536" s="28">
        <v>385</v>
      </c>
      <c r="F536" s="28" t="s">
        <v>212</v>
      </c>
      <c r="G536" s="29">
        <v>3</v>
      </c>
    </row>
    <row r="537" customHeight="1" spans="1:7">
      <c r="A537" s="27">
        <v>166670</v>
      </c>
      <c r="B537" s="27" t="s">
        <v>69</v>
      </c>
      <c r="C537" s="2" t="str">
        <f>VLOOKUP(A537,[2]Sheet1!$D$1:$F$65536,3,0)</f>
        <v>25gx6贴</v>
      </c>
      <c r="D537" s="2" t="str">
        <f>VLOOKUP(A537,[2]Sheet1!$D$1:$H$65536,5,0)</f>
        <v>云南贝泰妮</v>
      </c>
      <c r="E537" s="28">
        <v>385</v>
      </c>
      <c r="F537" s="28" t="s">
        <v>212</v>
      </c>
      <c r="G537" s="29">
        <v>10</v>
      </c>
    </row>
    <row r="538" customHeight="1" spans="1:7">
      <c r="A538" s="27">
        <v>218904</v>
      </c>
      <c r="B538" s="27" t="s">
        <v>5</v>
      </c>
      <c r="C538" s="2" t="str">
        <f>VLOOKUP(A538,[2]Sheet1!$D$1:$F$65536,3,0)</f>
        <v>100ml</v>
      </c>
      <c r="D538" s="2" t="str">
        <f>VLOOKUP(A538,[2]Sheet1!$D$1:$H$65536,5,0)</f>
        <v>青海创铭</v>
      </c>
      <c r="E538" s="28">
        <v>385</v>
      </c>
      <c r="F538" s="28" t="s">
        <v>212</v>
      </c>
      <c r="G538" s="29">
        <v>6</v>
      </c>
    </row>
    <row r="539" customHeight="1" spans="1:7">
      <c r="A539" s="27">
        <v>236550</v>
      </c>
      <c r="B539" s="27" t="s">
        <v>7</v>
      </c>
      <c r="C539" s="2" t="str">
        <f>VLOOKUP(A539,[2]Sheet1!$D$1:$F$65536,3,0)</f>
        <v>50g</v>
      </c>
      <c r="D539" s="2" t="str">
        <f>VLOOKUP(A539,[2]Sheet1!$D$1:$H$65536,5,0)</f>
        <v>青海创铭</v>
      </c>
      <c r="E539" s="28">
        <v>385</v>
      </c>
      <c r="F539" s="28" t="s">
        <v>212</v>
      </c>
      <c r="G539" s="29">
        <v>4</v>
      </c>
    </row>
    <row r="540" customHeight="1" spans="1:7">
      <c r="A540" s="27">
        <v>236549</v>
      </c>
      <c r="B540" s="27" t="s">
        <v>32</v>
      </c>
      <c r="C540" s="2" t="str">
        <f>VLOOKUP(A540,[2]Sheet1!$D$1:$F$65536,3,0)</f>
        <v>10g</v>
      </c>
      <c r="D540" s="2" t="str">
        <f>VLOOKUP(A540,[2]Sheet1!$D$1:$H$65536,5,0)</f>
        <v>青海创铭</v>
      </c>
      <c r="E540" s="28">
        <v>385</v>
      </c>
      <c r="F540" s="28" t="s">
        <v>212</v>
      </c>
      <c r="G540" s="29">
        <v>6</v>
      </c>
    </row>
    <row r="541" customHeight="1" spans="1:7">
      <c r="A541" s="27">
        <v>242575</v>
      </c>
      <c r="B541" s="27" t="s">
        <v>38</v>
      </c>
      <c r="C541" s="2" t="str">
        <f>VLOOKUP(A541,[2]Sheet1!$D$1:$F$65536,3,0)</f>
        <v>50g</v>
      </c>
      <c r="D541" s="2" t="str">
        <f>VLOOKUP(A541,[2]Sheet1!$D$1:$H$65536,5,0)</f>
        <v>云南贝泰妮生物科技集团股份有限公司</v>
      </c>
      <c r="E541" s="28">
        <v>385</v>
      </c>
      <c r="F541" s="28" t="s">
        <v>212</v>
      </c>
      <c r="G541" s="29">
        <v>2</v>
      </c>
    </row>
    <row r="542" customHeight="1" spans="1:7">
      <c r="A542" s="27">
        <v>242576</v>
      </c>
      <c r="B542" s="27" t="s">
        <v>51</v>
      </c>
      <c r="C542" s="2" t="str">
        <f>VLOOKUP(A542,[2]Sheet1!$D$1:$F$65536,3,0)</f>
        <v>30ml</v>
      </c>
      <c r="D542" s="2" t="str">
        <f>VLOOKUP(A542,[2]Sheet1!$D$1:$H$65536,5,0)</f>
        <v>云南贝泰妮</v>
      </c>
      <c r="E542" s="28">
        <v>385</v>
      </c>
      <c r="F542" s="28" t="s">
        <v>212</v>
      </c>
      <c r="G542" s="29">
        <v>2</v>
      </c>
    </row>
    <row r="543" customHeight="1" spans="1:7">
      <c r="A543" s="30">
        <v>181291</v>
      </c>
      <c r="B543" s="31" t="s">
        <v>13</v>
      </c>
      <c r="C543" s="31" t="s">
        <v>137</v>
      </c>
      <c r="D543" s="31" t="s">
        <v>124</v>
      </c>
      <c r="E543" s="28">
        <v>716</v>
      </c>
      <c r="F543" s="28" t="s">
        <v>213</v>
      </c>
      <c r="G543" s="32">
        <v>3</v>
      </c>
    </row>
    <row r="544" customHeight="1" spans="1:7">
      <c r="A544" s="30">
        <v>150090</v>
      </c>
      <c r="B544" s="31" t="s">
        <v>8</v>
      </c>
      <c r="C544" s="31" t="s">
        <v>123</v>
      </c>
      <c r="D544" s="31" t="s">
        <v>124</v>
      </c>
      <c r="E544" s="28">
        <v>716</v>
      </c>
      <c r="F544" s="28" t="s">
        <v>213</v>
      </c>
      <c r="G544" s="32">
        <v>4</v>
      </c>
    </row>
    <row r="545" customHeight="1" spans="1:7">
      <c r="A545" s="30">
        <v>150089</v>
      </c>
      <c r="B545" s="31" t="s">
        <v>15</v>
      </c>
      <c r="C545" s="31" t="s">
        <v>130</v>
      </c>
      <c r="D545" s="31" t="s">
        <v>124</v>
      </c>
      <c r="E545" s="28">
        <v>716</v>
      </c>
      <c r="F545" s="28" t="s">
        <v>213</v>
      </c>
      <c r="G545" s="32">
        <v>4</v>
      </c>
    </row>
    <row r="546" customHeight="1" spans="1:7">
      <c r="A546" s="30">
        <v>150088</v>
      </c>
      <c r="B546" s="31" t="s">
        <v>76</v>
      </c>
      <c r="C546" s="31" t="s">
        <v>131</v>
      </c>
      <c r="D546" s="31" t="s">
        <v>124</v>
      </c>
      <c r="E546" s="28">
        <v>716</v>
      </c>
      <c r="F546" s="28" t="s">
        <v>213</v>
      </c>
      <c r="G546" s="32">
        <v>2</v>
      </c>
    </row>
    <row r="547" customHeight="1" spans="1:7">
      <c r="A547" s="30">
        <v>181299</v>
      </c>
      <c r="B547" s="31" t="s">
        <v>9</v>
      </c>
      <c r="C547" s="31" t="s">
        <v>123</v>
      </c>
      <c r="D547" s="31" t="s">
        <v>124</v>
      </c>
      <c r="E547" s="28">
        <v>716</v>
      </c>
      <c r="F547" s="28" t="s">
        <v>213</v>
      </c>
      <c r="G547" s="32">
        <v>4</v>
      </c>
    </row>
    <row r="548" customHeight="1" spans="1:7">
      <c r="A548" s="30">
        <v>150102</v>
      </c>
      <c r="B548" s="31" t="s">
        <v>20</v>
      </c>
      <c r="C548" s="31" t="s">
        <v>135</v>
      </c>
      <c r="D548" s="31" t="s">
        <v>124</v>
      </c>
      <c r="E548" s="28">
        <v>716</v>
      </c>
      <c r="F548" s="28" t="s">
        <v>213</v>
      </c>
      <c r="G548" s="32">
        <v>4</v>
      </c>
    </row>
    <row r="549" customHeight="1" spans="1:7">
      <c r="A549" s="30">
        <v>191033</v>
      </c>
      <c r="B549" s="31" t="s">
        <v>23</v>
      </c>
      <c r="C549" s="31" t="s">
        <v>137</v>
      </c>
      <c r="D549" s="31" t="s">
        <v>124</v>
      </c>
      <c r="E549" s="28">
        <v>716</v>
      </c>
      <c r="F549" s="28" t="s">
        <v>213</v>
      </c>
      <c r="G549" s="32">
        <v>2</v>
      </c>
    </row>
    <row r="550" customHeight="1" spans="1:7">
      <c r="A550" s="30">
        <v>150090</v>
      </c>
      <c r="B550" s="31" t="s">
        <v>8</v>
      </c>
      <c r="C550" s="31" t="s">
        <v>123</v>
      </c>
      <c r="D550" s="31" t="s">
        <v>124</v>
      </c>
      <c r="E550" s="28">
        <v>122718</v>
      </c>
      <c r="F550" s="28" t="s">
        <v>214</v>
      </c>
      <c r="G550" s="32">
        <v>4</v>
      </c>
    </row>
    <row r="551" customHeight="1" spans="1:7">
      <c r="A551" s="30">
        <v>150089</v>
      </c>
      <c r="B551" s="31" t="s">
        <v>15</v>
      </c>
      <c r="C551" s="31" t="s">
        <v>130</v>
      </c>
      <c r="D551" s="31" t="s">
        <v>124</v>
      </c>
      <c r="E551" s="28">
        <v>122718</v>
      </c>
      <c r="F551" s="28" t="s">
        <v>214</v>
      </c>
      <c r="G551" s="32">
        <v>2</v>
      </c>
    </row>
    <row r="552" customHeight="1" spans="1:7">
      <c r="A552" s="30">
        <v>150088</v>
      </c>
      <c r="B552" s="31" t="s">
        <v>76</v>
      </c>
      <c r="C552" s="31" t="s">
        <v>131</v>
      </c>
      <c r="D552" s="31" t="s">
        <v>124</v>
      </c>
      <c r="E552" s="28">
        <v>122718</v>
      </c>
      <c r="F552" s="28" t="s">
        <v>214</v>
      </c>
      <c r="G552" s="32">
        <v>2</v>
      </c>
    </row>
    <row r="553" customHeight="1" spans="1:7">
      <c r="A553" s="30">
        <v>150086</v>
      </c>
      <c r="B553" s="31" t="s">
        <v>25</v>
      </c>
      <c r="C553" s="31" t="s">
        <v>130</v>
      </c>
      <c r="D553" s="31" t="s">
        <v>124</v>
      </c>
      <c r="E553" s="28">
        <v>122718</v>
      </c>
      <c r="F553" s="28" t="s">
        <v>214</v>
      </c>
      <c r="G553" s="32">
        <v>2</v>
      </c>
    </row>
    <row r="554" customHeight="1" spans="1:7">
      <c r="A554" s="30">
        <v>181299</v>
      </c>
      <c r="B554" s="31" t="s">
        <v>9</v>
      </c>
      <c r="C554" s="31" t="s">
        <v>123</v>
      </c>
      <c r="D554" s="31" t="s">
        <v>124</v>
      </c>
      <c r="E554" s="28">
        <v>122718</v>
      </c>
      <c r="F554" s="28" t="s">
        <v>214</v>
      </c>
      <c r="G554" s="32">
        <v>4</v>
      </c>
    </row>
    <row r="555" customHeight="1" spans="1:7">
      <c r="A555" s="30">
        <v>215787</v>
      </c>
      <c r="B555" s="31" t="s">
        <v>14</v>
      </c>
      <c r="C555" s="31" t="s">
        <v>129</v>
      </c>
      <c r="D555" s="31" t="s">
        <v>124</v>
      </c>
      <c r="E555" s="28">
        <v>122718</v>
      </c>
      <c r="F555" s="28" t="s">
        <v>214</v>
      </c>
      <c r="G555" s="32">
        <v>2</v>
      </c>
    </row>
    <row r="556" customHeight="1" spans="1:7">
      <c r="A556" s="33">
        <v>218904</v>
      </c>
      <c r="B556" s="31" t="s">
        <v>5</v>
      </c>
      <c r="C556" s="31" t="s">
        <v>144</v>
      </c>
      <c r="D556" s="31" t="s">
        <v>145</v>
      </c>
      <c r="E556" s="28">
        <v>122718</v>
      </c>
      <c r="F556" s="28" t="s">
        <v>214</v>
      </c>
      <c r="G556" s="32">
        <v>4</v>
      </c>
    </row>
    <row r="557" customHeight="1" spans="1:7">
      <c r="A557" s="34">
        <v>236550</v>
      </c>
      <c r="B557" s="35" t="s">
        <v>7</v>
      </c>
      <c r="C557" s="35" t="s">
        <v>123</v>
      </c>
      <c r="D557" s="36" t="s">
        <v>145</v>
      </c>
      <c r="E557" s="28">
        <v>122718</v>
      </c>
      <c r="F557" s="28" t="s">
        <v>214</v>
      </c>
      <c r="G557" s="32">
        <v>8</v>
      </c>
    </row>
    <row r="558" customHeight="1" spans="1:7">
      <c r="A558" s="37">
        <v>236548</v>
      </c>
      <c r="B558" s="35" t="s">
        <v>32</v>
      </c>
      <c r="C558" s="35" t="s">
        <v>147</v>
      </c>
      <c r="D558" s="36" t="s">
        <v>145</v>
      </c>
      <c r="E558" s="28">
        <v>122718</v>
      </c>
      <c r="F558" s="28" t="s">
        <v>214</v>
      </c>
      <c r="G558" s="32">
        <v>2</v>
      </c>
    </row>
    <row r="559" customHeight="1" spans="1:7">
      <c r="A559" s="30">
        <v>150090</v>
      </c>
      <c r="B559" s="31" t="s">
        <v>8</v>
      </c>
      <c r="C559" s="31" t="s">
        <v>123</v>
      </c>
      <c r="D559" s="31" t="s">
        <v>124</v>
      </c>
      <c r="E559" s="28">
        <v>746</v>
      </c>
      <c r="F559" s="28" t="s">
        <v>215</v>
      </c>
      <c r="G559" s="32">
        <v>10</v>
      </c>
    </row>
    <row r="560" customHeight="1" spans="1:7">
      <c r="A560" s="30">
        <v>150094</v>
      </c>
      <c r="B560" s="31" t="s">
        <v>16</v>
      </c>
      <c r="C560" s="31" t="s">
        <v>131</v>
      </c>
      <c r="D560" s="31" t="s">
        <v>124</v>
      </c>
      <c r="E560" s="28">
        <v>746</v>
      </c>
      <c r="F560" s="28" t="s">
        <v>215</v>
      </c>
      <c r="G560" s="32">
        <v>5</v>
      </c>
    </row>
    <row r="561" customHeight="1" spans="1:7">
      <c r="A561" s="30">
        <v>150093</v>
      </c>
      <c r="B561" s="31" t="s">
        <v>16</v>
      </c>
      <c r="C561" s="31" t="s">
        <v>134</v>
      </c>
      <c r="D561" s="31" t="s">
        <v>124</v>
      </c>
      <c r="E561" s="28">
        <v>746</v>
      </c>
      <c r="F561" s="28" t="s">
        <v>215</v>
      </c>
      <c r="G561" s="32">
        <v>4</v>
      </c>
    </row>
    <row r="562" customHeight="1" spans="1:7">
      <c r="A562" s="30">
        <v>215787</v>
      </c>
      <c r="B562" s="31" t="s">
        <v>14</v>
      </c>
      <c r="C562" s="31" t="s">
        <v>129</v>
      </c>
      <c r="D562" s="31" t="s">
        <v>124</v>
      </c>
      <c r="E562" s="28">
        <v>746</v>
      </c>
      <c r="F562" s="28" t="s">
        <v>215</v>
      </c>
      <c r="G562" s="32">
        <v>2</v>
      </c>
    </row>
    <row r="563" customHeight="1" spans="1:7">
      <c r="A563" s="30">
        <v>150102</v>
      </c>
      <c r="B563" s="31" t="s">
        <v>20</v>
      </c>
      <c r="C563" s="31" t="s">
        <v>135</v>
      </c>
      <c r="D563" s="31" t="s">
        <v>124</v>
      </c>
      <c r="E563" s="28">
        <v>746</v>
      </c>
      <c r="F563" s="28" t="s">
        <v>215</v>
      </c>
      <c r="G563" s="32">
        <v>3</v>
      </c>
    </row>
    <row r="564" customHeight="1" spans="1:7">
      <c r="A564" s="30">
        <v>166670</v>
      </c>
      <c r="B564" s="31" t="s">
        <v>69</v>
      </c>
      <c r="C564" s="31" t="s">
        <v>136</v>
      </c>
      <c r="D564" s="31" t="s">
        <v>124</v>
      </c>
      <c r="E564" s="28">
        <v>746</v>
      </c>
      <c r="F564" s="28" t="s">
        <v>215</v>
      </c>
      <c r="G564" s="32">
        <v>10</v>
      </c>
    </row>
    <row r="565" customHeight="1" spans="1:7">
      <c r="A565" s="33">
        <v>218904</v>
      </c>
      <c r="B565" s="31" t="s">
        <v>5</v>
      </c>
      <c r="C565" s="31" t="s">
        <v>144</v>
      </c>
      <c r="D565" s="31" t="s">
        <v>145</v>
      </c>
      <c r="E565" s="28">
        <v>746</v>
      </c>
      <c r="F565" s="28" t="s">
        <v>215</v>
      </c>
      <c r="G565" s="32">
        <v>8</v>
      </c>
    </row>
    <row r="566" customHeight="1" spans="1:7">
      <c r="A566" s="34">
        <v>236550</v>
      </c>
      <c r="B566" s="35" t="s">
        <v>7</v>
      </c>
      <c r="C566" s="35" t="s">
        <v>123</v>
      </c>
      <c r="D566" s="36" t="s">
        <v>145</v>
      </c>
      <c r="E566" s="28">
        <v>746</v>
      </c>
      <c r="F566" s="28" t="s">
        <v>215</v>
      </c>
      <c r="G566" s="32">
        <v>10</v>
      </c>
    </row>
    <row r="567" customHeight="1" spans="1:7">
      <c r="A567" s="37">
        <v>236549</v>
      </c>
      <c r="B567" s="35" t="s">
        <v>32</v>
      </c>
      <c r="C567" s="35" t="s">
        <v>148</v>
      </c>
      <c r="D567" s="36" t="s">
        <v>145</v>
      </c>
      <c r="E567" s="28">
        <v>746</v>
      </c>
      <c r="F567" s="28" t="s">
        <v>215</v>
      </c>
      <c r="G567" s="32">
        <v>4</v>
      </c>
    </row>
    <row r="568" customHeight="1" spans="1:7">
      <c r="A568" s="37">
        <v>236548</v>
      </c>
      <c r="B568" s="35" t="s">
        <v>32</v>
      </c>
      <c r="C568" s="35" t="s">
        <v>147</v>
      </c>
      <c r="D568" s="36" t="s">
        <v>145</v>
      </c>
      <c r="E568" s="28">
        <v>746</v>
      </c>
      <c r="F568" s="28" t="s">
        <v>215</v>
      </c>
      <c r="G568" s="32">
        <v>6</v>
      </c>
    </row>
    <row r="569" customHeight="1" spans="1:7">
      <c r="A569" s="30">
        <v>237011</v>
      </c>
      <c r="B569" s="31" t="s">
        <v>92</v>
      </c>
      <c r="C569" s="31" t="s">
        <v>149</v>
      </c>
      <c r="D569" s="31" t="s">
        <v>124</v>
      </c>
      <c r="E569" s="28">
        <v>746</v>
      </c>
      <c r="F569" s="28" t="s">
        <v>215</v>
      </c>
      <c r="G569" s="32">
        <v>70</v>
      </c>
    </row>
    <row r="570" customHeight="1" spans="1:7">
      <c r="A570" s="30">
        <v>89062</v>
      </c>
      <c r="B570" s="31" t="s">
        <v>29</v>
      </c>
      <c r="C570" s="31" t="s">
        <v>123</v>
      </c>
      <c r="D570" s="31" t="s">
        <v>124</v>
      </c>
      <c r="E570" s="28">
        <v>539</v>
      </c>
      <c r="F570" s="28" t="s">
        <v>216</v>
      </c>
      <c r="G570" s="32">
        <v>2</v>
      </c>
    </row>
    <row r="571" customHeight="1" spans="1:7">
      <c r="A571" s="30">
        <v>150090</v>
      </c>
      <c r="B571" s="31" t="s">
        <v>8</v>
      </c>
      <c r="C571" s="31" t="s">
        <v>123</v>
      </c>
      <c r="D571" s="31" t="s">
        <v>124</v>
      </c>
      <c r="E571" s="28">
        <v>539</v>
      </c>
      <c r="F571" s="28" t="s">
        <v>216</v>
      </c>
      <c r="G571" s="32">
        <v>2</v>
      </c>
    </row>
    <row r="572" customHeight="1" spans="1:7">
      <c r="A572" s="30">
        <v>150089</v>
      </c>
      <c r="B572" s="31" t="s">
        <v>15</v>
      </c>
      <c r="C572" s="31" t="s">
        <v>130</v>
      </c>
      <c r="D572" s="31" t="s">
        <v>124</v>
      </c>
      <c r="E572" s="28">
        <v>539</v>
      </c>
      <c r="F572" s="28" t="s">
        <v>216</v>
      </c>
      <c r="G572" s="32">
        <v>3</v>
      </c>
    </row>
    <row r="573" customHeight="1" spans="1:7">
      <c r="A573" s="30">
        <v>150094</v>
      </c>
      <c r="B573" s="31" t="s">
        <v>16</v>
      </c>
      <c r="C573" s="31" t="s">
        <v>131</v>
      </c>
      <c r="D573" s="31" t="s">
        <v>124</v>
      </c>
      <c r="E573" s="28">
        <v>539</v>
      </c>
      <c r="F573" s="28" t="s">
        <v>216</v>
      </c>
      <c r="G573" s="32">
        <v>2</v>
      </c>
    </row>
    <row r="574" customHeight="1" spans="1:7">
      <c r="A574" s="30">
        <v>150093</v>
      </c>
      <c r="B574" s="31" t="s">
        <v>16</v>
      </c>
      <c r="C574" s="31" t="s">
        <v>134</v>
      </c>
      <c r="D574" s="31" t="s">
        <v>124</v>
      </c>
      <c r="E574" s="28">
        <v>539</v>
      </c>
      <c r="F574" s="28" t="s">
        <v>216</v>
      </c>
      <c r="G574" s="32">
        <v>2</v>
      </c>
    </row>
    <row r="575" customHeight="1" spans="1:7">
      <c r="A575" s="30">
        <v>181299</v>
      </c>
      <c r="B575" s="31" t="s">
        <v>9</v>
      </c>
      <c r="C575" s="31" t="s">
        <v>123</v>
      </c>
      <c r="D575" s="31" t="s">
        <v>124</v>
      </c>
      <c r="E575" s="28">
        <v>539</v>
      </c>
      <c r="F575" s="28" t="s">
        <v>216</v>
      </c>
      <c r="G575" s="32">
        <v>3</v>
      </c>
    </row>
    <row r="576" customHeight="1" spans="1:7">
      <c r="A576" s="30">
        <v>215787</v>
      </c>
      <c r="B576" s="31" t="s">
        <v>14</v>
      </c>
      <c r="C576" s="31" t="s">
        <v>129</v>
      </c>
      <c r="D576" s="31" t="s">
        <v>124</v>
      </c>
      <c r="E576" s="28">
        <v>539</v>
      </c>
      <c r="F576" s="28" t="s">
        <v>216</v>
      </c>
      <c r="G576" s="32">
        <v>4</v>
      </c>
    </row>
    <row r="577" customHeight="1" spans="1:7">
      <c r="A577" s="30">
        <v>150102</v>
      </c>
      <c r="B577" s="31" t="s">
        <v>20</v>
      </c>
      <c r="C577" s="31" t="s">
        <v>135</v>
      </c>
      <c r="D577" s="31" t="s">
        <v>124</v>
      </c>
      <c r="E577" s="28">
        <v>539</v>
      </c>
      <c r="F577" s="28" t="s">
        <v>216</v>
      </c>
      <c r="G577" s="32">
        <v>2</v>
      </c>
    </row>
    <row r="578" customHeight="1" spans="1:7">
      <c r="A578" s="30">
        <v>237011</v>
      </c>
      <c r="B578" s="31" t="s">
        <v>92</v>
      </c>
      <c r="C578" s="31" t="s">
        <v>149</v>
      </c>
      <c r="D578" s="31" t="s">
        <v>124</v>
      </c>
      <c r="E578" s="28">
        <v>539</v>
      </c>
      <c r="F578" s="28" t="s">
        <v>216</v>
      </c>
      <c r="G578" s="32">
        <v>21</v>
      </c>
    </row>
    <row r="579" customHeight="1" spans="1:7">
      <c r="A579" s="30">
        <v>150090</v>
      </c>
      <c r="B579" s="31" t="s">
        <v>8</v>
      </c>
      <c r="C579" s="31" t="s">
        <v>123</v>
      </c>
      <c r="D579" s="31" t="s">
        <v>124</v>
      </c>
      <c r="E579" s="28">
        <v>104533</v>
      </c>
      <c r="F579" s="28" t="s">
        <v>217</v>
      </c>
      <c r="G579" s="32">
        <v>2</v>
      </c>
    </row>
    <row r="580" customHeight="1" spans="1:7">
      <c r="A580" s="30">
        <v>150089</v>
      </c>
      <c r="B580" s="31" t="s">
        <v>15</v>
      </c>
      <c r="C580" s="31" t="s">
        <v>130</v>
      </c>
      <c r="D580" s="31" t="s">
        <v>124</v>
      </c>
      <c r="E580" s="28">
        <v>104533</v>
      </c>
      <c r="F580" s="28" t="s">
        <v>217</v>
      </c>
      <c r="G580" s="32">
        <v>2</v>
      </c>
    </row>
    <row r="581" customHeight="1" spans="1:7">
      <c r="A581" s="30">
        <v>150088</v>
      </c>
      <c r="B581" s="31" t="s">
        <v>76</v>
      </c>
      <c r="C581" s="31" t="s">
        <v>131</v>
      </c>
      <c r="D581" s="31" t="s">
        <v>124</v>
      </c>
      <c r="E581" s="28">
        <v>104533</v>
      </c>
      <c r="F581" s="28" t="s">
        <v>217</v>
      </c>
      <c r="G581" s="32">
        <v>2</v>
      </c>
    </row>
    <row r="582" customHeight="1" spans="1:7">
      <c r="A582" s="30">
        <v>215787</v>
      </c>
      <c r="B582" s="31" t="s">
        <v>14</v>
      </c>
      <c r="C582" s="31" t="s">
        <v>129</v>
      </c>
      <c r="D582" s="31" t="s">
        <v>124</v>
      </c>
      <c r="E582" s="28">
        <v>104533</v>
      </c>
      <c r="F582" s="28" t="s">
        <v>217</v>
      </c>
      <c r="G582" s="32">
        <v>2</v>
      </c>
    </row>
    <row r="583" customHeight="1" spans="1:7">
      <c r="A583" s="30">
        <v>150102</v>
      </c>
      <c r="B583" s="31" t="s">
        <v>20</v>
      </c>
      <c r="C583" s="31" t="s">
        <v>135</v>
      </c>
      <c r="D583" s="31" t="s">
        <v>124</v>
      </c>
      <c r="E583" s="28">
        <v>104533</v>
      </c>
      <c r="F583" s="28" t="s">
        <v>217</v>
      </c>
      <c r="G583" s="32">
        <v>2</v>
      </c>
    </row>
    <row r="584" customHeight="1" spans="1:7">
      <c r="A584" s="30">
        <v>166670</v>
      </c>
      <c r="B584" s="31" t="s">
        <v>69</v>
      </c>
      <c r="C584" s="31" t="s">
        <v>136</v>
      </c>
      <c r="D584" s="31" t="s">
        <v>124</v>
      </c>
      <c r="E584" s="28">
        <v>104533</v>
      </c>
      <c r="F584" s="28" t="s">
        <v>217</v>
      </c>
      <c r="G584" s="32">
        <v>2</v>
      </c>
    </row>
    <row r="585" customHeight="1" spans="1:7">
      <c r="A585" s="34">
        <v>236550</v>
      </c>
      <c r="B585" s="35" t="s">
        <v>7</v>
      </c>
      <c r="C585" s="35" t="s">
        <v>123</v>
      </c>
      <c r="D585" s="36" t="s">
        <v>145</v>
      </c>
      <c r="E585" s="28">
        <v>104533</v>
      </c>
      <c r="F585" s="28" t="s">
        <v>217</v>
      </c>
      <c r="G585" s="32">
        <v>2</v>
      </c>
    </row>
    <row r="586" customHeight="1" spans="1:7">
      <c r="A586" s="30">
        <v>237011</v>
      </c>
      <c r="B586" s="31" t="s">
        <v>92</v>
      </c>
      <c r="C586" s="31" t="s">
        <v>149</v>
      </c>
      <c r="D586" s="31" t="s">
        <v>124</v>
      </c>
      <c r="E586" s="28">
        <v>104533</v>
      </c>
      <c r="F586" s="28" t="s">
        <v>217</v>
      </c>
      <c r="G586" s="38">
        <v>14</v>
      </c>
    </row>
    <row r="587" customHeight="1" spans="1:7">
      <c r="A587" s="30">
        <v>150090</v>
      </c>
      <c r="B587" s="31" t="s">
        <v>8</v>
      </c>
      <c r="C587" s="31" t="s">
        <v>123</v>
      </c>
      <c r="D587" s="31" t="s">
        <v>124</v>
      </c>
      <c r="E587" s="28">
        <v>117637</v>
      </c>
      <c r="F587" s="28" t="s">
        <v>218</v>
      </c>
      <c r="G587" s="32">
        <v>6</v>
      </c>
    </row>
    <row r="588" customHeight="1" spans="1:7">
      <c r="A588" s="30">
        <v>215787</v>
      </c>
      <c r="B588" s="31" t="s">
        <v>14</v>
      </c>
      <c r="C588" s="31" t="s">
        <v>129</v>
      </c>
      <c r="D588" s="31" t="s">
        <v>124</v>
      </c>
      <c r="E588" s="28">
        <v>117637</v>
      </c>
      <c r="F588" s="28" t="s">
        <v>218</v>
      </c>
      <c r="G588" s="32">
        <v>2</v>
      </c>
    </row>
    <row r="589" customHeight="1" spans="1:7">
      <c r="A589" s="33">
        <v>218904</v>
      </c>
      <c r="B589" s="31" t="s">
        <v>5</v>
      </c>
      <c r="C589" s="31" t="s">
        <v>144</v>
      </c>
      <c r="D589" s="31" t="s">
        <v>145</v>
      </c>
      <c r="E589" s="28">
        <v>117637</v>
      </c>
      <c r="F589" s="28" t="s">
        <v>218</v>
      </c>
      <c r="G589" s="32">
        <v>2</v>
      </c>
    </row>
    <row r="590" customHeight="1" spans="1:7">
      <c r="A590" s="34">
        <v>236550</v>
      </c>
      <c r="B590" s="35" t="s">
        <v>7</v>
      </c>
      <c r="C590" s="35" t="s">
        <v>123</v>
      </c>
      <c r="D590" s="36" t="s">
        <v>145</v>
      </c>
      <c r="E590" s="28">
        <v>117637</v>
      </c>
      <c r="F590" s="28" t="s">
        <v>218</v>
      </c>
      <c r="G590" s="32">
        <v>2</v>
      </c>
    </row>
    <row r="591" customHeight="1" spans="1:7">
      <c r="A591" s="30">
        <v>150090</v>
      </c>
      <c r="B591" s="31" t="s">
        <v>8</v>
      </c>
      <c r="C591" s="31" t="s">
        <v>123</v>
      </c>
      <c r="D591" s="31" t="s">
        <v>124</v>
      </c>
      <c r="E591" s="28">
        <v>748</v>
      </c>
      <c r="F591" s="28" t="s">
        <v>219</v>
      </c>
      <c r="G591" s="32">
        <v>4</v>
      </c>
    </row>
    <row r="592" customHeight="1" spans="1:7">
      <c r="A592" s="30">
        <v>150089</v>
      </c>
      <c r="B592" s="31" t="s">
        <v>15</v>
      </c>
      <c r="C592" s="31" t="s">
        <v>130</v>
      </c>
      <c r="D592" s="31" t="s">
        <v>124</v>
      </c>
      <c r="E592" s="28">
        <v>748</v>
      </c>
      <c r="F592" s="28" t="s">
        <v>219</v>
      </c>
      <c r="G592" s="32">
        <v>4</v>
      </c>
    </row>
    <row r="593" customHeight="1" spans="1:7">
      <c r="A593" s="30">
        <v>150086</v>
      </c>
      <c r="B593" s="31" t="s">
        <v>25</v>
      </c>
      <c r="C593" s="31" t="s">
        <v>130</v>
      </c>
      <c r="D593" s="31" t="s">
        <v>124</v>
      </c>
      <c r="E593" s="28">
        <v>748</v>
      </c>
      <c r="F593" s="28" t="s">
        <v>219</v>
      </c>
      <c r="G593" s="32">
        <v>2</v>
      </c>
    </row>
    <row r="594" customHeight="1" spans="1:7">
      <c r="A594" s="30">
        <v>150094</v>
      </c>
      <c r="B594" s="31" t="s">
        <v>16</v>
      </c>
      <c r="C594" s="31" t="s">
        <v>131</v>
      </c>
      <c r="D594" s="31" t="s">
        <v>124</v>
      </c>
      <c r="E594" s="28">
        <v>748</v>
      </c>
      <c r="F594" s="28" t="s">
        <v>219</v>
      </c>
      <c r="G594" s="32">
        <v>2</v>
      </c>
    </row>
    <row r="595" customHeight="1" spans="1:7">
      <c r="A595" s="30">
        <v>150093</v>
      </c>
      <c r="B595" s="31" t="s">
        <v>16</v>
      </c>
      <c r="C595" s="31" t="s">
        <v>134</v>
      </c>
      <c r="D595" s="31" t="s">
        <v>124</v>
      </c>
      <c r="E595" s="28">
        <v>748</v>
      </c>
      <c r="F595" s="28" t="s">
        <v>219</v>
      </c>
      <c r="G595" s="32">
        <v>2</v>
      </c>
    </row>
    <row r="596" customHeight="1" spans="1:7">
      <c r="A596" s="30">
        <v>181299</v>
      </c>
      <c r="B596" s="31" t="s">
        <v>9</v>
      </c>
      <c r="C596" s="31" t="s">
        <v>123</v>
      </c>
      <c r="D596" s="31" t="s">
        <v>124</v>
      </c>
      <c r="E596" s="28">
        <v>748</v>
      </c>
      <c r="F596" s="28" t="s">
        <v>219</v>
      </c>
      <c r="G596" s="32">
        <v>2</v>
      </c>
    </row>
    <row r="597" customHeight="1" spans="1:7">
      <c r="A597" s="30">
        <v>181297</v>
      </c>
      <c r="B597" s="31" t="s">
        <v>10</v>
      </c>
      <c r="C597" s="31" t="s">
        <v>130</v>
      </c>
      <c r="D597" s="31" t="s">
        <v>124</v>
      </c>
      <c r="E597" s="28">
        <v>748</v>
      </c>
      <c r="F597" s="28" t="s">
        <v>219</v>
      </c>
      <c r="G597" s="32">
        <v>2</v>
      </c>
    </row>
    <row r="598" customHeight="1" spans="1:7">
      <c r="A598" s="30">
        <v>215787</v>
      </c>
      <c r="B598" s="31" t="s">
        <v>14</v>
      </c>
      <c r="C598" s="31" t="s">
        <v>129</v>
      </c>
      <c r="D598" s="31" t="s">
        <v>124</v>
      </c>
      <c r="E598" s="28">
        <v>748</v>
      </c>
      <c r="F598" s="28" t="s">
        <v>219</v>
      </c>
      <c r="G598" s="32">
        <v>2</v>
      </c>
    </row>
    <row r="599" customHeight="1" spans="1:7">
      <c r="A599" s="30">
        <v>150102</v>
      </c>
      <c r="B599" s="31" t="s">
        <v>20</v>
      </c>
      <c r="C599" s="31" t="s">
        <v>135</v>
      </c>
      <c r="D599" s="31" t="s">
        <v>124</v>
      </c>
      <c r="E599" s="28">
        <v>748</v>
      </c>
      <c r="F599" s="28" t="s">
        <v>219</v>
      </c>
      <c r="G599" s="32">
        <v>2</v>
      </c>
    </row>
    <row r="600" customHeight="1" spans="1:7">
      <c r="A600" s="34">
        <v>236550</v>
      </c>
      <c r="B600" s="35" t="s">
        <v>7</v>
      </c>
      <c r="C600" s="35" t="s">
        <v>123</v>
      </c>
      <c r="D600" s="36" t="s">
        <v>145</v>
      </c>
      <c r="E600" s="28">
        <v>748</v>
      </c>
      <c r="F600" s="28" t="s">
        <v>219</v>
      </c>
      <c r="G600" s="32">
        <v>2</v>
      </c>
    </row>
    <row r="601" customHeight="1" spans="1:7">
      <c r="A601" s="33">
        <v>218904</v>
      </c>
      <c r="B601" s="31" t="s">
        <v>5</v>
      </c>
      <c r="C601" s="31" t="s">
        <v>144</v>
      </c>
      <c r="D601" s="31" t="s">
        <v>145</v>
      </c>
      <c r="E601" s="28">
        <v>720</v>
      </c>
      <c r="F601" s="28" t="s">
        <v>220</v>
      </c>
      <c r="G601" s="32">
        <v>4</v>
      </c>
    </row>
    <row r="602" customHeight="1" spans="1:7">
      <c r="A602" s="30">
        <v>172377</v>
      </c>
      <c r="B602" s="31" t="s">
        <v>18</v>
      </c>
      <c r="C602" s="31" t="s">
        <v>129</v>
      </c>
      <c r="D602" s="31" t="s">
        <v>124</v>
      </c>
      <c r="E602" s="28">
        <v>720</v>
      </c>
      <c r="F602" s="28" t="s">
        <v>220</v>
      </c>
      <c r="G602" s="32">
        <v>2</v>
      </c>
    </row>
    <row r="603" customHeight="1" spans="1:7">
      <c r="A603" s="30">
        <v>150088</v>
      </c>
      <c r="B603" s="31" t="s">
        <v>76</v>
      </c>
      <c r="C603" s="31" t="s">
        <v>131</v>
      </c>
      <c r="D603" s="31" t="s">
        <v>124</v>
      </c>
      <c r="E603" s="28">
        <v>720</v>
      </c>
      <c r="F603" s="28" t="s">
        <v>220</v>
      </c>
      <c r="G603" s="32">
        <v>2</v>
      </c>
    </row>
    <row r="604" customHeight="1" spans="1:7">
      <c r="A604" s="30">
        <v>150077</v>
      </c>
      <c r="B604" s="31" t="s">
        <v>22</v>
      </c>
      <c r="C604" s="31" t="s">
        <v>129</v>
      </c>
      <c r="D604" s="31" t="s">
        <v>124</v>
      </c>
      <c r="E604" s="28">
        <v>720</v>
      </c>
      <c r="F604" s="28" t="s">
        <v>220</v>
      </c>
      <c r="G604" s="32">
        <v>2</v>
      </c>
    </row>
    <row r="605" customHeight="1" spans="1:7">
      <c r="A605" s="30">
        <v>150094</v>
      </c>
      <c r="B605" s="31" t="s">
        <v>16</v>
      </c>
      <c r="C605" s="31" t="s">
        <v>131</v>
      </c>
      <c r="D605" s="31" t="s">
        <v>124</v>
      </c>
      <c r="E605" s="28">
        <v>720</v>
      </c>
      <c r="F605" s="28" t="s">
        <v>220</v>
      </c>
      <c r="G605" s="32">
        <v>2</v>
      </c>
    </row>
    <row r="606" customHeight="1" spans="1:7">
      <c r="A606" s="30">
        <v>181297</v>
      </c>
      <c r="B606" s="31" t="s">
        <v>10</v>
      </c>
      <c r="C606" s="31" t="s">
        <v>130</v>
      </c>
      <c r="D606" s="31" t="s">
        <v>124</v>
      </c>
      <c r="E606" s="28">
        <v>720</v>
      </c>
      <c r="F606" s="28" t="s">
        <v>220</v>
      </c>
      <c r="G606" s="32">
        <v>2</v>
      </c>
    </row>
    <row r="607" customHeight="1" spans="1:7">
      <c r="A607" s="30">
        <v>215787</v>
      </c>
      <c r="B607" s="31" t="s">
        <v>14</v>
      </c>
      <c r="C607" s="31" t="s">
        <v>129</v>
      </c>
      <c r="D607" s="31" t="s">
        <v>124</v>
      </c>
      <c r="E607" s="28">
        <v>720</v>
      </c>
      <c r="F607" s="28" t="s">
        <v>220</v>
      </c>
      <c r="G607" s="32">
        <v>2</v>
      </c>
    </row>
    <row r="608" customHeight="1" spans="1:7">
      <c r="A608" s="30">
        <v>184993</v>
      </c>
      <c r="B608" s="31" t="s">
        <v>24</v>
      </c>
      <c r="C608" s="31" t="s">
        <v>139</v>
      </c>
      <c r="D608" s="31" t="s">
        <v>124</v>
      </c>
      <c r="E608" s="28">
        <v>720</v>
      </c>
      <c r="F608" s="28" t="s">
        <v>220</v>
      </c>
      <c r="G608" s="32">
        <v>2</v>
      </c>
    </row>
    <row r="609" customHeight="1" spans="1:7">
      <c r="A609" s="30">
        <v>166670</v>
      </c>
      <c r="B609" s="31" t="s">
        <v>69</v>
      </c>
      <c r="C609" s="31" t="s">
        <v>136</v>
      </c>
      <c r="D609" s="31" t="s">
        <v>124</v>
      </c>
      <c r="E609" s="28">
        <v>720</v>
      </c>
      <c r="F609" s="28" t="s">
        <v>220</v>
      </c>
      <c r="G609" s="32">
        <v>2</v>
      </c>
    </row>
    <row r="610" customHeight="1" spans="1:7">
      <c r="A610" s="30">
        <v>150094</v>
      </c>
      <c r="B610" s="31" t="s">
        <v>16</v>
      </c>
      <c r="C610" s="31" t="s">
        <v>131</v>
      </c>
      <c r="D610" s="31" t="s">
        <v>124</v>
      </c>
      <c r="E610" s="28">
        <v>721</v>
      </c>
      <c r="F610" s="28" t="s">
        <v>221</v>
      </c>
      <c r="G610" s="32">
        <v>3</v>
      </c>
    </row>
    <row r="611" customHeight="1" spans="1:7">
      <c r="A611" s="33">
        <v>232483</v>
      </c>
      <c r="B611" s="39" t="s">
        <v>48</v>
      </c>
      <c r="C611" s="39" t="s">
        <v>131</v>
      </c>
      <c r="D611" s="39" t="s">
        <v>146</v>
      </c>
      <c r="E611" s="28">
        <v>117923</v>
      </c>
      <c r="F611" s="28" t="s">
        <v>222</v>
      </c>
      <c r="G611" s="32">
        <v>2</v>
      </c>
    </row>
    <row r="612" customHeight="1" spans="1:7">
      <c r="A612" s="30">
        <v>150090</v>
      </c>
      <c r="B612" s="31" t="s">
        <v>8</v>
      </c>
      <c r="C612" s="31" t="s">
        <v>123</v>
      </c>
      <c r="D612" s="31" t="s">
        <v>124</v>
      </c>
      <c r="E612" s="28">
        <v>732</v>
      </c>
      <c r="F612" s="28" t="s">
        <v>223</v>
      </c>
      <c r="G612" s="32">
        <v>2</v>
      </c>
    </row>
    <row r="613" customHeight="1" spans="1:7">
      <c r="A613" s="30">
        <v>166670</v>
      </c>
      <c r="B613" s="31" t="s">
        <v>69</v>
      </c>
      <c r="C613" s="31" t="s">
        <v>136</v>
      </c>
      <c r="D613" s="31" t="s">
        <v>124</v>
      </c>
      <c r="E613" s="28">
        <v>594</v>
      </c>
      <c r="F613" s="28" t="s">
        <v>224</v>
      </c>
      <c r="G613" s="32">
        <v>5</v>
      </c>
    </row>
    <row r="614" customHeight="1" spans="1:7">
      <c r="A614" s="30">
        <v>150090</v>
      </c>
      <c r="B614" s="31" t="s">
        <v>8</v>
      </c>
      <c r="C614" s="31" t="s">
        <v>123</v>
      </c>
      <c r="D614" s="31" t="s">
        <v>124</v>
      </c>
      <c r="E614" s="28">
        <v>111400</v>
      </c>
      <c r="F614" s="28" t="s">
        <v>225</v>
      </c>
      <c r="G614" s="32">
        <v>6</v>
      </c>
    </row>
    <row r="615" customHeight="1" spans="1:7">
      <c r="A615" s="30">
        <v>150089</v>
      </c>
      <c r="B615" s="31" t="s">
        <v>15</v>
      </c>
      <c r="C615" s="31" t="s">
        <v>130</v>
      </c>
      <c r="D615" s="31" t="s">
        <v>124</v>
      </c>
      <c r="E615" s="28">
        <v>111400</v>
      </c>
      <c r="F615" s="28" t="s">
        <v>225</v>
      </c>
      <c r="G615" s="32">
        <v>2</v>
      </c>
    </row>
    <row r="616" customHeight="1" spans="1:7">
      <c r="A616" s="30">
        <v>150088</v>
      </c>
      <c r="B616" s="31" t="s">
        <v>76</v>
      </c>
      <c r="C616" s="31" t="s">
        <v>131</v>
      </c>
      <c r="D616" s="31" t="s">
        <v>124</v>
      </c>
      <c r="E616" s="28">
        <v>111400</v>
      </c>
      <c r="F616" s="28" t="s">
        <v>225</v>
      </c>
      <c r="G616" s="32">
        <v>1</v>
      </c>
    </row>
    <row r="617" customHeight="1" spans="1:7">
      <c r="A617" s="30">
        <v>218919</v>
      </c>
      <c r="B617" s="31" t="s">
        <v>21</v>
      </c>
      <c r="C617" s="31" t="s">
        <v>130</v>
      </c>
      <c r="D617" s="31" t="s">
        <v>124</v>
      </c>
      <c r="E617" s="28">
        <v>111400</v>
      </c>
      <c r="F617" s="28" t="s">
        <v>225</v>
      </c>
      <c r="G617" s="32">
        <v>1</v>
      </c>
    </row>
    <row r="618" customHeight="1" spans="1:7">
      <c r="A618" s="30">
        <v>204080</v>
      </c>
      <c r="B618" s="31" t="s">
        <v>56</v>
      </c>
      <c r="C618" s="31" t="s">
        <v>130</v>
      </c>
      <c r="D618" s="31" t="s">
        <v>124</v>
      </c>
      <c r="E618" s="28">
        <v>111400</v>
      </c>
      <c r="F618" s="28" t="s">
        <v>225</v>
      </c>
      <c r="G618" s="32">
        <v>2</v>
      </c>
    </row>
    <row r="619" customHeight="1" spans="1:7">
      <c r="A619" s="30">
        <v>204077</v>
      </c>
      <c r="B619" s="31" t="s">
        <v>46</v>
      </c>
      <c r="C619" s="31" t="s">
        <v>123</v>
      </c>
      <c r="D619" s="31" t="s">
        <v>124</v>
      </c>
      <c r="E619" s="28">
        <v>111400</v>
      </c>
      <c r="F619" s="28" t="s">
        <v>225</v>
      </c>
      <c r="G619" s="32">
        <v>2</v>
      </c>
    </row>
    <row r="620" customHeight="1" spans="1:7">
      <c r="A620" s="30">
        <v>191033</v>
      </c>
      <c r="B620" s="31" t="s">
        <v>23</v>
      </c>
      <c r="C620" s="31" t="s">
        <v>137</v>
      </c>
      <c r="D620" s="31" t="s">
        <v>124</v>
      </c>
      <c r="E620" s="28">
        <v>111400</v>
      </c>
      <c r="F620" s="28" t="s">
        <v>225</v>
      </c>
      <c r="G620" s="32">
        <v>2</v>
      </c>
    </row>
    <row r="621" customHeight="1" spans="1:7">
      <c r="A621" s="30">
        <v>184997</v>
      </c>
      <c r="B621" s="31" t="s">
        <v>24</v>
      </c>
      <c r="C621" s="31" t="s">
        <v>140</v>
      </c>
      <c r="D621" s="31" t="s">
        <v>124</v>
      </c>
      <c r="E621" s="28">
        <v>111400</v>
      </c>
      <c r="F621" s="28" t="s">
        <v>225</v>
      </c>
      <c r="G621" s="32">
        <v>2</v>
      </c>
    </row>
    <row r="622" customHeight="1" spans="1:7">
      <c r="A622" s="30">
        <v>150090</v>
      </c>
      <c r="B622" s="31" t="s">
        <v>8</v>
      </c>
      <c r="C622" s="31" t="s">
        <v>123</v>
      </c>
      <c r="D622" s="31" t="s">
        <v>124</v>
      </c>
      <c r="E622" s="28">
        <v>704</v>
      </c>
      <c r="F622" s="28" t="s">
        <v>226</v>
      </c>
      <c r="G622" s="32">
        <v>4</v>
      </c>
    </row>
    <row r="623" customHeight="1" spans="1:7">
      <c r="A623" s="30">
        <v>172377</v>
      </c>
      <c r="B623" s="31" t="s">
        <v>18</v>
      </c>
      <c r="C623" s="31" t="s">
        <v>129</v>
      </c>
      <c r="D623" s="31" t="s">
        <v>124</v>
      </c>
      <c r="E623" s="28">
        <v>704</v>
      </c>
      <c r="F623" s="28" t="s">
        <v>226</v>
      </c>
      <c r="G623" s="32">
        <v>2</v>
      </c>
    </row>
    <row r="624" customHeight="1" spans="1:7">
      <c r="A624" s="30">
        <v>150088</v>
      </c>
      <c r="B624" s="31" t="s">
        <v>76</v>
      </c>
      <c r="C624" s="31" t="s">
        <v>131</v>
      </c>
      <c r="D624" s="31" t="s">
        <v>124</v>
      </c>
      <c r="E624" s="28">
        <v>704</v>
      </c>
      <c r="F624" s="28" t="s">
        <v>226</v>
      </c>
      <c r="G624" s="32">
        <v>2</v>
      </c>
    </row>
    <row r="625" customHeight="1" spans="1:7">
      <c r="A625" s="30">
        <v>150094</v>
      </c>
      <c r="B625" s="31" t="s">
        <v>16</v>
      </c>
      <c r="C625" s="31" t="s">
        <v>131</v>
      </c>
      <c r="D625" s="31" t="s">
        <v>124</v>
      </c>
      <c r="E625" s="28">
        <v>704</v>
      </c>
      <c r="F625" s="28" t="s">
        <v>226</v>
      </c>
      <c r="G625" s="32">
        <v>3</v>
      </c>
    </row>
    <row r="626" customHeight="1" spans="1:7">
      <c r="A626" s="30">
        <v>150093</v>
      </c>
      <c r="B626" s="31" t="s">
        <v>16</v>
      </c>
      <c r="C626" s="31" t="s">
        <v>134</v>
      </c>
      <c r="D626" s="31" t="s">
        <v>124</v>
      </c>
      <c r="E626" s="28">
        <v>704</v>
      </c>
      <c r="F626" s="28" t="s">
        <v>226</v>
      </c>
      <c r="G626" s="32">
        <v>4</v>
      </c>
    </row>
    <row r="627" customHeight="1" spans="1:7">
      <c r="A627" s="30">
        <v>181299</v>
      </c>
      <c r="B627" s="31" t="s">
        <v>9</v>
      </c>
      <c r="C627" s="31" t="s">
        <v>123</v>
      </c>
      <c r="D627" s="31" t="s">
        <v>124</v>
      </c>
      <c r="E627" s="28">
        <v>704</v>
      </c>
      <c r="F627" s="28" t="s">
        <v>226</v>
      </c>
      <c r="G627" s="32">
        <v>8</v>
      </c>
    </row>
    <row r="628" customHeight="1" spans="1:7">
      <c r="A628" s="30">
        <v>218919</v>
      </c>
      <c r="B628" s="31" t="s">
        <v>21</v>
      </c>
      <c r="C628" s="31" t="s">
        <v>130</v>
      </c>
      <c r="D628" s="31" t="s">
        <v>124</v>
      </c>
      <c r="E628" s="28">
        <v>704</v>
      </c>
      <c r="F628" s="28" t="s">
        <v>226</v>
      </c>
      <c r="G628" s="32">
        <v>1</v>
      </c>
    </row>
    <row r="629" customHeight="1" spans="1:7">
      <c r="A629" s="30">
        <v>185350</v>
      </c>
      <c r="B629" s="31" t="s">
        <v>12</v>
      </c>
      <c r="C629" s="31" t="s">
        <v>123</v>
      </c>
      <c r="D629" s="31" t="s">
        <v>124</v>
      </c>
      <c r="E629" s="28">
        <v>704</v>
      </c>
      <c r="F629" s="28" t="s">
        <v>226</v>
      </c>
      <c r="G629" s="32">
        <v>2</v>
      </c>
    </row>
    <row r="630" customHeight="1" spans="1:7">
      <c r="A630" s="30">
        <v>215271</v>
      </c>
      <c r="B630" s="31" t="s">
        <v>12</v>
      </c>
      <c r="C630" s="31" t="s">
        <v>132</v>
      </c>
      <c r="D630" s="31" t="s">
        <v>124</v>
      </c>
      <c r="E630" s="28">
        <v>704</v>
      </c>
      <c r="F630" s="28" t="s">
        <v>226</v>
      </c>
      <c r="G630" s="32">
        <v>10</v>
      </c>
    </row>
    <row r="631" customHeight="1" spans="1:7">
      <c r="A631" s="30">
        <v>150102</v>
      </c>
      <c r="B631" s="31" t="s">
        <v>20</v>
      </c>
      <c r="C631" s="31" t="s">
        <v>135</v>
      </c>
      <c r="D631" s="31" t="s">
        <v>124</v>
      </c>
      <c r="E631" s="28">
        <v>704</v>
      </c>
      <c r="F631" s="28" t="s">
        <v>226</v>
      </c>
      <c r="G631" s="32">
        <v>4</v>
      </c>
    </row>
    <row r="632" customHeight="1" spans="1:7">
      <c r="A632" s="30">
        <v>191033</v>
      </c>
      <c r="B632" s="31" t="s">
        <v>23</v>
      </c>
      <c r="C632" s="31" t="s">
        <v>137</v>
      </c>
      <c r="D632" s="31" t="s">
        <v>124</v>
      </c>
      <c r="E632" s="28">
        <v>704</v>
      </c>
      <c r="F632" s="28" t="s">
        <v>226</v>
      </c>
      <c r="G632" s="32">
        <v>2</v>
      </c>
    </row>
    <row r="633" customHeight="1" spans="1:7">
      <c r="A633" s="30">
        <v>184993</v>
      </c>
      <c r="B633" s="31" t="s">
        <v>24</v>
      </c>
      <c r="C633" s="31" t="s">
        <v>139</v>
      </c>
      <c r="D633" s="31" t="s">
        <v>124</v>
      </c>
      <c r="E633" s="28">
        <v>704</v>
      </c>
      <c r="F633" s="28" t="s">
        <v>226</v>
      </c>
      <c r="G633" s="32">
        <v>2</v>
      </c>
    </row>
    <row r="634" customHeight="1" spans="1:7">
      <c r="A634" s="30">
        <v>166670</v>
      </c>
      <c r="B634" s="31" t="s">
        <v>69</v>
      </c>
      <c r="C634" s="31" t="s">
        <v>136</v>
      </c>
      <c r="D634" s="31" t="s">
        <v>124</v>
      </c>
      <c r="E634" s="28">
        <v>704</v>
      </c>
      <c r="F634" s="28" t="s">
        <v>226</v>
      </c>
      <c r="G634" s="32">
        <v>6</v>
      </c>
    </row>
    <row r="635" customHeight="1" spans="1:7">
      <c r="A635" s="33">
        <v>218904</v>
      </c>
      <c r="B635" s="31" t="s">
        <v>5</v>
      </c>
      <c r="C635" s="31" t="s">
        <v>144</v>
      </c>
      <c r="D635" s="31" t="s">
        <v>145</v>
      </c>
      <c r="E635" s="28">
        <v>704</v>
      </c>
      <c r="F635" s="28" t="s">
        <v>226</v>
      </c>
      <c r="G635" s="32">
        <v>4</v>
      </c>
    </row>
    <row r="636" customHeight="1" spans="1:7">
      <c r="A636" s="37">
        <v>236549</v>
      </c>
      <c r="B636" s="35" t="s">
        <v>32</v>
      </c>
      <c r="C636" s="35" t="s">
        <v>148</v>
      </c>
      <c r="D636" s="36" t="s">
        <v>145</v>
      </c>
      <c r="E636" s="28">
        <v>704</v>
      </c>
      <c r="F636" s="28" t="s">
        <v>226</v>
      </c>
      <c r="G636" s="32">
        <v>4</v>
      </c>
    </row>
    <row r="637" customHeight="1" spans="1:7">
      <c r="A637" s="37">
        <v>241566</v>
      </c>
      <c r="B637" s="31" t="s">
        <v>11</v>
      </c>
      <c r="C637" s="31" t="s">
        <v>151</v>
      </c>
      <c r="D637" s="31" t="s">
        <v>146</v>
      </c>
      <c r="E637" s="28">
        <v>704</v>
      </c>
      <c r="F637" s="28" t="s">
        <v>226</v>
      </c>
      <c r="G637" s="32">
        <v>10</v>
      </c>
    </row>
    <row r="638" customHeight="1" spans="1:7">
      <c r="A638" s="30">
        <v>150088</v>
      </c>
      <c r="B638" s="31" t="s">
        <v>76</v>
      </c>
      <c r="C638" s="31" t="s">
        <v>131</v>
      </c>
      <c r="D638" s="31" t="s">
        <v>124</v>
      </c>
      <c r="E638" s="28">
        <v>710</v>
      </c>
      <c r="F638" s="28" t="s">
        <v>227</v>
      </c>
      <c r="G638" s="32">
        <v>2</v>
      </c>
    </row>
    <row r="639" customHeight="1" spans="1:7">
      <c r="A639" s="30">
        <v>150077</v>
      </c>
      <c r="B639" s="31" t="s">
        <v>22</v>
      </c>
      <c r="C639" s="31" t="s">
        <v>129</v>
      </c>
      <c r="D639" s="31" t="s">
        <v>124</v>
      </c>
      <c r="E639" s="28">
        <v>710</v>
      </c>
      <c r="F639" s="28" t="s">
        <v>227</v>
      </c>
      <c r="G639" s="32">
        <v>2</v>
      </c>
    </row>
    <row r="640" customHeight="1" spans="1:7">
      <c r="A640" s="30">
        <v>150094</v>
      </c>
      <c r="B640" s="31" t="s">
        <v>16</v>
      </c>
      <c r="C640" s="31" t="s">
        <v>131</v>
      </c>
      <c r="D640" s="31" t="s">
        <v>124</v>
      </c>
      <c r="E640" s="28">
        <v>710</v>
      </c>
      <c r="F640" s="28" t="s">
        <v>227</v>
      </c>
      <c r="G640" s="32">
        <v>3</v>
      </c>
    </row>
    <row r="641" customHeight="1" spans="1:7">
      <c r="A641" s="30">
        <v>150093</v>
      </c>
      <c r="B641" s="31" t="s">
        <v>16</v>
      </c>
      <c r="C641" s="31" t="s">
        <v>134</v>
      </c>
      <c r="D641" s="31" t="s">
        <v>124</v>
      </c>
      <c r="E641" s="28">
        <v>710</v>
      </c>
      <c r="F641" s="28" t="s">
        <v>227</v>
      </c>
      <c r="G641" s="32">
        <v>4</v>
      </c>
    </row>
    <row r="642" customHeight="1" spans="1:7">
      <c r="A642" s="30">
        <v>181299</v>
      </c>
      <c r="B642" s="31" t="s">
        <v>9</v>
      </c>
      <c r="C642" s="31" t="s">
        <v>123</v>
      </c>
      <c r="D642" s="31" t="s">
        <v>124</v>
      </c>
      <c r="E642" s="28">
        <v>710</v>
      </c>
      <c r="F642" s="28" t="s">
        <v>227</v>
      </c>
      <c r="G642" s="32">
        <v>3</v>
      </c>
    </row>
    <row r="643" customHeight="1" spans="1:7">
      <c r="A643" s="30">
        <v>215787</v>
      </c>
      <c r="B643" s="31" t="s">
        <v>14</v>
      </c>
      <c r="C643" s="31" t="s">
        <v>129</v>
      </c>
      <c r="D643" s="31" t="s">
        <v>124</v>
      </c>
      <c r="E643" s="28">
        <v>710</v>
      </c>
      <c r="F643" s="28" t="s">
        <v>227</v>
      </c>
      <c r="G643" s="32">
        <v>2</v>
      </c>
    </row>
    <row r="644" customHeight="1" spans="1:7">
      <c r="A644" s="30">
        <v>215271</v>
      </c>
      <c r="B644" s="31" t="s">
        <v>12</v>
      </c>
      <c r="C644" s="31" t="s">
        <v>132</v>
      </c>
      <c r="D644" s="31" t="s">
        <v>124</v>
      </c>
      <c r="E644" s="28">
        <v>710</v>
      </c>
      <c r="F644" s="28" t="s">
        <v>227</v>
      </c>
      <c r="G644" s="32">
        <v>10</v>
      </c>
    </row>
    <row r="645" customHeight="1" spans="1:7">
      <c r="A645" s="30">
        <v>150102</v>
      </c>
      <c r="B645" s="31" t="s">
        <v>20</v>
      </c>
      <c r="C645" s="31" t="s">
        <v>135</v>
      </c>
      <c r="D645" s="31" t="s">
        <v>124</v>
      </c>
      <c r="E645" s="28">
        <v>710</v>
      </c>
      <c r="F645" s="28" t="s">
        <v>227</v>
      </c>
      <c r="G645" s="32">
        <v>1</v>
      </c>
    </row>
    <row r="646" customHeight="1" spans="1:7">
      <c r="A646" s="30">
        <v>204077</v>
      </c>
      <c r="B646" s="31" t="s">
        <v>46</v>
      </c>
      <c r="C646" s="31" t="s">
        <v>123</v>
      </c>
      <c r="D646" s="31" t="s">
        <v>124</v>
      </c>
      <c r="E646" s="28">
        <v>710</v>
      </c>
      <c r="F646" s="28" t="s">
        <v>227</v>
      </c>
      <c r="G646" s="32">
        <v>2</v>
      </c>
    </row>
    <row r="647" customHeight="1" spans="1:7">
      <c r="A647" s="33">
        <v>218904</v>
      </c>
      <c r="B647" s="31" t="s">
        <v>5</v>
      </c>
      <c r="C647" s="31" t="s">
        <v>144</v>
      </c>
      <c r="D647" s="31" t="s">
        <v>145</v>
      </c>
      <c r="E647" s="28">
        <v>710</v>
      </c>
      <c r="F647" s="28" t="s">
        <v>227</v>
      </c>
      <c r="G647" s="32">
        <v>4</v>
      </c>
    </row>
    <row r="648" customHeight="1" spans="1:7">
      <c r="A648" s="34">
        <v>236550</v>
      </c>
      <c r="B648" s="35" t="s">
        <v>7</v>
      </c>
      <c r="C648" s="35" t="s">
        <v>123</v>
      </c>
      <c r="D648" s="36" t="s">
        <v>145</v>
      </c>
      <c r="E648" s="28">
        <v>710</v>
      </c>
      <c r="F648" s="28" t="s">
        <v>227</v>
      </c>
      <c r="G648" s="32">
        <v>4</v>
      </c>
    </row>
    <row r="649" customHeight="1" spans="1:7">
      <c r="A649" s="37">
        <v>236549</v>
      </c>
      <c r="B649" s="35" t="s">
        <v>32</v>
      </c>
      <c r="C649" s="35" t="s">
        <v>148</v>
      </c>
      <c r="D649" s="36" t="s">
        <v>145</v>
      </c>
      <c r="E649" s="28">
        <v>710</v>
      </c>
      <c r="F649" s="28" t="s">
        <v>227</v>
      </c>
      <c r="G649" s="32">
        <v>2</v>
      </c>
    </row>
    <row r="650" customHeight="1" spans="1:7">
      <c r="A650" s="37">
        <v>240077</v>
      </c>
      <c r="B650" s="31" t="s">
        <v>60</v>
      </c>
      <c r="C650" s="31" t="s">
        <v>150</v>
      </c>
      <c r="D650" s="31" t="s">
        <v>146</v>
      </c>
      <c r="E650" s="28">
        <v>710</v>
      </c>
      <c r="F650" s="28" t="s">
        <v>227</v>
      </c>
      <c r="G650" s="8">
        <v>1</v>
      </c>
    </row>
    <row r="651" customHeight="1" spans="1:7">
      <c r="A651" s="37">
        <v>242576</v>
      </c>
      <c r="B651" s="35" t="s">
        <v>51</v>
      </c>
      <c r="C651" s="35" t="s">
        <v>137</v>
      </c>
      <c r="D651" s="35" t="s">
        <v>124</v>
      </c>
      <c r="E651" s="28">
        <v>710</v>
      </c>
      <c r="F651" s="28" t="s">
        <v>227</v>
      </c>
      <c r="G651" s="32">
        <v>2</v>
      </c>
    </row>
    <row r="652" customHeight="1" spans="1:7">
      <c r="A652" s="30">
        <v>181291</v>
      </c>
      <c r="B652" s="31" t="s">
        <v>13</v>
      </c>
      <c r="C652" s="31" t="s">
        <v>137</v>
      </c>
      <c r="D652" s="31" t="s">
        <v>124</v>
      </c>
      <c r="E652" s="28">
        <v>738</v>
      </c>
      <c r="F652" s="28" t="s">
        <v>228</v>
      </c>
      <c r="G652" s="32">
        <v>4</v>
      </c>
    </row>
    <row r="653" customHeight="1" spans="1:7">
      <c r="A653" s="30">
        <v>89062</v>
      </c>
      <c r="B653" s="31" t="s">
        <v>29</v>
      </c>
      <c r="C653" s="31" t="s">
        <v>123</v>
      </c>
      <c r="D653" s="31" t="s">
        <v>124</v>
      </c>
      <c r="E653" s="28">
        <v>738</v>
      </c>
      <c r="F653" s="28" t="s">
        <v>228</v>
      </c>
      <c r="G653" s="32">
        <v>2</v>
      </c>
    </row>
    <row r="654" customHeight="1" spans="1:7">
      <c r="A654" s="30">
        <v>150089</v>
      </c>
      <c r="B654" s="31" t="s">
        <v>15</v>
      </c>
      <c r="C654" s="31" t="s">
        <v>130</v>
      </c>
      <c r="D654" s="31" t="s">
        <v>124</v>
      </c>
      <c r="E654" s="28">
        <v>738</v>
      </c>
      <c r="F654" s="28" t="s">
        <v>228</v>
      </c>
      <c r="G654" s="32">
        <v>6</v>
      </c>
    </row>
    <row r="655" customHeight="1" spans="1:7">
      <c r="A655" s="30">
        <v>172377</v>
      </c>
      <c r="B655" s="31" t="s">
        <v>18</v>
      </c>
      <c r="C655" s="31" t="s">
        <v>129</v>
      </c>
      <c r="D655" s="31" t="s">
        <v>124</v>
      </c>
      <c r="E655" s="28">
        <v>738</v>
      </c>
      <c r="F655" s="28" t="s">
        <v>228</v>
      </c>
      <c r="G655" s="32">
        <v>5</v>
      </c>
    </row>
    <row r="656" customHeight="1" spans="1:7">
      <c r="A656" s="30">
        <v>150086</v>
      </c>
      <c r="B656" s="31" t="s">
        <v>25</v>
      </c>
      <c r="C656" s="31" t="s">
        <v>130</v>
      </c>
      <c r="D656" s="31" t="s">
        <v>124</v>
      </c>
      <c r="E656" s="28">
        <v>738</v>
      </c>
      <c r="F656" s="28" t="s">
        <v>228</v>
      </c>
      <c r="G656" s="32">
        <v>2</v>
      </c>
    </row>
    <row r="657" customHeight="1" spans="1:7">
      <c r="A657" s="30">
        <v>181299</v>
      </c>
      <c r="B657" s="31" t="s">
        <v>9</v>
      </c>
      <c r="C657" s="31" t="s">
        <v>123</v>
      </c>
      <c r="D657" s="31" t="s">
        <v>124</v>
      </c>
      <c r="E657" s="28">
        <v>738</v>
      </c>
      <c r="F657" s="28" t="s">
        <v>228</v>
      </c>
      <c r="G657" s="32">
        <v>6</v>
      </c>
    </row>
    <row r="658" customHeight="1" spans="1:7">
      <c r="A658" s="30">
        <v>181297</v>
      </c>
      <c r="B658" s="31" t="s">
        <v>10</v>
      </c>
      <c r="C658" s="31" t="s">
        <v>130</v>
      </c>
      <c r="D658" s="31" t="s">
        <v>124</v>
      </c>
      <c r="E658" s="28">
        <v>738</v>
      </c>
      <c r="F658" s="28" t="s">
        <v>228</v>
      </c>
      <c r="G658" s="32">
        <v>6</v>
      </c>
    </row>
    <row r="659" customHeight="1" spans="1:7">
      <c r="A659" s="30">
        <v>218919</v>
      </c>
      <c r="B659" s="31" t="s">
        <v>21</v>
      </c>
      <c r="C659" s="31" t="s">
        <v>130</v>
      </c>
      <c r="D659" s="31" t="s">
        <v>124</v>
      </c>
      <c r="E659" s="28">
        <v>738</v>
      </c>
      <c r="F659" s="28" t="s">
        <v>228</v>
      </c>
      <c r="G659" s="32">
        <v>1</v>
      </c>
    </row>
    <row r="660" customHeight="1" spans="1:7">
      <c r="A660" s="30">
        <v>215271</v>
      </c>
      <c r="B660" s="31" t="s">
        <v>12</v>
      </c>
      <c r="C660" s="31" t="s">
        <v>132</v>
      </c>
      <c r="D660" s="31" t="s">
        <v>124</v>
      </c>
      <c r="E660" s="28">
        <v>738</v>
      </c>
      <c r="F660" s="28" t="s">
        <v>228</v>
      </c>
      <c r="G660" s="32">
        <v>10</v>
      </c>
    </row>
    <row r="661" customHeight="1" spans="1:7">
      <c r="A661" s="30">
        <v>150102</v>
      </c>
      <c r="B661" s="31" t="s">
        <v>20</v>
      </c>
      <c r="C661" s="31" t="s">
        <v>135</v>
      </c>
      <c r="D661" s="31" t="s">
        <v>124</v>
      </c>
      <c r="E661" s="28">
        <v>738</v>
      </c>
      <c r="F661" s="28" t="s">
        <v>228</v>
      </c>
      <c r="G661" s="32">
        <v>2</v>
      </c>
    </row>
    <row r="662" customHeight="1" spans="1:7">
      <c r="A662" s="30">
        <v>204077</v>
      </c>
      <c r="B662" s="31" t="s">
        <v>46</v>
      </c>
      <c r="C662" s="31" t="s">
        <v>123</v>
      </c>
      <c r="D662" s="31" t="s">
        <v>124</v>
      </c>
      <c r="E662" s="28">
        <v>738</v>
      </c>
      <c r="F662" s="28" t="s">
        <v>228</v>
      </c>
      <c r="G662" s="32">
        <v>2</v>
      </c>
    </row>
    <row r="663" customHeight="1" spans="1:7">
      <c r="A663" s="33">
        <v>218904</v>
      </c>
      <c r="B663" s="31" t="s">
        <v>5</v>
      </c>
      <c r="C663" s="31" t="s">
        <v>144</v>
      </c>
      <c r="D663" s="31" t="s">
        <v>145</v>
      </c>
      <c r="E663" s="28">
        <v>738</v>
      </c>
      <c r="F663" s="28" t="s">
        <v>228</v>
      </c>
      <c r="G663" s="32">
        <v>4</v>
      </c>
    </row>
    <row r="664" customHeight="1" spans="1:7">
      <c r="A664" s="37">
        <v>240077</v>
      </c>
      <c r="B664" s="31" t="s">
        <v>60</v>
      </c>
      <c r="C664" s="31" t="s">
        <v>150</v>
      </c>
      <c r="D664" s="31" t="s">
        <v>146</v>
      </c>
      <c r="E664" s="28">
        <v>738</v>
      </c>
      <c r="F664" s="28" t="s">
        <v>228</v>
      </c>
      <c r="G664" s="8">
        <v>1</v>
      </c>
    </row>
    <row r="665" customHeight="1" spans="1:7">
      <c r="A665" s="37">
        <v>242576</v>
      </c>
      <c r="B665" s="35" t="s">
        <v>51</v>
      </c>
      <c r="C665" s="35" t="s">
        <v>137</v>
      </c>
      <c r="D665" s="35" t="s">
        <v>124</v>
      </c>
      <c r="E665" s="28">
        <v>738</v>
      </c>
      <c r="F665" s="28" t="s">
        <v>228</v>
      </c>
      <c r="G665" s="32">
        <v>2</v>
      </c>
    </row>
    <row r="666" customHeight="1" spans="1:7">
      <c r="A666" s="30">
        <v>214783</v>
      </c>
      <c r="B666" s="31" t="s">
        <v>31</v>
      </c>
      <c r="C666" s="31" t="s">
        <v>137</v>
      </c>
      <c r="D666" s="31" t="s">
        <v>124</v>
      </c>
      <c r="E666" s="28">
        <v>110378</v>
      </c>
      <c r="F666" s="28" t="s">
        <v>229</v>
      </c>
      <c r="G666" s="32">
        <v>2</v>
      </c>
    </row>
    <row r="667" customHeight="1" spans="1:7">
      <c r="A667" s="30">
        <v>150090</v>
      </c>
      <c r="B667" s="31" t="s">
        <v>8</v>
      </c>
      <c r="C667" s="31" t="s">
        <v>123</v>
      </c>
      <c r="D667" s="31" t="s">
        <v>124</v>
      </c>
      <c r="E667" s="28">
        <v>110378</v>
      </c>
      <c r="F667" s="28" t="s">
        <v>229</v>
      </c>
      <c r="G667" s="32">
        <v>2</v>
      </c>
    </row>
    <row r="668" customHeight="1" spans="1:7">
      <c r="A668" s="30">
        <v>150089</v>
      </c>
      <c r="B668" s="31" t="s">
        <v>15</v>
      </c>
      <c r="C668" s="31" t="s">
        <v>130</v>
      </c>
      <c r="D668" s="31" t="s">
        <v>124</v>
      </c>
      <c r="E668" s="28">
        <v>110378</v>
      </c>
      <c r="F668" s="28" t="s">
        <v>229</v>
      </c>
      <c r="G668" s="32">
        <v>4</v>
      </c>
    </row>
    <row r="669" customHeight="1" spans="1:7">
      <c r="A669" s="30">
        <v>172377</v>
      </c>
      <c r="B669" s="31" t="s">
        <v>18</v>
      </c>
      <c r="C669" s="31" t="s">
        <v>129</v>
      </c>
      <c r="D669" s="31" t="s">
        <v>124</v>
      </c>
      <c r="E669" s="28">
        <v>110378</v>
      </c>
      <c r="F669" s="28" t="s">
        <v>229</v>
      </c>
      <c r="G669" s="32">
        <v>4</v>
      </c>
    </row>
    <row r="670" customHeight="1" spans="1:7">
      <c r="A670" s="30">
        <v>150088</v>
      </c>
      <c r="B670" s="31" t="s">
        <v>76</v>
      </c>
      <c r="C670" s="31" t="s">
        <v>131</v>
      </c>
      <c r="D670" s="31" t="s">
        <v>124</v>
      </c>
      <c r="E670" s="28">
        <v>110378</v>
      </c>
      <c r="F670" s="28" t="s">
        <v>229</v>
      </c>
      <c r="G670" s="32">
        <v>2</v>
      </c>
    </row>
    <row r="671" customHeight="1" spans="1:7">
      <c r="A671" s="30">
        <v>150093</v>
      </c>
      <c r="B671" s="31" t="s">
        <v>16</v>
      </c>
      <c r="C671" s="31" t="s">
        <v>134</v>
      </c>
      <c r="D671" s="31" t="s">
        <v>124</v>
      </c>
      <c r="E671" s="28">
        <v>110378</v>
      </c>
      <c r="F671" s="28" t="s">
        <v>229</v>
      </c>
      <c r="G671" s="32">
        <v>4</v>
      </c>
    </row>
    <row r="672" customHeight="1" spans="1:7">
      <c r="A672" s="30">
        <v>181299</v>
      </c>
      <c r="B672" s="31" t="s">
        <v>9</v>
      </c>
      <c r="C672" s="31" t="s">
        <v>123</v>
      </c>
      <c r="D672" s="31" t="s">
        <v>124</v>
      </c>
      <c r="E672" s="28">
        <v>110378</v>
      </c>
      <c r="F672" s="28" t="s">
        <v>229</v>
      </c>
      <c r="G672" s="32">
        <v>2</v>
      </c>
    </row>
    <row r="673" customHeight="1" spans="1:7">
      <c r="A673" s="30">
        <v>150102</v>
      </c>
      <c r="B673" s="31" t="s">
        <v>20</v>
      </c>
      <c r="C673" s="31" t="s">
        <v>135</v>
      </c>
      <c r="D673" s="31" t="s">
        <v>124</v>
      </c>
      <c r="E673" s="28">
        <v>110378</v>
      </c>
      <c r="F673" s="28" t="s">
        <v>229</v>
      </c>
      <c r="G673" s="32">
        <v>2</v>
      </c>
    </row>
    <row r="674" customHeight="1" spans="1:7">
      <c r="A674" s="30">
        <v>191033</v>
      </c>
      <c r="B674" s="31" t="s">
        <v>23</v>
      </c>
      <c r="C674" s="31" t="s">
        <v>137</v>
      </c>
      <c r="D674" s="31" t="s">
        <v>124</v>
      </c>
      <c r="E674" s="28">
        <v>110378</v>
      </c>
      <c r="F674" s="28" t="s">
        <v>229</v>
      </c>
      <c r="G674" s="32">
        <v>2</v>
      </c>
    </row>
    <row r="675" customHeight="1" spans="1:7">
      <c r="A675" s="33">
        <v>218904</v>
      </c>
      <c r="B675" s="31" t="s">
        <v>5</v>
      </c>
      <c r="C675" s="31" t="s">
        <v>144</v>
      </c>
      <c r="D675" s="31" t="s">
        <v>145</v>
      </c>
      <c r="E675" s="28">
        <v>110378</v>
      </c>
      <c r="F675" s="28" t="s">
        <v>229</v>
      </c>
      <c r="G675" s="32">
        <v>4</v>
      </c>
    </row>
    <row r="676" customHeight="1" spans="1:7">
      <c r="A676" s="34">
        <v>236550</v>
      </c>
      <c r="B676" s="35" t="s">
        <v>7</v>
      </c>
      <c r="C676" s="35" t="s">
        <v>123</v>
      </c>
      <c r="D676" s="36" t="s">
        <v>145</v>
      </c>
      <c r="E676" s="28">
        <v>110378</v>
      </c>
      <c r="F676" s="28" t="s">
        <v>229</v>
      </c>
      <c r="G676" s="32">
        <v>2</v>
      </c>
    </row>
  </sheetData>
  <autoFilter ref="A1:G676">
    <extLst/>
  </autoFilter>
  <conditionalFormatting sqref="A235">
    <cfRule type="duplicateValues" dxfId="1" priority="57"/>
  </conditionalFormatting>
  <conditionalFormatting sqref="A601">
    <cfRule type="duplicateValues" dxfId="1" priority="13"/>
  </conditionalFormatting>
  <conditionalFormatting sqref="A610">
    <cfRule type="duplicateValues" dxfId="1" priority="11"/>
  </conditionalFormatting>
  <conditionalFormatting sqref="A611">
    <cfRule type="duplicateValues" dxfId="1" priority="10"/>
  </conditionalFormatting>
  <conditionalFormatting sqref="A612">
    <cfRule type="duplicateValues" dxfId="1" priority="9"/>
  </conditionalFormatting>
  <conditionalFormatting sqref="A613">
    <cfRule type="duplicateValues" dxfId="1" priority="8"/>
  </conditionalFormatting>
  <conditionalFormatting sqref="A2:A13">
    <cfRule type="duplicateValues" dxfId="1" priority="84"/>
  </conditionalFormatting>
  <conditionalFormatting sqref="A14:A19">
    <cfRule type="duplicateValues" dxfId="1" priority="83"/>
  </conditionalFormatting>
  <conditionalFormatting sqref="A20:A27">
    <cfRule type="duplicateValues" dxfId="1" priority="82"/>
  </conditionalFormatting>
  <conditionalFormatting sqref="A28:A41">
    <cfRule type="duplicateValues" dxfId="1" priority="81"/>
  </conditionalFormatting>
  <conditionalFormatting sqref="A42:A49">
    <cfRule type="duplicateValues" dxfId="1" priority="80"/>
  </conditionalFormatting>
  <conditionalFormatting sqref="A50:A65">
    <cfRule type="duplicateValues" dxfId="1" priority="79"/>
  </conditionalFormatting>
  <conditionalFormatting sqref="A66:A72">
    <cfRule type="duplicateValues" dxfId="1" priority="77"/>
  </conditionalFormatting>
  <conditionalFormatting sqref="A73:A88">
    <cfRule type="duplicateValues" dxfId="1" priority="75"/>
  </conditionalFormatting>
  <conditionalFormatting sqref="A89:A99">
    <cfRule type="duplicateValues" dxfId="1" priority="74"/>
  </conditionalFormatting>
  <conditionalFormatting sqref="A100:A101">
    <cfRule type="duplicateValues" dxfId="1" priority="73"/>
  </conditionalFormatting>
  <conditionalFormatting sqref="A102:A106">
    <cfRule type="duplicateValues" dxfId="1" priority="72"/>
  </conditionalFormatting>
  <conditionalFormatting sqref="A107:A120">
    <cfRule type="duplicateValues" dxfId="1" priority="71"/>
  </conditionalFormatting>
  <conditionalFormatting sqref="A121:A127">
    <cfRule type="duplicateValues" dxfId="1" priority="70"/>
  </conditionalFormatting>
  <conditionalFormatting sqref="A128:A134">
    <cfRule type="duplicateValues" dxfId="1" priority="69"/>
  </conditionalFormatting>
  <conditionalFormatting sqref="A135:A147">
    <cfRule type="duplicateValues" dxfId="1" priority="68"/>
  </conditionalFormatting>
  <conditionalFormatting sqref="A148:A164">
    <cfRule type="duplicateValues" dxfId="1" priority="67"/>
  </conditionalFormatting>
  <conditionalFormatting sqref="A165:A166">
    <cfRule type="duplicateValues" dxfId="1" priority="66"/>
  </conditionalFormatting>
  <conditionalFormatting sqref="A167:A168">
    <cfRule type="duplicateValues" dxfId="1" priority="65"/>
  </conditionalFormatting>
  <conditionalFormatting sqref="A169:A173">
    <cfRule type="duplicateValues" dxfId="1" priority="64"/>
  </conditionalFormatting>
  <conditionalFormatting sqref="A174:A184">
    <cfRule type="duplicateValues" dxfId="1" priority="63"/>
  </conditionalFormatting>
  <conditionalFormatting sqref="A185:A188">
    <cfRule type="duplicateValues" dxfId="1" priority="62"/>
  </conditionalFormatting>
  <conditionalFormatting sqref="A189:A196">
    <cfRule type="duplicateValues" dxfId="1" priority="61"/>
  </conditionalFormatting>
  <conditionalFormatting sqref="A197:A208">
    <cfRule type="duplicateValues" dxfId="1" priority="60"/>
  </conditionalFormatting>
  <conditionalFormatting sqref="A209:A222">
    <cfRule type="duplicateValues" dxfId="1" priority="59"/>
  </conditionalFormatting>
  <conditionalFormatting sqref="A223:A234">
    <cfRule type="duplicateValues" dxfId="1" priority="58"/>
  </conditionalFormatting>
  <conditionalFormatting sqref="A236:A258">
    <cfRule type="duplicateValues" dxfId="1" priority="56"/>
  </conditionalFormatting>
  <conditionalFormatting sqref="A259:A292">
    <cfRule type="duplicateValues" dxfId="1" priority="55"/>
  </conditionalFormatting>
  <conditionalFormatting sqref="A293:A302">
    <cfRule type="duplicateValues" dxfId="1" priority="53"/>
  </conditionalFormatting>
  <conditionalFormatting sqref="A303:A306">
    <cfRule type="duplicateValues" dxfId="1" priority="52"/>
  </conditionalFormatting>
  <conditionalFormatting sqref="A307:A324">
    <cfRule type="duplicateValues" dxfId="1" priority="51"/>
  </conditionalFormatting>
  <conditionalFormatting sqref="A325:A339">
    <cfRule type="duplicateValues" dxfId="1" priority="50"/>
  </conditionalFormatting>
  <conditionalFormatting sqref="A340:A346">
    <cfRule type="duplicateValues" dxfId="1" priority="49"/>
  </conditionalFormatting>
  <conditionalFormatting sqref="A347:A356">
    <cfRule type="duplicateValues" dxfId="1" priority="48"/>
  </conditionalFormatting>
  <conditionalFormatting sqref="A357:A364">
    <cfRule type="duplicateValues" dxfId="1" priority="47"/>
  </conditionalFormatting>
  <conditionalFormatting sqref="A365:A367">
    <cfRule type="duplicateValues" dxfId="1" priority="46"/>
  </conditionalFormatting>
  <conditionalFormatting sqref="A368:A371">
    <cfRule type="duplicateValues" dxfId="1" priority="44"/>
  </conditionalFormatting>
  <conditionalFormatting sqref="A372:A373">
    <cfRule type="duplicateValues" dxfId="1" priority="42"/>
  </conditionalFormatting>
  <conditionalFormatting sqref="A374:A375">
    <cfRule type="duplicateValues" dxfId="1" priority="41"/>
  </conditionalFormatting>
  <conditionalFormatting sqref="A376:A378">
    <cfRule type="duplicateValues" dxfId="1" priority="40"/>
  </conditionalFormatting>
  <conditionalFormatting sqref="A379:A383">
    <cfRule type="duplicateValues" dxfId="1" priority="39"/>
  </conditionalFormatting>
  <conditionalFormatting sqref="A384:A387">
    <cfRule type="duplicateValues" dxfId="1" priority="37"/>
  </conditionalFormatting>
  <conditionalFormatting sqref="A388:A405">
    <cfRule type="duplicateValues" dxfId="1" priority="36"/>
  </conditionalFormatting>
  <conditionalFormatting sqref="A406:A408">
    <cfRule type="duplicateValues" dxfId="1" priority="35"/>
  </conditionalFormatting>
  <conditionalFormatting sqref="A409:A411">
    <cfRule type="duplicateValues" dxfId="1" priority="32"/>
  </conditionalFormatting>
  <conditionalFormatting sqref="A412:A413">
    <cfRule type="duplicateValues" dxfId="1" priority="31"/>
  </conditionalFormatting>
  <conditionalFormatting sqref="A414:A415">
    <cfRule type="duplicateValues" dxfId="1" priority="30"/>
  </conditionalFormatting>
  <conditionalFormatting sqref="A416:A419">
    <cfRule type="duplicateValues" dxfId="1" priority="29"/>
  </conditionalFormatting>
  <conditionalFormatting sqref="A420:A426">
    <cfRule type="duplicateValues" dxfId="1" priority="28"/>
  </conditionalFormatting>
  <conditionalFormatting sqref="A427:A428">
    <cfRule type="duplicateValues" dxfId="1" priority="27"/>
  </conditionalFormatting>
  <conditionalFormatting sqref="A429:A434">
    <cfRule type="duplicateValues" dxfId="1" priority="26"/>
  </conditionalFormatting>
  <conditionalFormatting sqref="A435:A437">
    <cfRule type="duplicateValues" dxfId="1" priority="25"/>
  </conditionalFormatting>
  <conditionalFormatting sqref="A438:A455">
    <cfRule type="duplicateValues" dxfId="1" priority="24"/>
  </conditionalFormatting>
  <conditionalFormatting sqref="A456:A469">
    <cfRule type="duplicateValues" dxfId="1" priority="22"/>
  </conditionalFormatting>
  <conditionalFormatting sqref="A470:A477">
    <cfRule type="duplicateValues" dxfId="1" priority="21"/>
  </conditionalFormatting>
  <conditionalFormatting sqref="A543:A549">
    <cfRule type="duplicateValues" dxfId="1" priority="20"/>
  </conditionalFormatting>
  <conditionalFormatting sqref="A550:A558">
    <cfRule type="duplicateValues" dxfId="1" priority="19"/>
  </conditionalFormatting>
  <conditionalFormatting sqref="A559:A569">
    <cfRule type="duplicateValues" dxfId="1" priority="18"/>
  </conditionalFormatting>
  <conditionalFormatting sqref="A570:A578">
    <cfRule type="duplicateValues" dxfId="1" priority="17"/>
  </conditionalFormatting>
  <conditionalFormatting sqref="A579:A586">
    <cfRule type="duplicateValues" dxfId="1" priority="16"/>
  </conditionalFormatting>
  <conditionalFormatting sqref="A587:A590">
    <cfRule type="duplicateValues" dxfId="1" priority="15"/>
  </conditionalFormatting>
  <conditionalFormatting sqref="A591:A600">
    <cfRule type="duplicateValues" dxfId="1" priority="14"/>
  </conditionalFormatting>
  <conditionalFormatting sqref="A602:A609">
    <cfRule type="duplicateValues" dxfId="1" priority="12"/>
  </conditionalFormatting>
  <conditionalFormatting sqref="A614:A621">
    <cfRule type="duplicateValues" dxfId="1" priority="7"/>
  </conditionalFormatting>
  <conditionalFormatting sqref="A622:A637">
    <cfRule type="duplicateValues" dxfId="1" priority="5"/>
  </conditionalFormatting>
  <conditionalFormatting sqref="A638:A651">
    <cfRule type="duplicateValues" dxfId="1" priority="4"/>
  </conditionalFormatting>
  <conditionalFormatting sqref="A652:A665">
    <cfRule type="duplicateValues" dxfId="1" priority="2"/>
  </conditionalFormatting>
  <conditionalFormatting sqref="A666:A676">
    <cfRule type="duplicateValues" dxfId="1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Sheet4</vt:lpstr>
      <vt:lpstr>统计片区</vt:lpstr>
      <vt:lpstr>汇总表</vt:lpstr>
      <vt:lpstr>门店铺货明细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南风</cp:lastModifiedBy>
  <dcterms:created xsi:type="dcterms:W3CDTF">2006-09-16T00:00:00Z</dcterms:created>
  <dcterms:modified xsi:type="dcterms:W3CDTF">2023-03-09T07:34:32Z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F4A80D3CA6C545A4A570040BADC2C02F</vt:lpwstr>
  </property>
  <property fmtid="{D5CDD505-2E9C-101B-9397-08002B2CF9AE}" pid="4" name="KSOProductBuildVer">
    <vt:lpwstr>2052-11.1.0.13703</vt:lpwstr>
  </property>
</Properties>
</file>