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Sheet1!$A$1:$F$145</definedName>
  </definedNames>
  <calcPr calcId="144525"/>
</workbook>
</file>

<file path=xl/sharedStrings.xml><?xml version="1.0" encoding="utf-8"?>
<sst xmlns="http://schemas.openxmlformats.org/spreadsheetml/2006/main" count="293" uniqueCount="159">
  <si>
    <t>序号</t>
  </si>
  <si>
    <t>门店ID</t>
  </si>
  <si>
    <t>门店名称</t>
  </si>
  <si>
    <t>片区名称</t>
  </si>
  <si>
    <t>日均销售</t>
  </si>
  <si>
    <t>日均毛利</t>
  </si>
  <si>
    <t>日均毛利率</t>
  </si>
  <si>
    <t>都江堰宝莲路</t>
  </si>
  <si>
    <t>都江堰片</t>
  </si>
  <si>
    <t>光华西一路</t>
  </si>
  <si>
    <t>西门二片</t>
  </si>
  <si>
    <t>剑南大道店</t>
  </si>
  <si>
    <t>东南片区</t>
  </si>
  <si>
    <t>新津武阳西路</t>
  </si>
  <si>
    <t>新津片</t>
  </si>
  <si>
    <t>中和大道药店</t>
  </si>
  <si>
    <t>四川太极高新区中和公济桥路药店</t>
  </si>
  <si>
    <t>都江堰聚源镇药店</t>
  </si>
  <si>
    <t>兴义镇万兴路药店</t>
  </si>
  <si>
    <t>蜀兴路店</t>
  </si>
  <si>
    <t>光华北五路店</t>
  </si>
  <si>
    <t>培华东路店（六医院店）</t>
  </si>
  <si>
    <t>城中片</t>
  </si>
  <si>
    <t>蜀州中路店</t>
  </si>
  <si>
    <t>崇州片</t>
  </si>
  <si>
    <t>丝竹路</t>
  </si>
  <si>
    <t>旗舰片区</t>
  </si>
  <si>
    <t>双流县西航港街道锦华路一段药店</t>
  </si>
  <si>
    <t>四川太极金牛区银沙路药店</t>
  </si>
  <si>
    <t>西门一片</t>
  </si>
  <si>
    <t>成华区华康路药店</t>
  </si>
  <si>
    <t>都江堰市蒲阳路药店</t>
  </si>
  <si>
    <t>都江堰药店</t>
  </si>
  <si>
    <t>都江堰市蒲阳镇堰问道西路药店</t>
  </si>
  <si>
    <t>五福桥东路</t>
  </si>
  <si>
    <t>逸都路店</t>
  </si>
  <si>
    <t>倪家桥</t>
  </si>
  <si>
    <t>潘家街店</t>
  </si>
  <si>
    <t>城郊一片</t>
  </si>
  <si>
    <t>紫薇东路</t>
  </si>
  <si>
    <t>都江堰幸福镇翔凤路药店</t>
  </si>
  <si>
    <t>双流区东升街道三强西路药店</t>
  </si>
  <si>
    <t>锦江区柳翠路药店</t>
  </si>
  <si>
    <t>邛崃市羊安镇永康大道药店</t>
  </si>
  <si>
    <t>大邑县新场镇文昌街药店</t>
  </si>
  <si>
    <t>大华街药店</t>
  </si>
  <si>
    <t>元华二巷</t>
  </si>
  <si>
    <t>大药房连锁有限公司武侯区聚萃街药店</t>
  </si>
  <si>
    <t>大邑县安仁镇千禧街药店</t>
  </si>
  <si>
    <t>沙河源药店</t>
  </si>
  <si>
    <t>双楠店</t>
  </si>
  <si>
    <t>四川太极大邑县晋原镇北街药店</t>
  </si>
  <si>
    <t>邛崃翠荫街</t>
  </si>
  <si>
    <t>都江堰奎光路中段药店</t>
  </si>
  <si>
    <t>温江店</t>
  </si>
  <si>
    <t>大石西路药店</t>
  </si>
  <si>
    <t>金牛区黄苑东街药店</t>
  </si>
  <si>
    <t>崇州中心店</t>
  </si>
  <si>
    <t>青羊区童子街</t>
  </si>
  <si>
    <t>大邑县晋原镇子龙路店</t>
  </si>
  <si>
    <t>锦江区劼人路药店</t>
  </si>
  <si>
    <t>金带街药店</t>
  </si>
  <si>
    <t>金牛区金沙路药店</t>
  </si>
  <si>
    <t>都江堰景中路店</t>
  </si>
  <si>
    <t>大悦路店</t>
  </si>
  <si>
    <t>大邑县晋原镇通达东路五段药店</t>
  </si>
  <si>
    <t>邛崃市临邛镇洪川小区药店</t>
  </si>
  <si>
    <t>大邑县晋原镇东街药店</t>
  </si>
  <si>
    <t xml:space="preserve">永康东路药店 </t>
  </si>
  <si>
    <t>蜀辉路店</t>
  </si>
  <si>
    <t>四川太极金牛区蜀汉路药店</t>
  </si>
  <si>
    <t>成华区万宇路药店</t>
  </si>
  <si>
    <t>西林一街</t>
  </si>
  <si>
    <t>金马河</t>
  </si>
  <si>
    <t>大邑县沙渠镇方圆路药店</t>
  </si>
  <si>
    <t>四川太极新津五津西路二店</t>
  </si>
  <si>
    <t>花照壁</t>
  </si>
  <si>
    <t>双林路药店</t>
  </si>
  <si>
    <t>武侯区佳灵路</t>
  </si>
  <si>
    <t>红星店</t>
  </si>
  <si>
    <t>杏林路</t>
  </si>
  <si>
    <t>东昌路店</t>
  </si>
  <si>
    <t>贝森北路</t>
  </si>
  <si>
    <t>枣子巷药店</t>
  </si>
  <si>
    <t>温江区公平街道江安路药店</t>
  </si>
  <si>
    <t>金丝街药店</t>
  </si>
  <si>
    <t>梨花街</t>
  </si>
  <si>
    <t>锦江区水杉街药店</t>
  </si>
  <si>
    <t>四川太极新都区新都街道万和北路药店</t>
  </si>
  <si>
    <t>金牛区交大路第三药店</t>
  </si>
  <si>
    <t>成华区崔家店路药店</t>
  </si>
  <si>
    <t>新下街</t>
  </si>
  <si>
    <t>怀远店</t>
  </si>
  <si>
    <t>高新天久北巷药店</t>
  </si>
  <si>
    <t>成华杉板桥南一路店</t>
  </si>
  <si>
    <t>郫县郫筒镇一环路东南段药店</t>
  </si>
  <si>
    <t>清江东路药店</t>
  </si>
  <si>
    <t>崇州市崇阳镇尚贤坊街药店</t>
  </si>
  <si>
    <t>新园大道药店</t>
  </si>
  <si>
    <t>大邑县晋原镇内蒙古大道桃源药店</t>
  </si>
  <si>
    <t>高新区大源北街药店</t>
  </si>
  <si>
    <t>新津邓双镇岷江店</t>
  </si>
  <si>
    <t>土龙路药店</t>
  </si>
  <si>
    <t>武侯区顺和街店</t>
  </si>
  <si>
    <t>锦江区观音桥街药店</t>
  </si>
  <si>
    <t>新乐中街药店</t>
  </si>
  <si>
    <t>银河北街</t>
  </si>
  <si>
    <t>新都区新繁镇繁江北路药店</t>
  </si>
  <si>
    <t>西部店</t>
  </si>
  <si>
    <t>武侯区科华街药店</t>
  </si>
  <si>
    <t>通盈街药店</t>
  </si>
  <si>
    <t>成华区华油路药店</t>
  </si>
  <si>
    <t>锦江区榕声路店</t>
  </si>
  <si>
    <t>新都区马超东路店</t>
  </si>
  <si>
    <t>成华区羊子山西路药店（兴元华盛）</t>
  </si>
  <si>
    <t>三医院店（青龙街）</t>
  </si>
  <si>
    <t>锦江区庆云南街药店</t>
  </si>
  <si>
    <t>成华区二环路北四段药店（汇融名城）</t>
  </si>
  <si>
    <t>成华区万科路药店</t>
  </si>
  <si>
    <t>成华区华泰路药店</t>
  </si>
  <si>
    <t>五津西路药店</t>
  </si>
  <si>
    <t>高新区民丰大道西段药店</t>
  </si>
  <si>
    <t>光华药店</t>
  </si>
  <si>
    <t>邛崃中心药店</t>
  </si>
  <si>
    <t>四川太极浆洗街药店</t>
  </si>
  <si>
    <t>青羊区北东街店</t>
  </si>
  <si>
    <t>成都成汉太极大药房有限公司</t>
  </si>
  <si>
    <t>青羊区十二桥药店</t>
  </si>
  <si>
    <t>旗舰店</t>
  </si>
  <si>
    <t>邛崃市临邛镇凤凰大道药店</t>
  </si>
  <si>
    <t>大邑县晋源镇东壕沟段药店</t>
  </si>
  <si>
    <t>光华村街药店</t>
  </si>
  <si>
    <t>宏济路</t>
  </si>
  <si>
    <t>科华北路</t>
  </si>
  <si>
    <t>天顺路店</t>
  </si>
  <si>
    <t>经一路店</t>
  </si>
  <si>
    <t>静沙路</t>
  </si>
  <si>
    <t>花照壁中横街</t>
  </si>
  <si>
    <t>观音阁店</t>
  </si>
  <si>
    <t>金巷西街店</t>
  </si>
  <si>
    <t>长寿路</t>
  </si>
  <si>
    <t>泰和二街</t>
  </si>
  <si>
    <t>沙湾东一路</t>
  </si>
  <si>
    <t>金祥店</t>
  </si>
  <si>
    <t>水碾河</t>
  </si>
  <si>
    <t>彭州致和路店</t>
  </si>
  <si>
    <t>蜀源路店</t>
  </si>
  <si>
    <t>怀远二店</t>
  </si>
  <si>
    <t>驷马桥店</t>
  </si>
  <si>
    <t>华泰路二药店</t>
  </si>
  <si>
    <t>大邑蜀望路店</t>
  </si>
  <si>
    <t>大邑南街店</t>
  </si>
  <si>
    <t>医贸大道店</t>
  </si>
  <si>
    <t>元通大道店</t>
  </si>
  <si>
    <t>郫县郫筒镇东大街药店</t>
  </si>
  <si>
    <t>尚锦路店</t>
  </si>
  <si>
    <t>三江店</t>
  </si>
  <si>
    <t>红高路店</t>
  </si>
  <si>
    <t>泰和西二街店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</si>
</sst>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.03&#26376;&#38144;&#21806;&#38376;&#24215;&#20219;&#21153;(&#20256;&#35885;&#38054;&#2599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2023.03日均销售任务</v>
          </cell>
          <cell r="E1" t="str">
            <v>3月任务（31天）温饱任务</v>
          </cell>
          <cell r="F1" t="str">
            <v>基础毛利额（温饱任务）</v>
          </cell>
          <cell r="G1" t="str">
            <v>毛利率</v>
          </cell>
          <cell r="H1" t="str">
            <v>门店日均笔数任务</v>
          </cell>
          <cell r="I1" t="str">
            <v>挑战1日均（小康任务）</v>
          </cell>
        </row>
        <row r="2">
          <cell r="A2">
            <v>110378</v>
          </cell>
          <cell r="B2" t="str">
            <v>都江堰宝莲路</v>
          </cell>
          <cell r="C2" t="str">
            <v>都江堰片</v>
          </cell>
          <cell r="D2">
            <v>3500</v>
          </cell>
          <cell r="E2">
            <v>108500</v>
          </cell>
          <cell r="F2">
            <v>31757.95</v>
          </cell>
          <cell r="G2" t="str">
            <v>29.27%</v>
          </cell>
          <cell r="H2">
            <v>31</v>
          </cell>
          <cell r="I2">
            <v>4025</v>
          </cell>
        </row>
        <row r="3">
          <cell r="A3">
            <v>113833</v>
          </cell>
          <cell r="B3" t="str">
            <v>光华西一路</v>
          </cell>
          <cell r="C3" t="str">
            <v>西门二片</v>
          </cell>
          <cell r="D3">
            <v>4000</v>
          </cell>
          <cell r="E3">
            <v>124000</v>
          </cell>
          <cell r="F3">
            <v>43958</v>
          </cell>
          <cell r="G3" t="str">
            <v>35.45%</v>
          </cell>
          <cell r="H3">
            <v>68</v>
          </cell>
          <cell r="I3">
            <v>4600</v>
          </cell>
        </row>
        <row r="4">
          <cell r="A4">
            <v>114069</v>
          </cell>
          <cell r="B4" t="str">
            <v>剑南大道店</v>
          </cell>
          <cell r="C4" t="str">
            <v>东南片区</v>
          </cell>
          <cell r="D4">
            <v>4000</v>
          </cell>
          <cell r="E4">
            <v>124000</v>
          </cell>
          <cell r="F4">
            <v>42767.6</v>
          </cell>
          <cell r="G4" t="str">
            <v>34.49%</v>
          </cell>
          <cell r="H4">
            <v>47</v>
          </cell>
          <cell r="I4">
            <v>4600</v>
          </cell>
        </row>
        <row r="5">
          <cell r="A5">
            <v>102567</v>
          </cell>
          <cell r="B5" t="str">
            <v>新津武阳西路</v>
          </cell>
          <cell r="C5" t="str">
            <v>新津片</v>
          </cell>
          <cell r="D5">
            <v>3565</v>
          </cell>
          <cell r="E5">
            <v>110515</v>
          </cell>
          <cell r="F5">
            <v>35674.242</v>
          </cell>
          <cell r="G5" t="str">
            <v>32.28%</v>
          </cell>
          <cell r="H5">
            <v>43</v>
          </cell>
          <cell r="I5">
            <v>4099</v>
          </cell>
        </row>
        <row r="6">
          <cell r="A6">
            <v>104430</v>
          </cell>
          <cell r="B6" t="str">
            <v>中和大道药店</v>
          </cell>
          <cell r="C6" t="str">
            <v>东南片区</v>
          </cell>
          <cell r="D6">
            <v>3500</v>
          </cell>
          <cell r="E6">
            <v>108500</v>
          </cell>
          <cell r="F6">
            <v>32636.8</v>
          </cell>
          <cell r="G6" t="str">
            <v>30.08%</v>
          </cell>
          <cell r="H6">
            <v>73</v>
          </cell>
          <cell r="I6">
            <v>4025</v>
          </cell>
        </row>
        <row r="7">
          <cell r="A7">
            <v>106568</v>
          </cell>
          <cell r="B7" t="str">
            <v>四川太极高新区中和公济桥路药店</v>
          </cell>
          <cell r="C7" t="str">
            <v>东南片区</v>
          </cell>
          <cell r="D7">
            <v>3800</v>
          </cell>
          <cell r="E7">
            <v>117800</v>
          </cell>
          <cell r="F7">
            <v>41006.18</v>
          </cell>
          <cell r="G7" t="str">
            <v>34.81%</v>
          </cell>
          <cell r="H7">
            <v>31</v>
          </cell>
          <cell r="I7">
            <v>4370</v>
          </cell>
        </row>
        <row r="8">
          <cell r="A8">
            <v>713</v>
          </cell>
          <cell r="B8" t="str">
            <v>都江堰聚源镇药店</v>
          </cell>
          <cell r="C8" t="str">
            <v>都江堰片</v>
          </cell>
          <cell r="D8">
            <v>4000</v>
          </cell>
          <cell r="E8">
            <v>124000</v>
          </cell>
          <cell r="F8">
            <v>42296.4</v>
          </cell>
          <cell r="G8" t="str">
            <v>34.11%</v>
          </cell>
          <cell r="H8">
            <v>41</v>
          </cell>
          <cell r="I8">
            <v>4600</v>
          </cell>
        </row>
        <row r="9">
          <cell r="A9">
            <v>371</v>
          </cell>
          <cell r="B9" t="str">
            <v>兴义镇万兴路药店</v>
          </cell>
          <cell r="C9" t="str">
            <v>新津片</v>
          </cell>
          <cell r="D9">
            <v>3500</v>
          </cell>
          <cell r="E9">
            <v>108500</v>
          </cell>
          <cell r="F9">
            <v>37541</v>
          </cell>
          <cell r="G9" t="str">
            <v>34.6%</v>
          </cell>
          <cell r="H9">
            <v>49</v>
          </cell>
          <cell r="I9">
            <v>4025</v>
          </cell>
        </row>
        <row r="10">
          <cell r="A10">
            <v>113025</v>
          </cell>
          <cell r="B10" t="str">
            <v>蜀兴路店</v>
          </cell>
          <cell r="C10" t="str">
            <v>西门二片</v>
          </cell>
          <cell r="D10">
            <v>3800</v>
          </cell>
          <cell r="E10">
            <v>117800</v>
          </cell>
          <cell r="F10">
            <v>35127.96</v>
          </cell>
          <cell r="G10" t="str">
            <v>29.82%</v>
          </cell>
          <cell r="H10">
            <v>65</v>
          </cell>
          <cell r="I10">
            <v>4370</v>
          </cell>
        </row>
        <row r="11">
          <cell r="A11">
            <v>114286</v>
          </cell>
          <cell r="B11" t="str">
            <v>光华北五路店</v>
          </cell>
          <cell r="C11" t="str">
            <v>西门二片</v>
          </cell>
          <cell r="D11">
            <v>5800</v>
          </cell>
          <cell r="E11">
            <v>179800</v>
          </cell>
          <cell r="F11">
            <v>53310.7</v>
          </cell>
          <cell r="G11" t="str">
            <v>29.65%</v>
          </cell>
          <cell r="H11">
            <v>76</v>
          </cell>
          <cell r="I11">
            <v>6380</v>
          </cell>
        </row>
        <row r="12">
          <cell r="A12">
            <v>114844</v>
          </cell>
          <cell r="B12" t="str">
            <v>培华东路店（六医院店）</v>
          </cell>
          <cell r="C12" t="str">
            <v>城中片</v>
          </cell>
          <cell r="D12">
            <v>8600</v>
          </cell>
          <cell r="E12">
            <v>266600</v>
          </cell>
          <cell r="F12">
            <v>58652</v>
          </cell>
          <cell r="G12">
            <v>0.22</v>
          </cell>
          <cell r="H12">
            <v>91</v>
          </cell>
          <cell r="I12">
            <v>9460</v>
          </cell>
        </row>
        <row r="13">
          <cell r="A13">
            <v>104838</v>
          </cell>
          <cell r="B13" t="str">
            <v>蜀州中路店</v>
          </cell>
          <cell r="C13" t="str">
            <v>崇州片</v>
          </cell>
          <cell r="D13">
            <v>4100</v>
          </cell>
          <cell r="E13">
            <v>127100</v>
          </cell>
          <cell r="F13">
            <v>40265.28</v>
          </cell>
          <cell r="G13" t="str">
            <v>31.68%</v>
          </cell>
          <cell r="H13">
            <v>81</v>
          </cell>
          <cell r="I13">
            <v>4715</v>
          </cell>
        </row>
        <row r="14">
          <cell r="A14">
            <v>106865</v>
          </cell>
          <cell r="B14" t="str">
            <v>丝竹路</v>
          </cell>
          <cell r="C14" t="str">
            <v>旗舰片区</v>
          </cell>
          <cell r="D14">
            <v>4600</v>
          </cell>
          <cell r="E14">
            <v>142600</v>
          </cell>
          <cell r="F14">
            <v>45731.82</v>
          </cell>
          <cell r="G14" t="str">
            <v>32.07%</v>
          </cell>
          <cell r="H14">
            <v>70</v>
          </cell>
          <cell r="I14">
            <v>5060</v>
          </cell>
        </row>
        <row r="15">
          <cell r="A15">
            <v>573</v>
          </cell>
          <cell r="B15" t="str">
            <v>双流县西航港街道锦华路一段药店</v>
          </cell>
          <cell r="C15" t="str">
            <v>东南片区</v>
          </cell>
          <cell r="D15">
            <v>4300</v>
          </cell>
          <cell r="E15">
            <v>133300</v>
          </cell>
          <cell r="F15">
            <v>44988.75</v>
          </cell>
          <cell r="G15" t="str">
            <v>33.75%</v>
          </cell>
          <cell r="H15">
            <v>77</v>
          </cell>
          <cell r="I15">
            <v>4730</v>
          </cell>
        </row>
        <row r="16">
          <cell r="A16">
            <v>108277</v>
          </cell>
          <cell r="B16" t="str">
            <v>四川太极金牛区银沙路药店</v>
          </cell>
          <cell r="C16" t="str">
            <v>西门一片</v>
          </cell>
          <cell r="D16">
            <v>6000</v>
          </cell>
          <cell r="E16">
            <v>186000</v>
          </cell>
          <cell r="F16">
            <v>52080</v>
          </cell>
          <cell r="G16">
            <v>0.28</v>
          </cell>
          <cell r="H16">
            <v>92</v>
          </cell>
          <cell r="I16">
            <v>6600</v>
          </cell>
        </row>
        <row r="17">
          <cell r="A17">
            <v>740</v>
          </cell>
          <cell r="B17" t="str">
            <v>成华区华康路药店</v>
          </cell>
          <cell r="C17" t="str">
            <v>东南片区</v>
          </cell>
          <cell r="D17">
            <v>4400</v>
          </cell>
          <cell r="E17">
            <v>136400</v>
          </cell>
          <cell r="F17">
            <v>45162.04</v>
          </cell>
          <cell r="G17" t="str">
            <v>33.11%</v>
          </cell>
          <cell r="H17">
            <v>65</v>
          </cell>
          <cell r="I17">
            <v>5060</v>
          </cell>
        </row>
        <row r="18">
          <cell r="A18">
            <v>738</v>
          </cell>
          <cell r="B18" t="str">
            <v>都江堰市蒲阳路药店</v>
          </cell>
          <cell r="C18" t="str">
            <v>都江堰片</v>
          </cell>
          <cell r="D18">
            <v>4180</v>
          </cell>
          <cell r="E18">
            <v>129580</v>
          </cell>
          <cell r="F18">
            <v>39016.538</v>
          </cell>
          <cell r="G18" t="str">
            <v>30.11%</v>
          </cell>
          <cell r="H18">
            <v>55</v>
          </cell>
          <cell r="I18">
            <v>4598</v>
          </cell>
        </row>
        <row r="19">
          <cell r="A19">
            <v>351</v>
          </cell>
          <cell r="B19" t="str">
            <v>都江堰药店</v>
          </cell>
          <cell r="C19" t="str">
            <v>都江堰片</v>
          </cell>
          <cell r="D19">
            <v>4000</v>
          </cell>
          <cell r="E19">
            <v>124000</v>
          </cell>
          <cell r="F19">
            <v>39804</v>
          </cell>
          <cell r="G19" t="str">
            <v>32.1%</v>
          </cell>
          <cell r="H19">
            <v>47</v>
          </cell>
          <cell r="I19">
            <v>4400</v>
          </cell>
        </row>
        <row r="20">
          <cell r="A20">
            <v>710</v>
          </cell>
          <cell r="B20" t="str">
            <v>都江堰市蒲阳镇堰问道西路药店</v>
          </cell>
          <cell r="C20" t="str">
            <v>都江堰片</v>
          </cell>
          <cell r="D20">
            <v>4300</v>
          </cell>
          <cell r="E20">
            <v>133300</v>
          </cell>
          <cell r="F20">
            <v>47841.37</v>
          </cell>
          <cell r="G20" t="str">
            <v>35.89%</v>
          </cell>
          <cell r="H20">
            <v>73</v>
          </cell>
          <cell r="I20">
            <v>4945</v>
          </cell>
        </row>
        <row r="21">
          <cell r="A21">
            <v>112415</v>
          </cell>
          <cell r="B21" t="str">
            <v>五福桥东路</v>
          </cell>
          <cell r="C21" t="str">
            <v>西门一片</v>
          </cell>
          <cell r="D21">
            <v>4200</v>
          </cell>
          <cell r="E21">
            <v>130200</v>
          </cell>
          <cell r="F21">
            <v>40427.1</v>
          </cell>
          <cell r="G21" t="str">
            <v>31.05%</v>
          </cell>
          <cell r="H21">
            <v>69</v>
          </cell>
          <cell r="I21">
            <v>4620</v>
          </cell>
        </row>
        <row r="22">
          <cell r="A22">
            <v>113298</v>
          </cell>
          <cell r="B22" t="str">
            <v>逸都路店</v>
          </cell>
          <cell r="C22" t="str">
            <v>西门二片</v>
          </cell>
          <cell r="D22">
            <v>3740</v>
          </cell>
          <cell r="E22">
            <v>115940</v>
          </cell>
          <cell r="F22">
            <v>31326.988</v>
          </cell>
          <cell r="G22" t="str">
            <v>27.02%</v>
          </cell>
          <cell r="H22">
            <v>59</v>
          </cell>
          <cell r="I22">
            <v>4114</v>
          </cell>
        </row>
        <row r="23">
          <cell r="A23">
            <v>113299</v>
          </cell>
          <cell r="B23" t="str">
            <v>倪家桥</v>
          </cell>
          <cell r="C23" t="str">
            <v>城中片</v>
          </cell>
          <cell r="D23">
            <v>4180</v>
          </cell>
          <cell r="E23">
            <v>129580</v>
          </cell>
          <cell r="F23">
            <v>40986.154</v>
          </cell>
          <cell r="G23" t="str">
            <v>31.63%</v>
          </cell>
          <cell r="H23">
            <v>60</v>
          </cell>
          <cell r="I23">
            <v>4598</v>
          </cell>
        </row>
        <row r="24">
          <cell r="A24">
            <v>104533</v>
          </cell>
          <cell r="B24" t="str">
            <v>潘家街店</v>
          </cell>
          <cell r="C24" t="str">
            <v>城郊一片</v>
          </cell>
          <cell r="D24">
            <v>3800</v>
          </cell>
          <cell r="E24">
            <v>117800</v>
          </cell>
          <cell r="F24">
            <v>38096.52</v>
          </cell>
          <cell r="G24" t="str">
            <v>32.34%</v>
          </cell>
          <cell r="H24">
            <v>63</v>
          </cell>
          <cell r="I24">
            <v>4370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6000</v>
          </cell>
          <cell r="E25">
            <v>186000</v>
          </cell>
          <cell r="F25">
            <v>58069.2</v>
          </cell>
          <cell r="G25" t="str">
            <v>31.22%</v>
          </cell>
          <cell r="H25">
            <v>108</v>
          </cell>
          <cell r="I25">
            <v>6600</v>
          </cell>
        </row>
        <row r="26">
          <cell r="A26">
            <v>706</v>
          </cell>
          <cell r="B26" t="str">
            <v>都江堰幸福镇翔凤路药店</v>
          </cell>
          <cell r="C26" t="str">
            <v>都江堰片</v>
          </cell>
          <cell r="D26">
            <v>4000</v>
          </cell>
          <cell r="E26">
            <v>124000</v>
          </cell>
          <cell r="F26">
            <v>38626</v>
          </cell>
          <cell r="G26" t="str">
            <v>31.15%</v>
          </cell>
          <cell r="H26">
            <v>59</v>
          </cell>
          <cell r="I26">
            <v>4600</v>
          </cell>
        </row>
        <row r="27">
          <cell r="A27">
            <v>733</v>
          </cell>
          <cell r="B27" t="str">
            <v>双流区东升街道三强西路药店</v>
          </cell>
          <cell r="C27" t="str">
            <v>东南片区</v>
          </cell>
          <cell r="D27">
            <v>4200</v>
          </cell>
          <cell r="E27">
            <v>130200</v>
          </cell>
          <cell r="F27">
            <v>44971.08</v>
          </cell>
          <cell r="G27" t="str">
            <v>34.54%</v>
          </cell>
          <cell r="H27">
            <v>79</v>
          </cell>
          <cell r="I27">
            <v>4830</v>
          </cell>
        </row>
        <row r="28">
          <cell r="A28">
            <v>723</v>
          </cell>
          <cell r="B28" t="str">
            <v>锦江区柳翠路药店</v>
          </cell>
          <cell r="C28" t="str">
            <v>城中片</v>
          </cell>
          <cell r="D28">
            <v>4400</v>
          </cell>
          <cell r="E28">
            <v>136400</v>
          </cell>
          <cell r="F28">
            <v>35095.72</v>
          </cell>
          <cell r="G28" t="str">
            <v>25.73%</v>
          </cell>
          <cell r="H28">
            <v>67</v>
          </cell>
          <cell r="I28">
            <v>5060</v>
          </cell>
        </row>
        <row r="29">
          <cell r="A29">
            <v>732</v>
          </cell>
          <cell r="B29" t="str">
            <v>邛崃市羊安镇永康大道药店</v>
          </cell>
          <cell r="C29" t="str">
            <v>城郊一片</v>
          </cell>
          <cell r="D29">
            <v>4000</v>
          </cell>
          <cell r="E29">
            <v>124000</v>
          </cell>
          <cell r="F29">
            <v>38650.8</v>
          </cell>
          <cell r="G29" t="str">
            <v>31.17%</v>
          </cell>
          <cell r="H29">
            <v>56</v>
          </cell>
          <cell r="I29">
            <v>4600</v>
          </cell>
        </row>
        <row r="30">
          <cell r="A30">
            <v>720</v>
          </cell>
          <cell r="B30" t="str">
            <v>大邑县新场镇文昌街药店</v>
          </cell>
          <cell r="C30" t="str">
            <v>城郊一片</v>
          </cell>
          <cell r="D30">
            <v>4000</v>
          </cell>
          <cell r="E30">
            <v>124000</v>
          </cell>
          <cell r="F30">
            <v>37200</v>
          </cell>
          <cell r="G30">
            <v>0.3</v>
          </cell>
          <cell r="H30">
            <v>60</v>
          </cell>
          <cell r="I30">
            <v>4400</v>
          </cell>
        </row>
        <row r="31">
          <cell r="A31">
            <v>104429</v>
          </cell>
          <cell r="B31" t="str">
            <v>大华街药店</v>
          </cell>
          <cell r="C31" t="str">
            <v>西门二片</v>
          </cell>
          <cell r="D31">
            <v>4000</v>
          </cell>
          <cell r="E31">
            <v>124000</v>
          </cell>
          <cell r="F31">
            <v>36580</v>
          </cell>
          <cell r="G31">
            <v>0.295</v>
          </cell>
          <cell r="H31">
            <v>56</v>
          </cell>
          <cell r="I31">
            <v>4600</v>
          </cell>
        </row>
        <row r="32">
          <cell r="A32">
            <v>106485</v>
          </cell>
          <cell r="B32" t="str">
            <v>元华二巷</v>
          </cell>
          <cell r="C32" t="str">
            <v>旗舰片区</v>
          </cell>
          <cell r="D32">
            <v>5500</v>
          </cell>
          <cell r="E32">
            <v>170500</v>
          </cell>
          <cell r="F32">
            <v>47740</v>
          </cell>
          <cell r="G32">
            <v>0.28</v>
          </cell>
          <cell r="H32">
            <v>59</v>
          </cell>
          <cell r="I32">
            <v>6325</v>
          </cell>
        </row>
        <row r="33">
          <cell r="A33">
            <v>752</v>
          </cell>
          <cell r="B33" t="str">
            <v>大药房连锁有限公司武侯区聚萃街药店</v>
          </cell>
          <cell r="C33" t="str">
            <v>西门二片</v>
          </cell>
          <cell r="D33">
            <v>4000</v>
          </cell>
          <cell r="E33">
            <v>124000</v>
          </cell>
          <cell r="F33">
            <v>36580</v>
          </cell>
          <cell r="G33">
            <v>0.295</v>
          </cell>
          <cell r="H33">
            <v>73</v>
          </cell>
          <cell r="I33">
            <v>4600</v>
          </cell>
        </row>
        <row r="34">
          <cell r="A34">
            <v>594</v>
          </cell>
          <cell r="B34" t="str">
            <v>大邑县安仁镇千禧街药店</v>
          </cell>
          <cell r="C34" t="str">
            <v>城郊一片</v>
          </cell>
          <cell r="D34">
            <v>4800</v>
          </cell>
          <cell r="E34">
            <v>148800</v>
          </cell>
          <cell r="F34">
            <v>46500</v>
          </cell>
          <cell r="G34" t="str">
            <v>31.25%</v>
          </cell>
          <cell r="H34">
            <v>68</v>
          </cell>
          <cell r="I34">
            <v>5520</v>
          </cell>
        </row>
        <row r="35">
          <cell r="A35">
            <v>339</v>
          </cell>
          <cell r="B35" t="str">
            <v>沙河源药店</v>
          </cell>
          <cell r="C35" t="str">
            <v>西门一片</v>
          </cell>
          <cell r="D35">
            <v>3500</v>
          </cell>
          <cell r="E35">
            <v>108500</v>
          </cell>
          <cell r="F35">
            <v>31248</v>
          </cell>
          <cell r="G35">
            <v>0.288</v>
          </cell>
          <cell r="H35">
            <v>61</v>
          </cell>
          <cell r="I35">
            <v>3850</v>
          </cell>
        </row>
        <row r="36">
          <cell r="A36">
            <v>112888</v>
          </cell>
          <cell r="B36" t="str">
            <v>双楠店</v>
          </cell>
          <cell r="C36" t="str">
            <v>西门二片</v>
          </cell>
          <cell r="D36">
            <v>4000</v>
          </cell>
          <cell r="E36">
            <v>124000</v>
          </cell>
          <cell r="F36">
            <v>42569.2</v>
          </cell>
          <cell r="G36" t="str">
            <v>34.33%</v>
          </cell>
          <cell r="H36">
            <v>62</v>
          </cell>
          <cell r="I36">
            <v>4400</v>
          </cell>
        </row>
        <row r="37">
          <cell r="A37">
            <v>107728</v>
          </cell>
          <cell r="B37" t="str">
            <v>四川太极大邑县晋原镇北街药店</v>
          </cell>
          <cell r="C37" t="str">
            <v>城郊一片</v>
          </cell>
          <cell r="D37">
            <v>5000</v>
          </cell>
          <cell r="E37">
            <v>155000</v>
          </cell>
          <cell r="F37">
            <v>44175</v>
          </cell>
          <cell r="G37">
            <v>0.285</v>
          </cell>
          <cell r="H37">
            <v>58</v>
          </cell>
          <cell r="I37">
            <v>5500</v>
          </cell>
        </row>
        <row r="38">
          <cell r="A38">
            <v>102564</v>
          </cell>
          <cell r="B38" t="str">
            <v>邛崃翠荫街</v>
          </cell>
          <cell r="C38" t="str">
            <v>城郊一片</v>
          </cell>
          <cell r="D38">
            <v>4000</v>
          </cell>
          <cell r="E38">
            <v>124000</v>
          </cell>
          <cell r="F38">
            <v>38836.8</v>
          </cell>
          <cell r="G38" t="str">
            <v>31.32%</v>
          </cell>
          <cell r="H38">
            <v>55</v>
          </cell>
          <cell r="I38">
            <v>4600</v>
          </cell>
        </row>
        <row r="39">
          <cell r="A39">
            <v>704</v>
          </cell>
          <cell r="B39" t="str">
            <v>都江堰奎光路中段药店</v>
          </cell>
          <cell r="C39" t="str">
            <v>都江堰片</v>
          </cell>
          <cell r="D39">
            <v>4200</v>
          </cell>
          <cell r="E39">
            <v>130200</v>
          </cell>
          <cell r="F39">
            <v>39724.02</v>
          </cell>
          <cell r="G39" t="str">
            <v>30.51%</v>
          </cell>
          <cell r="H39">
            <v>70</v>
          </cell>
          <cell r="I39">
            <v>4620</v>
          </cell>
        </row>
        <row r="40">
          <cell r="A40">
            <v>329</v>
          </cell>
          <cell r="B40" t="str">
            <v>温江店</v>
          </cell>
          <cell r="C40" t="str">
            <v>西门二片</v>
          </cell>
          <cell r="D40">
            <v>6000</v>
          </cell>
          <cell r="E40">
            <v>186000</v>
          </cell>
          <cell r="F40">
            <v>54107.4</v>
          </cell>
          <cell r="G40" t="str">
            <v>29.09%</v>
          </cell>
          <cell r="H40">
            <v>61</v>
          </cell>
          <cell r="I40">
            <v>6600</v>
          </cell>
        </row>
        <row r="41">
          <cell r="A41">
            <v>570</v>
          </cell>
          <cell r="B41" t="str">
            <v>大石西路药店</v>
          </cell>
          <cell r="C41" t="str">
            <v>西门二片</v>
          </cell>
          <cell r="D41">
            <v>4200</v>
          </cell>
          <cell r="E41">
            <v>130200</v>
          </cell>
          <cell r="F41">
            <v>42731.64</v>
          </cell>
          <cell r="G41" t="str">
            <v>32.82%</v>
          </cell>
          <cell r="H41">
            <v>56</v>
          </cell>
          <cell r="I41">
            <v>4620</v>
          </cell>
        </row>
        <row r="42">
          <cell r="A42">
            <v>727</v>
          </cell>
          <cell r="B42" t="str">
            <v>金牛区黄苑东街药店</v>
          </cell>
          <cell r="C42" t="str">
            <v>西门一片</v>
          </cell>
          <cell r="D42">
            <v>4000</v>
          </cell>
          <cell r="E42">
            <v>124000</v>
          </cell>
          <cell r="F42">
            <v>40572.8</v>
          </cell>
          <cell r="G42" t="str">
            <v>32.72%</v>
          </cell>
          <cell r="H42">
            <v>52</v>
          </cell>
          <cell r="I42">
            <v>4400</v>
          </cell>
        </row>
        <row r="43">
          <cell r="A43">
            <v>52</v>
          </cell>
          <cell r="B43" t="str">
            <v>崇州中心店</v>
          </cell>
          <cell r="C43" t="str">
            <v>崇州片</v>
          </cell>
          <cell r="D43">
            <v>3500</v>
          </cell>
          <cell r="E43">
            <v>108500</v>
          </cell>
          <cell r="F43">
            <v>38452.4</v>
          </cell>
          <cell r="G43" t="str">
            <v>35.44%</v>
          </cell>
          <cell r="H43">
            <v>52</v>
          </cell>
          <cell r="I43">
            <v>3850</v>
          </cell>
        </row>
        <row r="44">
          <cell r="A44">
            <v>102935</v>
          </cell>
          <cell r="B44" t="str">
            <v>青羊区童子街</v>
          </cell>
          <cell r="C44" t="str">
            <v>旗舰片区</v>
          </cell>
          <cell r="D44">
            <v>5200</v>
          </cell>
          <cell r="E44">
            <v>161200</v>
          </cell>
          <cell r="F44">
            <v>46748</v>
          </cell>
          <cell r="G44">
            <v>0.29</v>
          </cell>
          <cell r="H44">
            <v>74</v>
          </cell>
          <cell r="I44">
            <v>5720</v>
          </cell>
        </row>
        <row r="45">
          <cell r="A45">
            <v>539</v>
          </cell>
          <cell r="B45" t="str">
            <v>大邑县晋原镇子龙路店</v>
          </cell>
          <cell r="C45" t="str">
            <v>城郊一片</v>
          </cell>
          <cell r="D45">
            <v>5500</v>
          </cell>
          <cell r="E45">
            <v>170500</v>
          </cell>
          <cell r="F45">
            <v>50297.5</v>
          </cell>
          <cell r="G45">
            <v>0.295</v>
          </cell>
          <cell r="H45">
            <v>62</v>
          </cell>
          <cell r="I45">
            <v>6050</v>
          </cell>
        </row>
        <row r="46">
          <cell r="A46">
            <v>102479</v>
          </cell>
          <cell r="B46" t="str">
            <v>锦江区劼人路药店</v>
          </cell>
          <cell r="C46" t="str">
            <v>城中片</v>
          </cell>
          <cell r="D46">
            <v>4400</v>
          </cell>
          <cell r="E46">
            <v>136400</v>
          </cell>
          <cell r="F46">
            <v>44493.68</v>
          </cell>
          <cell r="G46" t="str">
            <v>32.62%</v>
          </cell>
          <cell r="H46">
            <v>105</v>
          </cell>
          <cell r="I46">
            <v>4840</v>
          </cell>
        </row>
        <row r="47">
          <cell r="A47">
            <v>367</v>
          </cell>
          <cell r="B47" t="str">
            <v>金带街药店</v>
          </cell>
          <cell r="C47" t="str">
            <v>崇州片</v>
          </cell>
          <cell r="D47">
            <v>4500</v>
          </cell>
          <cell r="E47">
            <v>139500</v>
          </cell>
          <cell r="F47">
            <v>45100.35</v>
          </cell>
          <cell r="G47" t="str">
            <v>32.33%</v>
          </cell>
          <cell r="H47">
            <v>76</v>
          </cell>
          <cell r="I47">
            <v>4950</v>
          </cell>
        </row>
        <row r="48">
          <cell r="A48">
            <v>745</v>
          </cell>
          <cell r="B48" t="str">
            <v>金牛区金沙路药店</v>
          </cell>
          <cell r="C48" t="str">
            <v>西门一片</v>
          </cell>
          <cell r="D48">
            <v>5600</v>
          </cell>
          <cell r="E48">
            <v>173600</v>
          </cell>
          <cell r="F48">
            <v>52080</v>
          </cell>
          <cell r="G48">
            <v>0.3</v>
          </cell>
          <cell r="H48">
            <v>82</v>
          </cell>
          <cell r="I48">
            <v>6160</v>
          </cell>
        </row>
        <row r="49">
          <cell r="A49">
            <v>587</v>
          </cell>
          <cell r="B49" t="str">
            <v>都江堰景中路店</v>
          </cell>
          <cell r="C49" t="str">
            <v>都江堰片</v>
          </cell>
          <cell r="D49">
            <v>5200</v>
          </cell>
          <cell r="E49">
            <v>161200</v>
          </cell>
          <cell r="F49">
            <v>48360</v>
          </cell>
          <cell r="G49">
            <v>0.3</v>
          </cell>
          <cell r="H49">
            <v>72</v>
          </cell>
          <cell r="I49">
            <v>5720</v>
          </cell>
        </row>
        <row r="50">
          <cell r="A50">
            <v>106569</v>
          </cell>
          <cell r="B50" t="str">
            <v>大悦路店</v>
          </cell>
          <cell r="C50" t="str">
            <v>西门一片</v>
          </cell>
          <cell r="D50">
            <v>6500</v>
          </cell>
          <cell r="E50">
            <v>201500</v>
          </cell>
          <cell r="F50">
            <v>57427.5</v>
          </cell>
          <cell r="G50">
            <v>0.285</v>
          </cell>
          <cell r="H50">
            <v>78</v>
          </cell>
          <cell r="I50">
            <v>7280</v>
          </cell>
        </row>
        <row r="51">
          <cell r="A51">
            <v>717</v>
          </cell>
          <cell r="B51" t="str">
            <v>大邑县晋原镇通达东路五段药店</v>
          </cell>
          <cell r="C51" t="str">
            <v>城郊一片</v>
          </cell>
          <cell r="D51">
            <v>5600</v>
          </cell>
          <cell r="E51">
            <v>173600</v>
          </cell>
          <cell r="F51">
            <v>54267.36</v>
          </cell>
          <cell r="G51" t="str">
            <v>31.26%</v>
          </cell>
          <cell r="H51">
            <v>68</v>
          </cell>
          <cell r="I51">
            <v>6160</v>
          </cell>
        </row>
        <row r="52">
          <cell r="A52">
            <v>721</v>
          </cell>
          <cell r="B52" t="str">
            <v>邛崃市临邛镇洪川小区药店</v>
          </cell>
          <cell r="C52" t="str">
            <v>城郊一片</v>
          </cell>
          <cell r="D52">
            <v>5900</v>
          </cell>
          <cell r="E52">
            <v>182900</v>
          </cell>
          <cell r="F52">
            <v>59332.76</v>
          </cell>
          <cell r="G52" t="str">
            <v>32.44%</v>
          </cell>
          <cell r="H52">
            <v>81</v>
          </cell>
          <cell r="I52">
            <v>6490</v>
          </cell>
        </row>
        <row r="53">
          <cell r="A53">
            <v>748</v>
          </cell>
          <cell r="B53" t="str">
            <v>大邑县晋原镇东街药店</v>
          </cell>
          <cell r="C53" t="str">
            <v>城郊一片</v>
          </cell>
          <cell r="D53">
            <v>5200</v>
          </cell>
          <cell r="E53">
            <v>161200</v>
          </cell>
          <cell r="F53">
            <v>49601.24</v>
          </cell>
          <cell r="G53" t="str">
            <v>30.77%</v>
          </cell>
          <cell r="H53">
            <v>71</v>
          </cell>
          <cell r="I53">
            <v>5720</v>
          </cell>
        </row>
        <row r="54">
          <cell r="A54">
            <v>104428</v>
          </cell>
          <cell r="B54" t="str">
            <v>永康东路药店 </v>
          </cell>
          <cell r="C54" t="str">
            <v>崇州片</v>
          </cell>
          <cell r="D54">
            <v>5200</v>
          </cell>
          <cell r="E54">
            <v>161200</v>
          </cell>
          <cell r="F54">
            <v>49601.24</v>
          </cell>
          <cell r="G54" t="str">
            <v>30.77%</v>
          </cell>
          <cell r="H54">
            <v>85</v>
          </cell>
          <cell r="I54">
            <v>5720</v>
          </cell>
        </row>
        <row r="55">
          <cell r="A55">
            <v>106399</v>
          </cell>
          <cell r="B55" t="str">
            <v>蜀辉路店</v>
          </cell>
          <cell r="C55" t="str">
            <v>西门二片</v>
          </cell>
          <cell r="D55">
            <v>7800</v>
          </cell>
          <cell r="E55">
            <v>241800</v>
          </cell>
          <cell r="F55">
            <v>71185.92</v>
          </cell>
          <cell r="G55" t="str">
            <v>29.44%</v>
          </cell>
          <cell r="H55">
            <v>100</v>
          </cell>
          <cell r="I55">
            <v>8970</v>
          </cell>
        </row>
        <row r="56">
          <cell r="A56">
            <v>105267</v>
          </cell>
          <cell r="B56" t="str">
            <v>四川太极金牛区蜀汉路药店</v>
          </cell>
          <cell r="C56" t="str">
            <v>西门一片</v>
          </cell>
          <cell r="D56">
            <v>7000</v>
          </cell>
          <cell r="E56">
            <v>217000</v>
          </cell>
          <cell r="F56">
            <v>68658.8</v>
          </cell>
          <cell r="G56" t="str">
            <v>31.64%</v>
          </cell>
          <cell r="H56">
            <v>117</v>
          </cell>
          <cell r="I56">
            <v>7700</v>
          </cell>
        </row>
        <row r="57">
          <cell r="A57">
            <v>743</v>
          </cell>
          <cell r="B57" t="str">
            <v>成华区万宇路药店</v>
          </cell>
          <cell r="C57" t="str">
            <v>东南片区</v>
          </cell>
          <cell r="D57">
            <v>5000</v>
          </cell>
          <cell r="E57">
            <v>155000</v>
          </cell>
          <cell r="F57">
            <v>48980</v>
          </cell>
          <cell r="G57" t="str">
            <v>31.6%</v>
          </cell>
          <cell r="H57">
            <v>63</v>
          </cell>
          <cell r="I57">
            <v>5500</v>
          </cell>
        </row>
        <row r="58">
          <cell r="A58">
            <v>103199</v>
          </cell>
          <cell r="B58" t="str">
            <v>西林一街</v>
          </cell>
          <cell r="C58" t="str">
            <v>城中片</v>
          </cell>
          <cell r="D58">
            <v>5500</v>
          </cell>
          <cell r="E58">
            <v>170500</v>
          </cell>
          <cell r="F58">
            <v>55719.4</v>
          </cell>
          <cell r="G58" t="str">
            <v>32.68%</v>
          </cell>
          <cell r="H58">
            <v>83</v>
          </cell>
          <cell r="I58">
            <v>6050</v>
          </cell>
        </row>
        <row r="59">
          <cell r="A59">
            <v>103639</v>
          </cell>
          <cell r="B59" t="str">
            <v>金马河</v>
          </cell>
          <cell r="C59" t="str">
            <v>东南片区</v>
          </cell>
          <cell r="D59">
            <v>5800</v>
          </cell>
          <cell r="E59">
            <v>179800</v>
          </cell>
          <cell r="F59">
            <v>59100.26</v>
          </cell>
          <cell r="G59" t="str">
            <v>32.87%</v>
          </cell>
          <cell r="H59">
            <v>88</v>
          </cell>
          <cell r="I59">
            <v>6264</v>
          </cell>
        </row>
        <row r="60">
          <cell r="A60">
            <v>716</v>
          </cell>
          <cell r="B60" t="str">
            <v>大邑县沙渠镇方圆路药店</v>
          </cell>
          <cell r="C60" t="str">
            <v>城郊一片</v>
          </cell>
          <cell r="D60">
            <v>5800</v>
          </cell>
          <cell r="E60">
            <v>179800</v>
          </cell>
          <cell r="F60">
            <v>55000.82</v>
          </cell>
          <cell r="G60" t="str">
            <v>30.59%</v>
          </cell>
          <cell r="H60">
            <v>54</v>
          </cell>
          <cell r="I60">
            <v>6380</v>
          </cell>
        </row>
        <row r="61">
          <cell r="A61">
            <v>108656</v>
          </cell>
          <cell r="B61" t="str">
            <v>四川太极新津五津西路二店</v>
          </cell>
          <cell r="C61" t="str">
            <v>新津片</v>
          </cell>
          <cell r="D61">
            <v>8500</v>
          </cell>
          <cell r="E61">
            <v>263500</v>
          </cell>
          <cell r="F61">
            <v>68510</v>
          </cell>
          <cell r="G61">
            <v>0.26</v>
          </cell>
          <cell r="H61">
            <v>59</v>
          </cell>
          <cell r="I61">
            <v>9350</v>
          </cell>
        </row>
        <row r="62">
          <cell r="A62">
            <v>111219</v>
          </cell>
          <cell r="B62" t="str">
            <v>花照壁</v>
          </cell>
          <cell r="C62" t="str">
            <v>西门一片</v>
          </cell>
          <cell r="D62">
            <v>7500</v>
          </cell>
          <cell r="E62">
            <v>232500</v>
          </cell>
          <cell r="F62">
            <v>71098.5</v>
          </cell>
          <cell r="G62" t="str">
            <v>30.58%</v>
          </cell>
          <cell r="H62">
            <v>103</v>
          </cell>
          <cell r="I62">
            <v>8100</v>
          </cell>
        </row>
        <row r="63">
          <cell r="A63">
            <v>355</v>
          </cell>
          <cell r="B63" t="str">
            <v>双林路药店</v>
          </cell>
          <cell r="C63" t="str">
            <v>东南片区</v>
          </cell>
          <cell r="D63">
            <v>5200</v>
          </cell>
          <cell r="E63">
            <v>161200</v>
          </cell>
          <cell r="F63">
            <v>48843.6</v>
          </cell>
          <cell r="G63" t="str">
            <v>30.3%</v>
          </cell>
          <cell r="H63">
            <v>73</v>
          </cell>
          <cell r="I63">
            <v>5616</v>
          </cell>
        </row>
        <row r="64">
          <cell r="A64">
            <v>102565</v>
          </cell>
          <cell r="B64" t="str">
            <v>武侯区佳灵路</v>
          </cell>
          <cell r="C64" t="str">
            <v>西门一片</v>
          </cell>
          <cell r="D64">
            <v>5500</v>
          </cell>
          <cell r="E64">
            <v>170500</v>
          </cell>
          <cell r="F64">
            <v>58379.2</v>
          </cell>
          <cell r="G64" t="str">
            <v>34.24%</v>
          </cell>
          <cell r="H64">
            <v>118</v>
          </cell>
          <cell r="I64">
            <v>6050</v>
          </cell>
        </row>
        <row r="65">
          <cell r="A65">
            <v>308</v>
          </cell>
          <cell r="B65" t="str">
            <v>红星店</v>
          </cell>
          <cell r="C65" t="str">
            <v>城中片</v>
          </cell>
          <cell r="D65">
            <v>5200</v>
          </cell>
          <cell r="E65">
            <v>161200</v>
          </cell>
          <cell r="F65">
            <v>60175.96</v>
          </cell>
          <cell r="G65" t="str">
            <v>37.33%</v>
          </cell>
          <cell r="H65">
            <v>73</v>
          </cell>
          <cell r="I65">
            <v>5616</v>
          </cell>
        </row>
        <row r="66">
          <cell r="A66">
            <v>111400</v>
          </cell>
          <cell r="B66" t="str">
            <v>杏林路</v>
          </cell>
          <cell r="C66" t="str">
            <v>城郊一片</v>
          </cell>
          <cell r="D66">
            <v>9000</v>
          </cell>
          <cell r="E66">
            <v>279000</v>
          </cell>
          <cell r="F66">
            <v>71089.2</v>
          </cell>
          <cell r="G66" t="str">
            <v>25.48%</v>
          </cell>
          <cell r="H66">
            <v>88</v>
          </cell>
          <cell r="I66">
            <v>10350</v>
          </cell>
        </row>
        <row r="67">
          <cell r="A67">
            <v>114622</v>
          </cell>
          <cell r="B67" t="str">
            <v>东昌路店</v>
          </cell>
          <cell r="C67" t="str">
            <v>城中片</v>
          </cell>
          <cell r="D67">
            <v>7000</v>
          </cell>
          <cell r="E67">
            <v>217000</v>
          </cell>
          <cell r="F67">
            <v>72760.1</v>
          </cell>
          <cell r="G67" t="str">
            <v>33.53%</v>
          </cell>
          <cell r="H67">
            <v>122</v>
          </cell>
          <cell r="I67">
            <v>7700</v>
          </cell>
        </row>
        <row r="68">
          <cell r="A68">
            <v>103198</v>
          </cell>
          <cell r="B68" t="str">
            <v>贝森北路</v>
          </cell>
          <cell r="C68" t="str">
            <v>西门一片</v>
          </cell>
          <cell r="D68">
            <v>7200</v>
          </cell>
          <cell r="E68">
            <v>223200</v>
          </cell>
          <cell r="F68">
            <v>67138.56</v>
          </cell>
          <cell r="G68" t="str">
            <v>30.08%</v>
          </cell>
          <cell r="H68">
            <v>126</v>
          </cell>
          <cell r="I68">
            <v>7920</v>
          </cell>
        </row>
        <row r="69">
          <cell r="A69">
            <v>359</v>
          </cell>
          <cell r="B69" t="str">
            <v>枣子巷药店</v>
          </cell>
          <cell r="C69" t="str">
            <v>西门一片</v>
          </cell>
          <cell r="D69">
            <v>7600</v>
          </cell>
          <cell r="E69">
            <v>235600</v>
          </cell>
          <cell r="F69">
            <v>71009.84</v>
          </cell>
          <cell r="G69" t="str">
            <v>30.14%</v>
          </cell>
          <cell r="H69">
            <v>112</v>
          </cell>
          <cell r="I69">
            <v>8360</v>
          </cell>
        </row>
        <row r="70">
          <cell r="A70">
            <v>101453</v>
          </cell>
          <cell r="B70" t="str">
            <v>温江区公平街道江安路药店</v>
          </cell>
          <cell r="C70" t="str">
            <v>西门二片</v>
          </cell>
          <cell r="D70">
            <v>6800</v>
          </cell>
          <cell r="E70">
            <v>210800</v>
          </cell>
          <cell r="F70">
            <v>68172.72</v>
          </cell>
          <cell r="G70" t="str">
            <v>32.34%</v>
          </cell>
          <cell r="H70">
            <v>86</v>
          </cell>
          <cell r="I70">
            <v>7344</v>
          </cell>
        </row>
        <row r="71">
          <cell r="A71">
            <v>391</v>
          </cell>
          <cell r="B71" t="str">
            <v>金丝街药店</v>
          </cell>
          <cell r="C71" t="str">
            <v>城中片</v>
          </cell>
          <cell r="D71">
            <v>5500</v>
          </cell>
          <cell r="E71">
            <v>170500</v>
          </cell>
          <cell r="F71">
            <v>58191.65</v>
          </cell>
          <cell r="G71" t="str">
            <v>34.13%</v>
          </cell>
          <cell r="H71">
            <v>66</v>
          </cell>
          <cell r="I71">
            <v>5940</v>
          </cell>
        </row>
        <row r="72">
          <cell r="A72">
            <v>106066</v>
          </cell>
          <cell r="B72" t="str">
            <v>梨花街</v>
          </cell>
          <cell r="C72" t="str">
            <v>旗舰片区</v>
          </cell>
          <cell r="D72">
            <v>7000</v>
          </cell>
          <cell r="E72">
            <v>217000</v>
          </cell>
          <cell r="F72">
            <v>82915.7</v>
          </cell>
          <cell r="G72" t="str">
            <v>38.21%</v>
          </cell>
          <cell r="H72">
            <v>128</v>
          </cell>
          <cell r="I72">
            <v>7700</v>
          </cell>
        </row>
        <row r="73">
          <cell r="A73">
            <v>598</v>
          </cell>
          <cell r="B73" t="str">
            <v>锦江区水杉街药店</v>
          </cell>
          <cell r="C73" t="str">
            <v>城中片</v>
          </cell>
          <cell r="D73">
            <v>6800</v>
          </cell>
          <cell r="E73">
            <v>210800</v>
          </cell>
          <cell r="F73">
            <v>70870.96</v>
          </cell>
          <cell r="G73" t="str">
            <v>33.62%</v>
          </cell>
          <cell r="H73">
            <v>109</v>
          </cell>
          <cell r="I73">
            <v>7344</v>
          </cell>
        </row>
        <row r="74">
          <cell r="A74">
            <v>107658</v>
          </cell>
          <cell r="B74" t="str">
            <v>四川太极新都区新都街道万和北路药店</v>
          </cell>
          <cell r="C74" t="str">
            <v>西门二片</v>
          </cell>
          <cell r="D74">
            <v>8800</v>
          </cell>
          <cell r="E74">
            <v>272800</v>
          </cell>
          <cell r="F74">
            <v>81840</v>
          </cell>
          <cell r="G74">
            <v>0.3</v>
          </cell>
          <cell r="H74">
            <v>136</v>
          </cell>
          <cell r="I74">
            <v>9680</v>
          </cell>
        </row>
        <row r="75">
          <cell r="A75">
            <v>726</v>
          </cell>
          <cell r="B75" t="str">
            <v>金牛区交大路第三药店</v>
          </cell>
          <cell r="C75" t="str">
            <v>西门一片</v>
          </cell>
          <cell r="D75">
            <v>7200</v>
          </cell>
          <cell r="E75">
            <v>223200</v>
          </cell>
          <cell r="F75">
            <v>68276.88</v>
          </cell>
          <cell r="G75" t="str">
            <v>30.59%</v>
          </cell>
          <cell r="H75">
            <v>114</v>
          </cell>
          <cell r="I75">
            <v>7776</v>
          </cell>
        </row>
        <row r="76">
          <cell r="A76">
            <v>515</v>
          </cell>
          <cell r="B76" t="str">
            <v>成华区崔家店路药店</v>
          </cell>
          <cell r="C76" t="str">
            <v>东南片区</v>
          </cell>
          <cell r="D76">
            <v>6000</v>
          </cell>
          <cell r="E76">
            <v>186000</v>
          </cell>
          <cell r="F76">
            <v>53010</v>
          </cell>
          <cell r="G76">
            <v>0.285</v>
          </cell>
          <cell r="H76">
            <v>100</v>
          </cell>
          <cell r="I76">
            <v>6600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6800</v>
          </cell>
          <cell r="E77">
            <v>210800</v>
          </cell>
          <cell r="F77">
            <v>60078</v>
          </cell>
          <cell r="G77">
            <v>0.285</v>
          </cell>
          <cell r="H77">
            <v>97</v>
          </cell>
          <cell r="I77">
            <v>7480</v>
          </cell>
        </row>
        <row r="78">
          <cell r="A78">
            <v>54</v>
          </cell>
          <cell r="B78" t="str">
            <v>怀远店</v>
          </cell>
          <cell r="C78" t="str">
            <v>崇州片</v>
          </cell>
          <cell r="D78">
            <v>7800</v>
          </cell>
          <cell r="E78">
            <v>241800</v>
          </cell>
          <cell r="F78">
            <v>74933.82</v>
          </cell>
          <cell r="G78" t="str">
            <v>30.99%</v>
          </cell>
          <cell r="H78">
            <v>105</v>
          </cell>
          <cell r="I78">
            <v>8424</v>
          </cell>
        </row>
        <row r="79">
          <cell r="A79">
            <v>399</v>
          </cell>
          <cell r="B79" t="str">
            <v>高新天久北巷药店</v>
          </cell>
          <cell r="C79" t="str">
            <v>西门一片</v>
          </cell>
          <cell r="D79">
            <v>7000</v>
          </cell>
          <cell r="E79">
            <v>217000</v>
          </cell>
          <cell r="F79">
            <v>62951.7</v>
          </cell>
          <cell r="G79" t="str">
            <v>29.01%</v>
          </cell>
          <cell r="H79">
            <v>76</v>
          </cell>
          <cell r="I79">
            <v>7560</v>
          </cell>
        </row>
        <row r="80">
          <cell r="A80">
            <v>511</v>
          </cell>
          <cell r="B80" t="str">
            <v>成华杉板桥南一路店</v>
          </cell>
          <cell r="C80" t="str">
            <v>东南片区</v>
          </cell>
          <cell r="D80">
            <v>8600</v>
          </cell>
          <cell r="E80">
            <v>266600</v>
          </cell>
          <cell r="F80">
            <v>78647</v>
          </cell>
          <cell r="G80">
            <v>0.295</v>
          </cell>
          <cell r="H80">
            <v>131</v>
          </cell>
          <cell r="I80">
            <v>9460</v>
          </cell>
        </row>
        <row r="81">
          <cell r="A81">
            <v>747</v>
          </cell>
          <cell r="B81" t="str">
            <v>郫县郫筒镇一环路东南段药店</v>
          </cell>
          <cell r="C81" t="str">
            <v>城中片</v>
          </cell>
          <cell r="D81">
            <v>6500</v>
          </cell>
          <cell r="E81">
            <v>201500</v>
          </cell>
          <cell r="F81">
            <v>57427.5</v>
          </cell>
          <cell r="G81">
            <v>0.285</v>
          </cell>
          <cell r="H81">
            <v>58</v>
          </cell>
          <cell r="I81">
            <v>7020</v>
          </cell>
        </row>
        <row r="82">
          <cell r="A82">
            <v>357</v>
          </cell>
          <cell r="B82" t="str">
            <v>清江东路药店</v>
          </cell>
          <cell r="C82" t="str">
            <v>西门一片</v>
          </cell>
          <cell r="D82">
            <v>8300</v>
          </cell>
          <cell r="E82">
            <v>257300</v>
          </cell>
          <cell r="F82">
            <v>79222.67</v>
          </cell>
          <cell r="G82" t="str">
            <v>30.79%</v>
          </cell>
          <cell r="H82">
            <v>85</v>
          </cell>
          <cell r="I82">
            <v>8964</v>
          </cell>
        </row>
        <row r="83">
          <cell r="A83">
            <v>754</v>
          </cell>
          <cell r="B83" t="str">
            <v>崇州市崇阳镇尚贤坊街药店</v>
          </cell>
          <cell r="C83" t="str">
            <v>崇州片</v>
          </cell>
          <cell r="D83">
            <v>4400</v>
          </cell>
          <cell r="E83">
            <v>136400</v>
          </cell>
          <cell r="F83">
            <v>42993.28</v>
          </cell>
          <cell r="G83" t="str">
            <v>31.52%</v>
          </cell>
          <cell r="H83">
            <v>62</v>
          </cell>
          <cell r="I83">
            <v>4752</v>
          </cell>
        </row>
        <row r="84">
          <cell r="A84">
            <v>377</v>
          </cell>
          <cell r="B84" t="str">
            <v>新园大道药店</v>
          </cell>
          <cell r="C84" t="str">
            <v>东南片区</v>
          </cell>
          <cell r="D84">
            <v>7000</v>
          </cell>
          <cell r="E84">
            <v>217000</v>
          </cell>
          <cell r="F84">
            <v>73150.7</v>
          </cell>
          <cell r="G84" t="str">
            <v>33.71%</v>
          </cell>
          <cell r="H84">
            <v>125</v>
          </cell>
          <cell r="I84">
            <v>7560</v>
          </cell>
        </row>
        <row r="85">
          <cell r="A85">
            <v>746</v>
          </cell>
          <cell r="B85" t="str">
            <v>大邑县晋原镇内蒙古大道桃源药店</v>
          </cell>
          <cell r="C85" t="str">
            <v>城郊一片</v>
          </cell>
          <cell r="D85">
            <v>7500</v>
          </cell>
          <cell r="E85">
            <v>232500</v>
          </cell>
          <cell r="F85">
            <v>68378.25</v>
          </cell>
          <cell r="G85" t="str">
            <v>29.41%</v>
          </cell>
          <cell r="H85">
            <v>110</v>
          </cell>
          <cell r="I85">
            <v>8100</v>
          </cell>
        </row>
        <row r="86">
          <cell r="A86">
            <v>737</v>
          </cell>
          <cell r="B86" t="str">
            <v>高新区大源北街药店</v>
          </cell>
          <cell r="C86" t="str">
            <v>东南片区</v>
          </cell>
          <cell r="D86">
            <v>7500</v>
          </cell>
          <cell r="E86">
            <v>232500</v>
          </cell>
          <cell r="F86">
            <v>70610.25</v>
          </cell>
          <cell r="G86" t="str">
            <v>30.37%</v>
          </cell>
          <cell r="H86">
            <v>107</v>
          </cell>
          <cell r="I86">
            <v>8250</v>
          </cell>
        </row>
        <row r="87">
          <cell r="A87">
            <v>514</v>
          </cell>
          <cell r="B87" t="str">
            <v>新津邓双镇岷江店</v>
          </cell>
          <cell r="C87" t="str">
            <v>新津片</v>
          </cell>
          <cell r="D87">
            <v>7500</v>
          </cell>
          <cell r="E87">
            <v>232500</v>
          </cell>
          <cell r="F87">
            <v>78329.25</v>
          </cell>
          <cell r="G87" t="str">
            <v>33.69%</v>
          </cell>
          <cell r="H87">
            <v>135</v>
          </cell>
          <cell r="I87">
            <v>8100</v>
          </cell>
        </row>
        <row r="88">
          <cell r="A88">
            <v>379</v>
          </cell>
          <cell r="B88" t="str">
            <v>土龙路药店</v>
          </cell>
          <cell r="C88" t="str">
            <v>西门一片</v>
          </cell>
          <cell r="D88">
            <v>8400</v>
          </cell>
          <cell r="E88">
            <v>260400</v>
          </cell>
          <cell r="F88">
            <v>80255.28</v>
          </cell>
          <cell r="G88" t="str">
            <v>30.82%</v>
          </cell>
          <cell r="H88">
            <v>121</v>
          </cell>
          <cell r="I88">
            <v>9072</v>
          </cell>
        </row>
        <row r="89">
          <cell r="A89">
            <v>513</v>
          </cell>
          <cell r="B89" t="str">
            <v>武侯区顺和街店</v>
          </cell>
          <cell r="C89" t="str">
            <v>西门一片</v>
          </cell>
          <cell r="D89">
            <v>8000</v>
          </cell>
          <cell r="E89">
            <v>248000</v>
          </cell>
          <cell r="F89">
            <v>74251.2</v>
          </cell>
          <cell r="G89" t="str">
            <v>29.94%</v>
          </cell>
          <cell r="H89">
            <v>110</v>
          </cell>
          <cell r="I89">
            <v>8640</v>
          </cell>
        </row>
        <row r="90">
          <cell r="A90">
            <v>724</v>
          </cell>
          <cell r="B90" t="str">
            <v>锦江区观音桥街药店</v>
          </cell>
          <cell r="C90" t="str">
            <v>城中片</v>
          </cell>
          <cell r="D90">
            <v>7800</v>
          </cell>
          <cell r="E90">
            <v>241800</v>
          </cell>
          <cell r="F90">
            <v>77255.1</v>
          </cell>
          <cell r="G90" t="str">
            <v>31.95%</v>
          </cell>
          <cell r="H90">
            <v>100</v>
          </cell>
          <cell r="I90">
            <v>8424</v>
          </cell>
        </row>
        <row r="91">
          <cell r="A91">
            <v>387</v>
          </cell>
          <cell r="B91" t="str">
            <v>新乐中街药店</v>
          </cell>
          <cell r="C91" t="str">
            <v>东南片区</v>
          </cell>
          <cell r="D91">
            <v>7800</v>
          </cell>
          <cell r="E91">
            <v>241800</v>
          </cell>
          <cell r="F91">
            <v>73990.8</v>
          </cell>
          <cell r="G91" t="str">
            <v>30.6%</v>
          </cell>
          <cell r="H91">
            <v>122</v>
          </cell>
          <cell r="I91">
            <v>8190</v>
          </cell>
        </row>
        <row r="92">
          <cell r="A92">
            <v>102934</v>
          </cell>
          <cell r="B92" t="str">
            <v>银河北街</v>
          </cell>
          <cell r="C92" t="str">
            <v>西门一片</v>
          </cell>
          <cell r="D92">
            <v>8000</v>
          </cell>
          <cell r="E92">
            <v>248000</v>
          </cell>
          <cell r="F92">
            <v>77128</v>
          </cell>
          <cell r="G92" t="str">
            <v>31.1%</v>
          </cell>
          <cell r="H92">
            <v>111</v>
          </cell>
          <cell r="I92">
            <v>8640</v>
          </cell>
        </row>
        <row r="93">
          <cell r="A93">
            <v>730</v>
          </cell>
          <cell r="B93" t="str">
            <v>新都区新繁镇繁江北路药店</v>
          </cell>
          <cell r="C93" t="str">
            <v>西门二片</v>
          </cell>
          <cell r="D93">
            <v>9500</v>
          </cell>
          <cell r="E93">
            <v>294500</v>
          </cell>
          <cell r="F93">
            <v>91206.65</v>
          </cell>
          <cell r="G93" t="str">
            <v>30.97%</v>
          </cell>
          <cell r="H93">
            <v>150</v>
          </cell>
          <cell r="I93">
            <v>9975</v>
          </cell>
        </row>
        <row r="94">
          <cell r="A94">
            <v>311</v>
          </cell>
          <cell r="B94" t="str">
            <v>西部店</v>
          </cell>
          <cell r="C94" t="str">
            <v>西门一片</v>
          </cell>
          <cell r="D94">
            <v>5800</v>
          </cell>
          <cell r="E94">
            <v>179800</v>
          </cell>
          <cell r="F94">
            <v>48258.32</v>
          </cell>
          <cell r="G94" t="str">
            <v>26.84%</v>
          </cell>
          <cell r="H94">
            <v>29</v>
          </cell>
          <cell r="I94">
            <v>6090</v>
          </cell>
        </row>
        <row r="95">
          <cell r="A95">
            <v>744</v>
          </cell>
          <cell r="B95" t="str">
            <v>武侯区科华街药店</v>
          </cell>
          <cell r="C95" t="str">
            <v>城中片</v>
          </cell>
          <cell r="D95">
            <v>8000</v>
          </cell>
          <cell r="E95">
            <v>248000</v>
          </cell>
          <cell r="F95">
            <v>81220</v>
          </cell>
          <cell r="G95" t="str">
            <v>32.75%</v>
          </cell>
          <cell r="H95">
            <v>63</v>
          </cell>
          <cell r="I95">
            <v>8640</v>
          </cell>
        </row>
        <row r="96">
          <cell r="A96">
            <v>373</v>
          </cell>
          <cell r="B96" t="str">
            <v>通盈街药店</v>
          </cell>
          <cell r="C96" t="str">
            <v>城中片</v>
          </cell>
          <cell r="D96">
            <v>9000</v>
          </cell>
          <cell r="E96">
            <v>279000</v>
          </cell>
          <cell r="F96">
            <v>75218.4</v>
          </cell>
          <cell r="G96" t="str">
            <v>26.96%</v>
          </cell>
          <cell r="H96">
            <v>116</v>
          </cell>
          <cell r="I96">
            <v>9720</v>
          </cell>
        </row>
        <row r="97">
          <cell r="A97">
            <v>578</v>
          </cell>
          <cell r="B97" t="str">
            <v>成华区华油路药店</v>
          </cell>
          <cell r="C97" t="str">
            <v>城中片</v>
          </cell>
          <cell r="D97">
            <v>8000</v>
          </cell>
          <cell r="E97">
            <v>248000</v>
          </cell>
          <cell r="F97">
            <v>72019.2</v>
          </cell>
          <cell r="G97" t="str">
            <v>29.04%</v>
          </cell>
          <cell r="H97">
            <v>108</v>
          </cell>
          <cell r="I97">
            <v>8640</v>
          </cell>
        </row>
        <row r="98">
          <cell r="A98">
            <v>546</v>
          </cell>
          <cell r="B98" t="str">
            <v>锦江区榕声路店</v>
          </cell>
          <cell r="C98" t="str">
            <v>城中片</v>
          </cell>
          <cell r="D98">
            <v>9500</v>
          </cell>
          <cell r="E98">
            <v>294500</v>
          </cell>
          <cell r="F98">
            <v>95948.1</v>
          </cell>
          <cell r="G98" t="str">
            <v>32.58%</v>
          </cell>
          <cell r="H98">
            <v>153</v>
          </cell>
          <cell r="I98">
            <v>10260</v>
          </cell>
        </row>
        <row r="99">
          <cell r="A99">
            <v>709</v>
          </cell>
          <cell r="B99" t="str">
            <v>新都区马超东路店</v>
          </cell>
          <cell r="C99" t="str">
            <v>西门二片</v>
          </cell>
          <cell r="D99">
            <v>8200</v>
          </cell>
          <cell r="E99">
            <v>254200</v>
          </cell>
          <cell r="F99">
            <v>78903.68</v>
          </cell>
          <cell r="G99" t="str">
            <v>31.04%</v>
          </cell>
          <cell r="H99">
            <v>105</v>
          </cell>
          <cell r="I99">
            <v>8856</v>
          </cell>
        </row>
        <row r="100">
          <cell r="A100">
            <v>585</v>
          </cell>
          <cell r="B100" t="str">
            <v>成华区羊子山西路药店（兴元华盛）</v>
          </cell>
          <cell r="C100" t="str">
            <v>城中片</v>
          </cell>
          <cell r="D100">
            <v>9200</v>
          </cell>
          <cell r="E100">
            <v>285200</v>
          </cell>
          <cell r="F100">
            <v>90893.24</v>
          </cell>
          <cell r="G100" t="str">
            <v>31.87%</v>
          </cell>
          <cell r="H100">
            <v>133</v>
          </cell>
          <cell r="I100">
            <v>9660</v>
          </cell>
        </row>
        <row r="101">
          <cell r="A101">
            <v>114685</v>
          </cell>
          <cell r="B101" t="str">
            <v>三医院店（青龙街）</v>
          </cell>
          <cell r="C101" t="str">
            <v>城中片</v>
          </cell>
          <cell r="D101">
            <v>28000</v>
          </cell>
          <cell r="E101">
            <v>868000</v>
          </cell>
          <cell r="F101">
            <v>190960</v>
          </cell>
          <cell r="G101">
            <v>0.22</v>
          </cell>
          <cell r="H101">
            <v>125</v>
          </cell>
          <cell r="I101">
            <v>30800</v>
          </cell>
        </row>
        <row r="102">
          <cell r="A102">
            <v>742</v>
          </cell>
          <cell r="B102" t="str">
            <v>锦江区庆云南街药店</v>
          </cell>
          <cell r="C102" t="str">
            <v>旗舰片区</v>
          </cell>
          <cell r="D102">
            <v>9000</v>
          </cell>
          <cell r="E102">
            <v>279000</v>
          </cell>
          <cell r="F102">
            <v>78120</v>
          </cell>
          <cell r="G102">
            <v>0.28</v>
          </cell>
          <cell r="H102">
            <v>141</v>
          </cell>
          <cell r="I102">
            <v>9720</v>
          </cell>
        </row>
        <row r="103">
          <cell r="A103">
            <v>581</v>
          </cell>
          <cell r="B103" t="str">
            <v>成华区二环路北四段药店（汇融名城）</v>
          </cell>
          <cell r="C103" t="str">
            <v>城中片</v>
          </cell>
          <cell r="D103">
            <v>8800</v>
          </cell>
          <cell r="E103">
            <v>272800</v>
          </cell>
          <cell r="F103">
            <v>81348.96</v>
          </cell>
          <cell r="G103" t="str">
            <v>29.82%</v>
          </cell>
          <cell r="H103">
            <v>150</v>
          </cell>
          <cell r="I103">
            <v>9504</v>
          </cell>
        </row>
        <row r="104">
          <cell r="A104">
            <v>707</v>
          </cell>
          <cell r="B104" t="str">
            <v>成华区万科路药店</v>
          </cell>
          <cell r="C104" t="str">
            <v>东南片区</v>
          </cell>
          <cell r="D104">
            <v>10500</v>
          </cell>
          <cell r="E104">
            <v>325500</v>
          </cell>
          <cell r="F104">
            <v>104843.55</v>
          </cell>
          <cell r="G104" t="str">
            <v>32.21%</v>
          </cell>
          <cell r="H104">
            <v>157</v>
          </cell>
          <cell r="I104">
            <v>11340</v>
          </cell>
        </row>
        <row r="105">
          <cell r="A105">
            <v>712</v>
          </cell>
          <cell r="B105" t="str">
            <v>成华区华泰路药店</v>
          </cell>
          <cell r="C105" t="str">
            <v>东南片区</v>
          </cell>
          <cell r="D105">
            <v>10000</v>
          </cell>
          <cell r="E105">
            <v>310000</v>
          </cell>
          <cell r="F105">
            <v>105710</v>
          </cell>
          <cell r="G105" t="str">
            <v>34.1%</v>
          </cell>
          <cell r="H105">
            <v>174</v>
          </cell>
          <cell r="I105">
            <v>10500</v>
          </cell>
        </row>
        <row r="106">
          <cell r="A106">
            <v>385</v>
          </cell>
          <cell r="B106" t="str">
            <v>五津西路药店</v>
          </cell>
          <cell r="C106" t="str">
            <v>新津片</v>
          </cell>
          <cell r="D106">
            <v>11880</v>
          </cell>
          <cell r="E106">
            <v>368280</v>
          </cell>
          <cell r="F106">
            <v>103118.4</v>
          </cell>
          <cell r="G106">
            <v>0.28</v>
          </cell>
          <cell r="H106">
            <v>102</v>
          </cell>
          <cell r="I106">
            <v>12830.4</v>
          </cell>
        </row>
        <row r="107">
          <cell r="A107">
            <v>571</v>
          </cell>
          <cell r="B107" t="str">
            <v>高新区民丰大道西段药店</v>
          </cell>
          <cell r="C107" t="str">
            <v>东南片区</v>
          </cell>
          <cell r="D107">
            <v>13000</v>
          </cell>
          <cell r="E107">
            <v>403000</v>
          </cell>
          <cell r="F107">
            <v>121423.9</v>
          </cell>
          <cell r="G107" t="str">
            <v>30.13%</v>
          </cell>
          <cell r="H107">
            <v>121</v>
          </cell>
          <cell r="I107">
            <v>14040</v>
          </cell>
        </row>
        <row r="108">
          <cell r="A108">
            <v>343</v>
          </cell>
          <cell r="B108" t="str">
            <v>光华药店</v>
          </cell>
          <cell r="C108" t="str">
            <v>西门一片</v>
          </cell>
          <cell r="D108">
            <v>17000</v>
          </cell>
          <cell r="E108">
            <v>527000</v>
          </cell>
          <cell r="F108">
            <v>152830</v>
          </cell>
          <cell r="G108">
            <v>0.29</v>
          </cell>
          <cell r="H108">
            <v>140</v>
          </cell>
          <cell r="I108">
            <v>18360</v>
          </cell>
        </row>
        <row r="109">
          <cell r="A109">
            <v>341</v>
          </cell>
          <cell r="B109" t="str">
            <v>邛崃中心药店</v>
          </cell>
          <cell r="C109" t="str">
            <v>城郊一片</v>
          </cell>
          <cell r="D109">
            <v>12000</v>
          </cell>
          <cell r="E109">
            <v>372000</v>
          </cell>
          <cell r="F109">
            <v>127075.2</v>
          </cell>
          <cell r="G109" t="str">
            <v>34.16%</v>
          </cell>
          <cell r="H109">
            <v>134</v>
          </cell>
          <cell r="I109">
            <v>12960</v>
          </cell>
        </row>
        <row r="110">
          <cell r="A110">
            <v>337</v>
          </cell>
          <cell r="B110" t="str">
            <v>四川太极浆洗街药店</v>
          </cell>
          <cell r="C110" t="str">
            <v>城中片</v>
          </cell>
          <cell r="D110">
            <v>24000</v>
          </cell>
          <cell r="E110">
            <v>744000</v>
          </cell>
          <cell r="F110">
            <v>210552</v>
          </cell>
          <cell r="G110" t="str">
            <v>28.3%</v>
          </cell>
          <cell r="H110">
            <v>216</v>
          </cell>
          <cell r="I110">
            <v>25200</v>
          </cell>
        </row>
        <row r="111">
          <cell r="A111">
            <v>517</v>
          </cell>
          <cell r="B111" t="str">
            <v>青羊区北东街店</v>
          </cell>
          <cell r="C111" t="str">
            <v>城中片</v>
          </cell>
          <cell r="D111">
            <v>30000</v>
          </cell>
          <cell r="E111">
            <v>930000</v>
          </cell>
          <cell r="F111">
            <v>195300</v>
          </cell>
          <cell r="G111">
            <v>0.21</v>
          </cell>
          <cell r="H111">
            <v>238</v>
          </cell>
          <cell r="I111">
            <v>31500</v>
          </cell>
        </row>
        <row r="112">
          <cell r="A112">
            <v>750</v>
          </cell>
          <cell r="B112" t="str">
            <v>成都成汉太极大药房有限公司</v>
          </cell>
          <cell r="C112" t="str">
            <v>旗舰片区</v>
          </cell>
          <cell r="D112">
            <v>29000</v>
          </cell>
          <cell r="E112">
            <v>899000</v>
          </cell>
          <cell r="F112">
            <v>279049.6</v>
          </cell>
          <cell r="G112" t="str">
            <v>31.04%</v>
          </cell>
          <cell r="H112">
            <v>230</v>
          </cell>
          <cell r="I112">
            <v>30450</v>
          </cell>
        </row>
        <row r="113">
          <cell r="A113">
            <v>582</v>
          </cell>
          <cell r="B113" t="str">
            <v>青羊区十二桥药店</v>
          </cell>
          <cell r="C113" t="str">
            <v>西门一片</v>
          </cell>
          <cell r="D113">
            <v>28000</v>
          </cell>
          <cell r="E113">
            <v>868000</v>
          </cell>
          <cell r="F113">
            <v>190960</v>
          </cell>
          <cell r="G113">
            <v>0.22</v>
          </cell>
          <cell r="H113">
            <v>264</v>
          </cell>
          <cell r="I113">
            <v>29400</v>
          </cell>
        </row>
        <row r="114">
          <cell r="A114">
            <v>307</v>
          </cell>
          <cell r="B114" t="str">
            <v>旗舰店</v>
          </cell>
          <cell r="C114" t="str">
            <v>旗舰片区</v>
          </cell>
          <cell r="D114">
            <v>145000</v>
          </cell>
          <cell r="E114">
            <v>4495000</v>
          </cell>
          <cell r="F114">
            <v>539400</v>
          </cell>
          <cell r="G114">
            <v>0.12</v>
          </cell>
          <cell r="H114">
            <v>364</v>
          </cell>
          <cell r="I114">
            <v>159500</v>
          </cell>
        </row>
        <row r="115">
          <cell r="A115">
            <v>591</v>
          </cell>
          <cell r="B115" t="str">
            <v>邛崃市临邛镇凤凰大道药店</v>
          </cell>
          <cell r="C115" t="str">
            <v>城郊一片</v>
          </cell>
          <cell r="D115">
            <v>2300</v>
          </cell>
          <cell r="E115">
            <v>71300</v>
          </cell>
          <cell r="F115">
            <v>21689.46</v>
          </cell>
          <cell r="G115" t="str">
            <v>30.42%</v>
          </cell>
          <cell r="H115">
            <v>18</v>
          </cell>
          <cell r="I115">
            <v>2530</v>
          </cell>
        </row>
        <row r="116">
          <cell r="A116">
            <v>549</v>
          </cell>
          <cell r="B116" t="str">
            <v>大邑县晋源镇东壕沟段药店</v>
          </cell>
          <cell r="C116" t="str">
            <v>城郊一片</v>
          </cell>
          <cell r="D116">
            <v>3500</v>
          </cell>
          <cell r="E116">
            <v>108500</v>
          </cell>
          <cell r="F116">
            <v>33927.95</v>
          </cell>
          <cell r="G116" t="str">
            <v>31.27%</v>
          </cell>
          <cell r="H116">
            <v>49</v>
          </cell>
          <cell r="I116">
            <v>3850</v>
          </cell>
        </row>
        <row r="117">
          <cell r="A117">
            <v>365</v>
          </cell>
          <cell r="B117" t="str">
            <v>光华村街药店</v>
          </cell>
          <cell r="C117" t="str">
            <v>西门一片</v>
          </cell>
          <cell r="D117">
            <v>11000</v>
          </cell>
          <cell r="E117">
            <v>341000</v>
          </cell>
          <cell r="F117">
            <v>102879.7</v>
          </cell>
          <cell r="G117" t="str">
            <v>30.17%</v>
          </cell>
          <cell r="H117">
            <v>115</v>
          </cell>
          <cell r="I117">
            <v>11880</v>
          </cell>
        </row>
        <row r="118">
          <cell r="A118">
            <v>116482</v>
          </cell>
          <cell r="B118" t="str">
            <v>宏济路</v>
          </cell>
          <cell r="C118" t="str">
            <v>城中片</v>
          </cell>
          <cell r="D118">
            <v>4600</v>
          </cell>
          <cell r="E118">
            <v>142600</v>
          </cell>
          <cell r="F118">
            <v>47229.12</v>
          </cell>
          <cell r="G118" t="str">
            <v>33.12%</v>
          </cell>
          <cell r="H118">
            <v>50</v>
          </cell>
          <cell r="I118">
            <v>5290</v>
          </cell>
        </row>
        <row r="119">
          <cell r="A119">
            <v>116919</v>
          </cell>
          <cell r="B119" t="str">
            <v>科华北路</v>
          </cell>
          <cell r="C119" t="str">
            <v>旗舰片区</v>
          </cell>
          <cell r="D119">
            <v>5000</v>
          </cell>
          <cell r="E119">
            <v>155000</v>
          </cell>
          <cell r="F119">
            <v>53506</v>
          </cell>
          <cell r="G119" t="str">
            <v>34.52%</v>
          </cell>
          <cell r="H119">
            <v>70</v>
          </cell>
          <cell r="I119">
            <v>5750</v>
          </cell>
        </row>
        <row r="120">
          <cell r="A120">
            <v>115971</v>
          </cell>
          <cell r="B120" t="str">
            <v>天顺路店</v>
          </cell>
          <cell r="C120" t="str">
            <v>西门一片</v>
          </cell>
          <cell r="D120">
            <v>4000</v>
          </cell>
          <cell r="E120">
            <v>124000</v>
          </cell>
          <cell r="F120">
            <v>41515.2</v>
          </cell>
          <cell r="G120" t="str">
            <v>33.48%</v>
          </cell>
          <cell r="H120">
            <v>60</v>
          </cell>
          <cell r="I120">
            <v>4600</v>
          </cell>
        </row>
        <row r="121">
          <cell r="A121">
            <v>116773</v>
          </cell>
          <cell r="B121" t="str">
            <v>经一路店</v>
          </cell>
          <cell r="C121" t="str">
            <v>西门二片</v>
          </cell>
          <cell r="D121">
            <v>4000</v>
          </cell>
          <cell r="E121">
            <v>124000</v>
          </cell>
          <cell r="F121">
            <v>41936.8</v>
          </cell>
          <cell r="G121" t="str">
            <v>33.82%</v>
          </cell>
          <cell r="H121">
            <v>73</v>
          </cell>
          <cell r="I121">
            <v>4600</v>
          </cell>
        </row>
        <row r="122">
          <cell r="A122">
            <v>117184</v>
          </cell>
          <cell r="B122" t="str">
            <v>静沙路</v>
          </cell>
          <cell r="C122" t="str">
            <v>城中片</v>
          </cell>
          <cell r="D122">
            <v>6800</v>
          </cell>
          <cell r="E122">
            <v>210800</v>
          </cell>
          <cell r="F122">
            <v>69058.08</v>
          </cell>
          <cell r="G122" t="str">
            <v>32.76%</v>
          </cell>
          <cell r="H122">
            <v>120</v>
          </cell>
          <cell r="I122">
            <v>7820</v>
          </cell>
        </row>
        <row r="123">
          <cell r="A123">
            <v>117491</v>
          </cell>
          <cell r="B123" t="str">
            <v>花照壁中横街</v>
          </cell>
          <cell r="C123" t="str">
            <v>西门一片</v>
          </cell>
          <cell r="D123">
            <v>8800</v>
          </cell>
          <cell r="E123">
            <v>272800</v>
          </cell>
          <cell r="F123">
            <v>57288</v>
          </cell>
          <cell r="G123">
            <v>0.21</v>
          </cell>
          <cell r="H123">
            <v>74</v>
          </cell>
          <cell r="I123">
            <v>9856</v>
          </cell>
        </row>
        <row r="124">
          <cell r="A124">
            <v>117923</v>
          </cell>
          <cell r="B124" t="str">
            <v>观音阁店</v>
          </cell>
          <cell r="C124" t="str">
            <v>城郊一片</v>
          </cell>
          <cell r="D124">
            <v>3500</v>
          </cell>
          <cell r="E124">
            <v>108500</v>
          </cell>
          <cell r="F124">
            <v>35012.95</v>
          </cell>
          <cell r="G124" t="str">
            <v>32.27%</v>
          </cell>
          <cell r="H124">
            <v>32</v>
          </cell>
          <cell r="I124">
            <v>4025</v>
          </cell>
        </row>
        <row r="125">
          <cell r="A125">
            <v>117637</v>
          </cell>
          <cell r="B125" t="str">
            <v>金巷西街店</v>
          </cell>
          <cell r="C125" t="str">
            <v>城郊一片</v>
          </cell>
          <cell r="D125">
            <v>3500</v>
          </cell>
          <cell r="E125">
            <v>108500</v>
          </cell>
          <cell r="F125">
            <v>33591.6</v>
          </cell>
          <cell r="G125" t="str">
            <v>30.96%</v>
          </cell>
          <cell r="H125">
            <v>35</v>
          </cell>
          <cell r="I125">
            <v>4025</v>
          </cell>
        </row>
        <row r="126">
          <cell r="A126">
            <v>117310</v>
          </cell>
          <cell r="B126" t="str">
            <v>长寿路</v>
          </cell>
          <cell r="C126" t="str">
            <v>西门一片</v>
          </cell>
          <cell r="D126">
            <v>3900</v>
          </cell>
          <cell r="E126">
            <v>120900</v>
          </cell>
          <cell r="F126">
            <v>35012.64</v>
          </cell>
          <cell r="G126" t="str">
            <v>28.96%</v>
          </cell>
          <cell r="H126">
            <v>51</v>
          </cell>
          <cell r="I126">
            <v>4485</v>
          </cell>
        </row>
        <row r="127">
          <cell r="A127">
            <v>118074</v>
          </cell>
          <cell r="B127" t="str">
            <v>泰和二街</v>
          </cell>
          <cell r="C127" t="str">
            <v>东南片区</v>
          </cell>
          <cell r="D127">
            <v>7200</v>
          </cell>
          <cell r="E127">
            <v>223200</v>
          </cell>
          <cell r="F127">
            <v>75999.6</v>
          </cell>
          <cell r="G127" t="str">
            <v>34.05%</v>
          </cell>
          <cell r="H127">
            <v>69</v>
          </cell>
          <cell r="I127">
            <v>8064</v>
          </cell>
        </row>
        <row r="128">
          <cell r="A128">
            <v>118151</v>
          </cell>
          <cell r="B128" t="str">
            <v>沙湾东一路</v>
          </cell>
          <cell r="C128" t="str">
            <v>西门一片</v>
          </cell>
          <cell r="D128">
            <v>4000</v>
          </cell>
          <cell r="E128">
            <v>124000</v>
          </cell>
          <cell r="F128">
            <v>34720</v>
          </cell>
          <cell r="G128">
            <v>0.28</v>
          </cell>
          <cell r="H128">
            <v>67</v>
          </cell>
          <cell r="I128">
            <v>4600</v>
          </cell>
        </row>
        <row r="129">
          <cell r="A129">
            <v>118951</v>
          </cell>
          <cell r="B129" t="str">
            <v>金祥店</v>
          </cell>
          <cell r="C129" t="str">
            <v>西门二片</v>
          </cell>
          <cell r="D129">
            <v>4200</v>
          </cell>
          <cell r="E129">
            <v>130200</v>
          </cell>
          <cell r="F129">
            <v>44333.1</v>
          </cell>
          <cell r="G129" t="str">
            <v>34.05%</v>
          </cell>
          <cell r="H129">
            <v>54</v>
          </cell>
          <cell r="I129">
            <v>4830</v>
          </cell>
        </row>
        <row r="130">
          <cell r="A130">
            <v>118758</v>
          </cell>
          <cell r="B130" t="str">
            <v>水碾河</v>
          </cell>
          <cell r="C130" t="str">
            <v>东南片区</v>
          </cell>
          <cell r="D130">
            <v>3000</v>
          </cell>
          <cell r="E130">
            <v>93000</v>
          </cell>
          <cell r="F130">
            <v>26105.1</v>
          </cell>
          <cell r="G130" t="str">
            <v>28.07%</v>
          </cell>
          <cell r="H130">
            <v>36</v>
          </cell>
          <cell r="I130">
            <v>3450</v>
          </cell>
        </row>
        <row r="131">
          <cell r="A131">
            <v>120844</v>
          </cell>
          <cell r="B131" t="str">
            <v>彭州致和路店</v>
          </cell>
          <cell r="C131" t="str">
            <v>西门二片</v>
          </cell>
          <cell r="D131">
            <v>5000</v>
          </cell>
          <cell r="E131">
            <v>155000</v>
          </cell>
          <cell r="F131">
            <v>43400</v>
          </cell>
          <cell r="G131">
            <v>0.28</v>
          </cell>
          <cell r="H131">
            <v>40</v>
          </cell>
          <cell r="I131">
            <v>5750</v>
          </cell>
        </row>
        <row r="132">
          <cell r="A132">
            <v>119263</v>
          </cell>
          <cell r="B132" t="str">
            <v>蜀源路店</v>
          </cell>
          <cell r="C132" t="str">
            <v>西门二片</v>
          </cell>
          <cell r="D132">
            <v>4200</v>
          </cell>
          <cell r="E132">
            <v>130200</v>
          </cell>
          <cell r="F132">
            <v>36807.54</v>
          </cell>
          <cell r="G132" t="str">
            <v>28.27%</v>
          </cell>
          <cell r="H132">
            <v>40</v>
          </cell>
          <cell r="I132">
            <v>4830</v>
          </cell>
        </row>
        <row r="133">
          <cell r="A133">
            <v>122176</v>
          </cell>
          <cell r="B133" t="str">
            <v>怀远二店</v>
          </cell>
          <cell r="C133" t="str">
            <v>崇州片</v>
          </cell>
          <cell r="D133">
            <v>1900</v>
          </cell>
          <cell r="E133">
            <v>58900</v>
          </cell>
          <cell r="F133">
            <v>20615</v>
          </cell>
          <cell r="G133" t="str">
            <v>35%</v>
          </cell>
          <cell r="H133">
            <v>30</v>
          </cell>
          <cell r="I133">
            <v>2090</v>
          </cell>
        </row>
        <row r="134">
          <cell r="A134">
            <v>119262</v>
          </cell>
          <cell r="B134" t="str">
            <v>驷马桥店</v>
          </cell>
          <cell r="C134" t="str">
            <v>城中片</v>
          </cell>
          <cell r="D134">
            <v>3900</v>
          </cell>
          <cell r="E134">
            <v>120900</v>
          </cell>
          <cell r="F134">
            <v>42979.95</v>
          </cell>
          <cell r="G134" t="str">
            <v>35.55%</v>
          </cell>
          <cell r="H134">
            <v>30</v>
          </cell>
          <cell r="I134">
            <v>4290</v>
          </cell>
        </row>
        <row r="135">
          <cell r="A135">
            <v>122198</v>
          </cell>
          <cell r="B135" t="str">
            <v>华泰路二药店</v>
          </cell>
          <cell r="C135" t="str">
            <v>东南片区</v>
          </cell>
          <cell r="D135">
            <v>4600</v>
          </cell>
          <cell r="E135">
            <v>142600</v>
          </cell>
          <cell r="F135">
            <v>38901.28</v>
          </cell>
          <cell r="G135" t="str">
            <v>27.28%</v>
          </cell>
          <cell r="H135">
            <v>50</v>
          </cell>
          <cell r="I135">
            <v>5060</v>
          </cell>
        </row>
        <row r="136">
          <cell r="A136">
            <v>122686</v>
          </cell>
          <cell r="B136" t="str">
            <v>大邑蜀望路店</v>
          </cell>
          <cell r="C136" t="str">
            <v>城郊一片</v>
          </cell>
          <cell r="D136">
            <v>2000</v>
          </cell>
          <cell r="E136">
            <v>62000</v>
          </cell>
          <cell r="F136">
            <v>19461.8</v>
          </cell>
          <cell r="G136" t="str">
            <v>31.39%</v>
          </cell>
          <cell r="H136">
            <v>30</v>
          </cell>
          <cell r="I136">
            <v>2200</v>
          </cell>
        </row>
        <row r="137">
          <cell r="A137">
            <v>122718</v>
          </cell>
          <cell r="B137" t="str">
            <v>大邑南街店</v>
          </cell>
          <cell r="C137" t="str">
            <v>城郊一片</v>
          </cell>
          <cell r="D137">
            <v>2000</v>
          </cell>
          <cell r="E137">
            <v>62000</v>
          </cell>
          <cell r="F137">
            <v>19387.4</v>
          </cell>
          <cell r="G137" t="str">
            <v>31.27%</v>
          </cell>
          <cell r="H137">
            <v>30</v>
          </cell>
          <cell r="I137">
            <v>2200</v>
          </cell>
        </row>
        <row r="138">
          <cell r="A138">
            <v>122906</v>
          </cell>
          <cell r="B138" t="str">
            <v>医贸大道店</v>
          </cell>
          <cell r="C138" t="str">
            <v>西门二片</v>
          </cell>
          <cell r="D138">
            <v>4000</v>
          </cell>
          <cell r="E138">
            <v>124000</v>
          </cell>
          <cell r="F138">
            <v>41453.2</v>
          </cell>
          <cell r="G138" t="str">
            <v>33.43%</v>
          </cell>
          <cell r="H138">
            <v>31</v>
          </cell>
          <cell r="I138">
            <v>4400</v>
          </cell>
        </row>
        <row r="139">
          <cell r="A139">
            <v>123007</v>
          </cell>
          <cell r="B139" t="str">
            <v>元通大道店</v>
          </cell>
          <cell r="C139" t="str">
            <v>城郊一片</v>
          </cell>
          <cell r="D139">
            <v>2800</v>
          </cell>
          <cell r="E139">
            <v>86800</v>
          </cell>
          <cell r="F139">
            <v>27541.64</v>
          </cell>
          <cell r="G139" t="str">
            <v>31.73%</v>
          </cell>
          <cell r="H139">
            <v>31</v>
          </cell>
          <cell r="I139">
            <v>3080</v>
          </cell>
        </row>
        <row r="140">
          <cell r="A140">
            <v>572</v>
          </cell>
          <cell r="B140" t="str">
            <v>郫县郫筒镇东大街药店</v>
          </cell>
          <cell r="C140" t="str">
            <v>城中片</v>
          </cell>
          <cell r="D140">
            <v>5500</v>
          </cell>
          <cell r="E140">
            <v>170500</v>
          </cell>
          <cell r="F140">
            <v>54832.8</v>
          </cell>
          <cell r="G140" t="str">
            <v>32.16%</v>
          </cell>
          <cell r="H140">
            <v>69</v>
          </cell>
          <cell r="I140">
            <v>6050</v>
          </cell>
        </row>
        <row r="141">
          <cell r="A141">
            <v>113008</v>
          </cell>
          <cell r="B141" t="str">
            <v>尚锦路店</v>
          </cell>
          <cell r="C141" t="str">
            <v>城中片</v>
          </cell>
          <cell r="D141">
            <v>5500</v>
          </cell>
          <cell r="E141">
            <v>170500</v>
          </cell>
          <cell r="F141">
            <v>34100</v>
          </cell>
          <cell r="G141">
            <v>0.2</v>
          </cell>
          <cell r="H141">
            <v>50</v>
          </cell>
          <cell r="I141">
            <v>6050</v>
          </cell>
        </row>
        <row r="142">
          <cell r="A142">
            <v>56</v>
          </cell>
          <cell r="B142" t="str">
            <v>三江店</v>
          </cell>
          <cell r="C142" t="str">
            <v>崇州片</v>
          </cell>
          <cell r="D142">
            <v>3500</v>
          </cell>
          <cell r="E142">
            <v>108500</v>
          </cell>
          <cell r="F142">
            <v>39819.5</v>
          </cell>
          <cell r="G142" t="str">
            <v>36.7%</v>
          </cell>
          <cell r="H142">
            <v>51</v>
          </cell>
          <cell r="I142">
            <v>3850</v>
          </cell>
        </row>
        <row r="143">
          <cell r="A143">
            <v>128640</v>
          </cell>
          <cell r="B143" t="str">
            <v>红高路店</v>
          </cell>
          <cell r="C143" t="str">
            <v>城中片</v>
          </cell>
          <cell r="D143">
            <v>2000</v>
          </cell>
          <cell r="E143">
            <v>62000</v>
          </cell>
          <cell r="F143">
            <v>16120</v>
          </cell>
          <cell r="G143">
            <v>0.26</v>
          </cell>
          <cell r="H143">
            <v>52</v>
          </cell>
          <cell r="I143">
            <v>2200</v>
          </cell>
        </row>
        <row r="144">
          <cell r="A144">
            <v>114848</v>
          </cell>
          <cell r="B144" t="str">
            <v>泰和西二街店</v>
          </cell>
          <cell r="C144" t="str">
            <v>东南片区</v>
          </cell>
          <cell r="D144">
            <v>4000</v>
          </cell>
          <cell r="E144">
            <v>124000</v>
          </cell>
          <cell r="F144">
            <v>35960</v>
          </cell>
          <cell r="G144">
            <v>0.29</v>
          </cell>
          <cell r="H144">
            <v>53</v>
          </cell>
          <cell r="I144">
            <v>4400</v>
          </cell>
        </row>
        <row r="145">
          <cell r="F145" t="str">
            <v> 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pane ySplit="1" topLeftCell="A104" activePane="bottomLeft" state="frozen"/>
      <selection/>
      <selection pane="bottomLeft" activeCell="J111" sqref="J111"/>
    </sheetView>
  </sheetViews>
  <sheetFormatPr defaultColWidth="9" defaultRowHeight="13.5" outlineLevelCol="6"/>
  <cols>
    <col min="1" max="1" width="9" style="1"/>
    <col min="2" max="2" width="12.875" style="1" customWidth="1"/>
    <col min="3" max="3" width="15.125" style="1" customWidth="1"/>
    <col min="4" max="4" width="12.5" style="1" customWidth="1"/>
    <col min="5" max="5" width="10.375" style="1"/>
    <col min="6" max="7" width="12.625" style="1"/>
    <col min="8" max="16384" width="9" style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</row>
    <row r="2" spans="1:7">
      <c r="A2" s="1">
        <v>1</v>
      </c>
      <c r="B2" s="4">
        <v>110378</v>
      </c>
      <c r="C2" s="4" t="s">
        <v>7</v>
      </c>
      <c r="D2" s="4" t="s">
        <v>8</v>
      </c>
      <c r="E2" s="4">
        <f>VLOOKUP(B:B,[1]Sheet1!$A:$I,9,0)</f>
        <v>4025</v>
      </c>
      <c r="F2" s="4">
        <f>G2*E2</f>
        <v>1178.1175</v>
      </c>
      <c r="G2" s="5" t="str">
        <f>VLOOKUP(B:B,[1]Sheet1!$A:$G,7,0)</f>
        <v>29.27%</v>
      </c>
    </row>
    <row r="3" spans="1:7">
      <c r="A3" s="1">
        <v>2</v>
      </c>
      <c r="B3" s="4">
        <v>113833</v>
      </c>
      <c r="C3" s="4" t="s">
        <v>9</v>
      </c>
      <c r="D3" s="4" t="s">
        <v>10</v>
      </c>
      <c r="E3" s="4">
        <f>VLOOKUP(B:B,[1]Sheet1!$A:$I,9,0)</f>
        <v>4600</v>
      </c>
      <c r="F3" s="4">
        <f t="shared" ref="F3:F34" si="0">G3*E3</f>
        <v>1630.7</v>
      </c>
      <c r="G3" s="5" t="str">
        <f>VLOOKUP(B:B,[1]Sheet1!$A:$G,7,0)</f>
        <v>35.45%</v>
      </c>
    </row>
    <row r="4" spans="1:7">
      <c r="A4" s="1">
        <v>3</v>
      </c>
      <c r="B4" s="4">
        <v>114069</v>
      </c>
      <c r="C4" s="4" t="s">
        <v>11</v>
      </c>
      <c r="D4" s="4" t="s">
        <v>12</v>
      </c>
      <c r="E4" s="4">
        <f>VLOOKUP(B:B,[1]Sheet1!$A:$I,9,0)</f>
        <v>4600</v>
      </c>
      <c r="F4" s="4">
        <f t="shared" si="0"/>
        <v>1586.54</v>
      </c>
      <c r="G4" s="5" t="str">
        <f>VLOOKUP(B:B,[1]Sheet1!$A:$G,7,0)</f>
        <v>34.49%</v>
      </c>
    </row>
    <row r="5" spans="1:7">
      <c r="A5" s="1">
        <v>4</v>
      </c>
      <c r="B5" s="4">
        <v>102567</v>
      </c>
      <c r="C5" s="4" t="s">
        <v>13</v>
      </c>
      <c r="D5" s="4" t="s">
        <v>14</v>
      </c>
      <c r="E5" s="4">
        <f>VLOOKUP(B:B,[1]Sheet1!$A:$I,9,0)</f>
        <v>4099</v>
      </c>
      <c r="F5" s="4">
        <f t="shared" si="0"/>
        <v>1323.1572</v>
      </c>
      <c r="G5" s="5" t="str">
        <f>VLOOKUP(B:B,[1]Sheet1!$A:$G,7,0)</f>
        <v>32.28%</v>
      </c>
    </row>
    <row r="6" spans="1:7">
      <c r="A6" s="1">
        <v>5</v>
      </c>
      <c r="B6" s="4">
        <v>104430</v>
      </c>
      <c r="C6" s="4" t="s">
        <v>15</v>
      </c>
      <c r="D6" s="4" t="s">
        <v>12</v>
      </c>
      <c r="E6" s="4">
        <f>VLOOKUP(B:B,[1]Sheet1!$A:$I,9,0)</f>
        <v>4025</v>
      </c>
      <c r="F6" s="4">
        <f t="shared" si="0"/>
        <v>1210.72</v>
      </c>
      <c r="G6" s="5" t="str">
        <f>VLOOKUP(B:B,[1]Sheet1!$A:$G,7,0)</f>
        <v>30.08%</v>
      </c>
    </row>
    <row r="7" spans="1:7">
      <c r="A7" s="1">
        <v>6</v>
      </c>
      <c r="B7" s="4">
        <v>106568</v>
      </c>
      <c r="C7" s="4" t="s">
        <v>16</v>
      </c>
      <c r="D7" s="4" t="s">
        <v>12</v>
      </c>
      <c r="E7" s="4">
        <f>VLOOKUP(B:B,[1]Sheet1!$A:$I,9,0)</f>
        <v>4370</v>
      </c>
      <c r="F7" s="4">
        <f t="shared" si="0"/>
        <v>1521.197</v>
      </c>
      <c r="G7" s="5" t="str">
        <f>VLOOKUP(B:B,[1]Sheet1!$A:$G,7,0)</f>
        <v>34.81%</v>
      </c>
    </row>
    <row r="8" spans="1:7">
      <c r="A8" s="1">
        <v>7</v>
      </c>
      <c r="B8" s="4">
        <v>713</v>
      </c>
      <c r="C8" s="4" t="s">
        <v>17</v>
      </c>
      <c r="D8" s="4" t="s">
        <v>8</v>
      </c>
      <c r="E8" s="4">
        <f>VLOOKUP(B:B,[1]Sheet1!$A:$I,9,0)</f>
        <v>4600</v>
      </c>
      <c r="F8" s="4">
        <f t="shared" si="0"/>
        <v>1569.06</v>
      </c>
      <c r="G8" s="5" t="str">
        <f>VLOOKUP(B:B,[1]Sheet1!$A:$G,7,0)</f>
        <v>34.11%</v>
      </c>
    </row>
    <row r="9" spans="1:7">
      <c r="A9" s="1">
        <v>8</v>
      </c>
      <c r="B9" s="4">
        <v>371</v>
      </c>
      <c r="C9" s="4" t="s">
        <v>18</v>
      </c>
      <c r="D9" s="4" t="s">
        <v>14</v>
      </c>
      <c r="E9" s="4">
        <f>VLOOKUP(B:B,[1]Sheet1!$A:$I,9,0)</f>
        <v>4025</v>
      </c>
      <c r="F9" s="4">
        <f t="shared" si="0"/>
        <v>1392.65</v>
      </c>
      <c r="G9" s="5" t="str">
        <f>VLOOKUP(B:B,[1]Sheet1!$A:$G,7,0)</f>
        <v>34.6%</v>
      </c>
    </row>
    <row r="10" spans="1:7">
      <c r="A10" s="1">
        <v>9</v>
      </c>
      <c r="B10" s="4">
        <v>113025</v>
      </c>
      <c r="C10" s="4" t="s">
        <v>19</v>
      </c>
      <c r="D10" s="4" t="s">
        <v>10</v>
      </c>
      <c r="E10" s="4">
        <f>VLOOKUP(B:B,[1]Sheet1!$A:$I,9,0)</f>
        <v>4370</v>
      </c>
      <c r="F10" s="4">
        <f t="shared" si="0"/>
        <v>1303.134</v>
      </c>
      <c r="G10" s="5" t="str">
        <f>VLOOKUP(B:B,[1]Sheet1!$A:$G,7,0)</f>
        <v>29.82%</v>
      </c>
    </row>
    <row r="11" spans="1:7">
      <c r="A11" s="1">
        <v>10</v>
      </c>
      <c r="B11" s="4">
        <v>114286</v>
      </c>
      <c r="C11" s="4" t="s">
        <v>20</v>
      </c>
      <c r="D11" s="4" t="s">
        <v>10</v>
      </c>
      <c r="E11" s="4">
        <f>VLOOKUP(B:B,[1]Sheet1!$A:$I,9,0)</f>
        <v>6380</v>
      </c>
      <c r="F11" s="4">
        <f t="shared" si="0"/>
        <v>1891.67</v>
      </c>
      <c r="G11" s="5" t="str">
        <f>VLOOKUP(B:B,[1]Sheet1!$A:$G,7,0)</f>
        <v>29.65%</v>
      </c>
    </row>
    <row r="12" spans="1:7">
      <c r="A12" s="1">
        <v>11</v>
      </c>
      <c r="B12" s="4">
        <v>114844</v>
      </c>
      <c r="C12" s="4" t="s">
        <v>21</v>
      </c>
      <c r="D12" s="4" t="s">
        <v>22</v>
      </c>
      <c r="E12" s="4">
        <f>VLOOKUP(B:B,[1]Sheet1!$A:$I,9,0)</f>
        <v>9460</v>
      </c>
      <c r="F12" s="4">
        <f t="shared" si="0"/>
        <v>2081.2</v>
      </c>
      <c r="G12" s="5">
        <f>VLOOKUP(B:B,[1]Sheet1!$A:$G,7,0)</f>
        <v>0.22</v>
      </c>
    </row>
    <row r="13" spans="1:7">
      <c r="A13" s="1">
        <v>12</v>
      </c>
      <c r="B13" s="4">
        <v>104838</v>
      </c>
      <c r="C13" s="4" t="s">
        <v>23</v>
      </c>
      <c r="D13" s="4" t="s">
        <v>24</v>
      </c>
      <c r="E13" s="4">
        <f>VLOOKUP(B:B,[1]Sheet1!$A:$I,9,0)</f>
        <v>4715</v>
      </c>
      <c r="F13" s="4">
        <f t="shared" si="0"/>
        <v>1493.712</v>
      </c>
      <c r="G13" s="5" t="str">
        <f>VLOOKUP(B:B,[1]Sheet1!$A:$G,7,0)</f>
        <v>31.68%</v>
      </c>
    </row>
    <row r="14" spans="1:7">
      <c r="A14" s="1">
        <v>13</v>
      </c>
      <c r="B14" s="4">
        <v>106865</v>
      </c>
      <c r="C14" s="4" t="s">
        <v>25</v>
      </c>
      <c r="D14" s="4" t="s">
        <v>26</v>
      </c>
      <c r="E14" s="4">
        <f>VLOOKUP(B:B,[1]Sheet1!$A:$I,9,0)</f>
        <v>5060</v>
      </c>
      <c r="F14" s="4">
        <f t="shared" si="0"/>
        <v>1622.742</v>
      </c>
      <c r="G14" s="5" t="str">
        <f>VLOOKUP(B:B,[1]Sheet1!$A:$G,7,0)</f>
        <v>32.07%</v>
      </c>
    </row>
    <row r="15" spans="1:7">
      <c r="A15" s="1">
        <v>14</v>
      </c>
      <c r="B15" s="4">
        <v>573</v>
      </c>
      <c r="C15" s="4" t="s">
        <v>27</v>
      </c>
      <c r="D15" s="4" t="s">
        <v>12</v>
      </c>
      <c r="E15" s="4">
        <f>VLOOKUP(B:B,[1]Sheet1!$A:$I,9,0)</f>
        <v>4730</v>
      </c>
      <c r="F15" s="4">
        <f t="shared" si="0"/>
        <v>1596.375</v>
      </c>
      <c r="G15" s="5" t="str">
        <f>VLOOKUP(B:B,[1]Sheet1!$A:$G,7,0)</f>
        <v>33.75%</v>
      </c>
    </row>
    <row r="16" spans="1:7">
      <c r="A16" s="1">
        <v>15</v>
      </c>
      <c r="B16" s="4">
        <v>108277</v>
      </c>
      <c r="C16" s="4" t="s">
        <v>28</v>
      </c>
      <c r="D16" s="4" t="s">
        <v>29</v>
      </c>
      <c r="E16" s="4">
        <f>VLOOKUP(B:B,[1]Sheet1!$A:$I,9,0)</f>
        <v>6600</v>
      </c>
      <c r="F16" s="4">
        <f t="shared" si="0"/>
        <v>1848</v>
      </c>
      <c r="G16" s="5">
        <f>VLOOKUP(B:B,[1]Sheet1!$A:$G,7,0)</f>
        <v>0.28</v>
      </c>
    </row>
    <row r="17" spans="1:7">
      <c r="A17" s="1">
        <v>16</v>
      </c>
      <c r="B17" s="4">
        <v>740</v>
      </c>
      <c r="C17" s="4" t="s">
        <v>30</v>
      </c>
      <c r="D17" s="4" t="s">
        <v>12</v>
      </c>
      <c r="E17" s="4">
        <f>VLOOKUP(B:B,[1]Sheet1!$A:$I,9,0)</f>
        <v>5060</v>
      </c>
      <c r="F17" s="4">
        <f t="shared" si="0"/>
        <v>1675.366</v>
      </c>
      <c r="G17" s="5" t="str">
        <f>VLOOKUP(B:B,[1]Sheet1!$A:$G,7,0)</f>
        <v>33.11%</v>
      </c>
    </row>
    <row r="18" spans="1:7">
      <c r="A18" s="1">
        <v>17</v>
      </c>
      <c r="B18" s="4">
        <v>738</v>
      </c>
      <c r="C18" s="4" t="s">
        <v>31</v>
      </c>
      <c r="D18" s="4" t="s">
        <v>8</v>
      </c>
      <c r="E18" s="4">
        <f>VLOOKUP(B:B,[1]Sheet1!$A:$I,9,0)</f>
        <v>4598</v>
      </c>
      <c r="F18" s="4">
        <f t="shared" si="0"/>
        <v>1384.4578</v>
      </c>
      <c r="G18" s="5" t="str">
        <f>VLOOKUP(B:B,[1]Sheet1!$A:$G,7,0)</f>
        <v>30.11%</v>
      </c>
    </row>
    <row r="19" spans="1:7">
      <c r="A19" s="1">
        <v>18</v>
      </c>
      <c r="B19" s="4">
        <v>351</v>
      </c>
      <c r="C19" s="4" t="s">
        <v>32</v>
      </c>
      <c r="D19" s="4" t="s">
        <v>8</v>
      </c>
      <c r="E19" s="4">
        <f>VLOOKUP(B:B,[1]Sheet1!$A:$I,9,0)</f>
        <v>4400</v>
      </c>
      <c r="F19" s="4">
        <f t="shared" si="0"/>
        <v>1412.4</v>
      </c>
      <c r="G19" s="5" t="str">
        <f>VLOOKUP(B:B,[1]Sheet1!$A:$G,7,0)</f>
        <v>32.1%</v>
      </c>
    </row>
    <row r="20" spans="1:7">
      <c r="A20" s="1">
        <v>19</v>
      </c>
      <c r="B20" s="4">
        <v>710</v>
      </c>
      <c r="C20" s="4" t="s">
        <v>33</v>
      </c>
      <c r="D20" s="4" t="s">
        <v>8</v>
      </c>
      <c r="E20" s="4">
        <f>VLOOKUP(B:B,[1]Sheet1!$A:$I,9,0)</f>
        <v>4945</v>
      </c>
      <c r="F20" s="4">
        <f t="shared" si="0"/>
        <v>1774.7605</v>
      </c>
      <c r="G20" s="5" t="str">
        <f>VLOOKUP(B:B,[1]Sheet1!$A:$G,7,0)</f>
        <v>35.89%</v>
      </c>
    </row>
    <row r="21" spans="1:7">
      <c r="A21" s="1">
        <v>20</v>
      </c>
      <c r="B21" s="4">
        <v>112415</v>
      </c>
      <c r="C21" s="4" t="s">
        <v>34</v>
      </c>
      <c r="D21" s="4" t="s">
        <v>29</v>
      </c>
      <c r="E21" s="4">
        <f>VLOOKUP(B:B,[1]Sheet1!$A:$I,9,0)</f>
        <v>4620</v>
      </c>
      <c r="F21" s="4">
        <f t="shared" si="0"/>
        <v>1434.51</v>
      </c>
      <c r="G21" s="5" t="str">
        <f>VLOOKUP(B:B,[1]Sheet1!$A:$G,7,0)</f>
        <v>31.05%</v>
      </c>
    </row>
    <row r="22" spans="1:7">
      <c r="A22" s="1">
        <v>21</v>
      </c>
      <c r="B22" s="4">
        <v>113298</v>
      </c>
      <c r="C22" s="4" t="s">
        <v>35</v>
      </c>
      <c r="D22" s="4" t="s">
        <v>10</v>
      </c>
      <c r="E22" s="4">
        <f>VLOOKUP(B:B,[1]Sheet1!$A:$I,9,0)</f>
        <v>4114</v>
      </c>
      <c r="F22" s="4">
        <f t="shared" si="0"/>
        <v>1111.6028</v>
      </c>
      <c r="G22" s="5" t="str">
        <f>VLOOKUP(B:B,[1]Sheet1!$A:$G,7,0)</f>
        <v>27.02%</v>
      </c>
    </row>
    <row r="23" spans="1:7">
      <c r="A23" s="1">
        <v>22</v>
      </c>
      <c r="B23" s="4">
        <v>113299</v>
      </c>
      <c r="C23" s="4" t="s">
        <v>36</v>
      </c>
      <c r="D23" s="4" t="s">
        <v>22</v>
      </c>
      <c r="E23" s="4">
        <f>VLOOKUP(B:B,[1]Sheet1!$A:$I,9,0)</f>
        <v>4598</v>
      </c>
      <c r="F23" s="4">
        <f t="shared" si="0"/>
        <v>1454.3474</v>
      </c>
      <c r="G23" s="5" t="str">
        <f>VLOOKUP(B:B,[1]Sheet1!$A:$G,7,0)</f>
        <v>31.63%</v>
      </c>
    </row>
    <row r="24" spans="1:7">
      <c r="A24" s="1">
        <v>23</v>
      </c>
      <c r="B24" s="4">
        <v>104533</v>
      </c>
      <c r="C24" s="4" t="s">
        <v>37</v>
      </c>
      <c r="D24" s="4" t="s">
        <v>38</v>
      </c>
      <c r="E24" s="4">
        <f>VLOOKUP(B:B,[1]Sheet1!$A:$I,9,0)</f>
        <v>4370</v>
      </c>
      <c r="F24" s="4">
        <f t="shared" si="0"/>
        <v>1413.258</v>
      </c>
      <c r="G24" s="5" t="str">
        <f>VLOOKUP(B:B,[1]Sheet1!$A:$G,7,0)</f>
        <v>32.34%</v>
      </c>
    </row>
    <row r="25" spans="1:7">
      <c r="A25" s="1">
        <v>24</v>
      </c>
      <c r="B25" s="4">
        <v>105910</v>
      </c>
      <c r="C25" s="4" t="s">
        <v>39</v>
      </c>
      <c r="D25" s="4" t="s">
        <v>29</v>
      </c>
      <c r="E25" s="4">
        <f>VLOOKUP(B:B,[1]Sheet1!$A:$I,9,0)</f>
        <v>6600</v>
      </c>
      <c r="F25" s="4">
        <f t="shared" si="0"/>
        <v>2060.52</v>
      </c>
      <c r="G25" s="5" t="str">
        <f>VLOOKUP(B:B,[1]Sheet1!$A:$G,7,0)</f>
        <v>31.22%</v>
      </c>
    </row>
    <row r="26" spans="1:7">
      <c r="A26" s="1">
        <v>25</v>
      </c>
      <c r="B26" s="4">
        <v>706</v>
      </c>
      <c r="C26" s="4" t="s">
        <v>40</v>
      </c>
      <c r="D26" s="4" t="s">
        <v>8</v>
      </c>
      <c r="E26" s="4">
        <f>VLOOKUP(B:B,[1]Sheet1!$A:$I,9,0)</f>
        <v>4600</v>
      </c>
      <c r="F26" s="4">
        <f t="shared" si="0"/>
        <v>1432.9</v>
      </c>
      <c r="G26" s="5" t="str">
        <f>VLOOKUP(B:B,[1]Sheet1!$A:$G,7,0)</f>
        <v>31.15%</v>
      </c>
    </row>
    <row r="27" spans="1:7">
      <c r="A27" s="1">
        <v>26</v>
      </c>
      <c r="B27" s="4">
        <v>733</v>
      </c>
      <c r="C27" s="4" t="s">
        <v>41</v>
      </c>
      <c r="D27" s="4" t="s">
        <v>12</v>
      </c>
      <c r="E27" s="4">
        <f>VLOOKUP(B:B,[1]Sheet1!$A:$I,9,0)</f>
        <v>4830</v>
      </c>
      <c r="F27" s="4">
        <f t="shared" si="0"/>
        <v>1668.282</v>
      </c>
      <c r="G27" s="5" t="str">
        <f>VLOOKUP(B:B,[1]Sheet1!$A:$G,7,0)</f>
        <v>34.54%</v>
      </c>
    </row>
    <row r="28" spans="1:7">
      <c r="A28" s="1">
        <v>27</v>
      </c>
      <c r="B28" s="4">
        <v>723</v>
      </c>
      <c r="C28" s="4" t="s">
        <v>42</v>
      </c>
      <c r="D28" s="4" t="s">
        <v>22</v>
      </c>
      <c r="E28" s="4">
        <f>VLOOKUP(B:B,[1]Sheet1!$A:$I,9,0)</f>
        <v>5060</v>
      </c>
      <c r="F28" s="4">
        <f t="shared" si="0"/>
        <v>1301.938</v>
      </c>
      <c r="G28" s="5" t="str">
        <f>VLOOKUP(B:B,[1]Sheet1!$A:$G,7,0)</f>
        <v>25.73%</v>
      </c>
    </row>
    <row r="29" spans="1:7">
      <c r="A29" s="1">
        <v>28</v>
      </c>
      <c r="B29" s="4">
        <v>732</v>
      </c>
      <c r="C29" s="4" t="s">
        <v>43</v>
      </c>
      <c r="D29" s="4" t="s">
        <v>38</v>
      </c>
      <c r="E29" s="4">
        <f>VLOOKUP(B:B,[1]Sheet1!$A:$I,9,0)</f>
        <v>4600</v>
      </c>
      <c r="F29" s="4">
        <f t="shared" si="0"/>
        <v>1433.82</v>
      </c>
      <c r="G29" s="5" t="str">
        <f>VLOOKUP(B:B,[1]Sheet1!$A:$G,7,0)</f>
        <v>31.17%</v>
      </c>
    </row>
    <row r="30" spans="1:7">
      <c r="A30" s="1">
        <v>29</v>
      </c>
      <c r="B30" s="4">
        <v>720</v>
      </c>
      <c r="C30" s="4" t="s">
        <v>44</v>
      </c>
      <c r="D30" s="4" t="s">
        <v>38</v>
      </c>
      <c r="E30" s="4">
        <f>VLOOKUP(B:B,[1]Sheet1!$A:$I,9,0)</f>
        <v>4400</v>
      </c>
      <c r="F30" s="4">
        <f t="shared" si="0"/>
        <v>1320</v>
      </c>
      <c r="G30" s="5">
        <f>VLOOKUP(B:B,[1]Sheet1!$A:$G,7,0)</f>
        <v>0.3</v>
      </c>
    </row>
    <row r="31" spans="1:7">
      <c r="A31" s="1">
        <v>30</v>
      </c>
      <c r="B31" s="4">
        <v>104429</v>
      </c>
      <c r="C31" s="4" t="s">
        <v>45</v>
      </c>
      <c r="D31" s="4" t="s">
        <v>10</v>
      </c>
      <c r="E31" s="4">
        <f>VLOOKUP(B:B,[1]Sheet1!$A:$I,9,0)</f>
        <v>4600</v>
      </c>
      <c r="F31" s="4">
        <f t="shared" si="0"/>
        <v>1357</v>
      </c>
      <c r="G31" s="5">
        <f>VLOOKUP(B:B,[1]Sheet1!$A:$G,7,0)</f>
        <v>0.295</v>
      </c>
    </row>
    <row r="32" spans="1:7">
      <c r="A32" s="1">
        <v>31</v>
      </c>
      <c r="B32" s="4">
        <v>106485</v>
      </c>
      <c r="C32" s="4" t="s">
        <v>46</v>
      </c>
      <c r="D32" s="4" t="s">
        <v>26</v>
      </c>
      <c r="E32" s="4">
        <f>VLOOKUP(B:B,[1]Sheet1!$A:$I,9,0)</f>
        <v>6325</v>
      </c>
      <c r="F32" s="4">
        <f t="shared" si="0"/>
        <v>1771</v>
      </c>
      <c r="G32" s="5">
        <f>VLOOKUP(B:B,[1]Sheet1!$A:$G,7,0)</f>
        <v>0.28</v>
      </c>
    </row>
    <row r="33" spans="1:7">
      <c r="A33" s="1">
        <v>32</v>
      </c>
      <c r="B33" s="4">
        <v>752</v>
      </c>
      <c r="C33" s="4" t="s">
        <v>47</v>
      </c>
      <c r="D33" s="4" t="s">
        <v>10</v>
      </c>
      <c r="E33" s="4">
        <f>VLOOKUP(B:B,[1]Sheet1!$A:$I,9,0)</f>
        <v>4600</v>
      </c>
      <c r="F33" s="4">
        <f t="shared" si="0"/>
        <v>1357</v>
      </c>
      <c r="G33" s="5">
        <f>VLOOKUP(B:B,[1]Sheet1!$A:$G,7,0)</f>
        <v>0.295</v>
      </c>
    </row>
    <row r="34" spans="1:7">
      <c r="A34" s="1">
        <v>33</v>
      </c>
      <c r="B34" s="4">
        <v>594</v>
      </c>
      <c r="C34" s="4" t="s">
        <v>48</v>
      </c>
      <c r="D34" s="4" t="s">
        <v>38</v>
      </c>
      <c r="E34" s="4">
        <f>VLOOKUP(B:B,[1]Sheet1!$A:$I,9,0)</f>
        <v>5520</v>
      </c>
      <c r="F34" s="4">
        <f t="shared" si="0"/>
        <v>1725</v>
      </c>
      <c r="G34" s="5" t="str">
        <f>VLOOKUP(B:B,[1]Sheet1!$A:$G,7,0)</f>
        <v>31.25%</v>
      </c>
    </row>
    <row r="35" spans="1:7">
      <c r="A35" s="1">
        <v>34</v>
      </c>
      <c r="B35" s="4">
        <v>339</v>
      </c>
      <c r="C35" s="4" t="s">
        <v>49</v>
      </c>
      <c r="D35" s="4" t="s">
        <v>29</v>
      </c>
      <c r="E35" s="4">
        <f>VLOOKUP(B:B,[1]Sheet1!$A:$I,9,0)</f>
        <v>3850</v>
      </c>
      <c r="F35" s="4">
        <f t="shared" ref="F35:F66" si="1">G35*E35</f>
        <v>1108.8</v>
      </c>
      <c r="G35" s="5">
        <f>VLOOKUP(B:B,[1]Sheet1!$A:$G,7,0)</f>
        <v>0.288</v>
      </c>
    </row>
    <row r="36" spans="1:7">
      <c r="A36" s="1">
        <v>35</v>
      </c>
      <c r="B36" s="4">
        <v>112888</v>
      </c>
      <c r="C36" s="4" t="s">
        <v>50</v>
      </c>
      <c r="D36" s="4" t="s">
        <v>10</v>
      </c>
      <c r="E36" s="4">
        <f>VLOOKUP(B:B,[1]Sheet1!$A:$I,9,0)</f>
        <v>4400</v>
      </c>
      <c r="F36" s="4">
        <f t="shared" si="1"/>
        <v>1510.52</v>
      </c>
      <c r="G36" s="5" t="str">
        <f>VLOOKUP(B:B,[1]Sheet1!$A:$G,7,0)</f>
        <v>34.33%</v>
      </c>
    </row>
    <row r="37" spans="1:7">
      <c r="A37" s="1">
        <v>36</v>
      </c>
      <c r="B37" s="4">
        <v>107728</v>
      </c>
      <c r="C37" s="4" t="s">
        <v>51</v>
      </c>
      <c r="D37" s="4" t="s">
        <v>38</v>
      </c>
      <c r="E37" s="4">
        <f>VLOOKUP(B:B,[1]Sheet1!$A:$I,9,0)</f>
        <v>5500</v>
      </c>
      <c r="F37" s="4">
        <f t="shared" si="1"/>
        <v>1567.5</v>
      </c>
      <c r="G37" s="5">
        <f>VLOOKUP(B:B,[1]Sheet1!$A:$G,7,0)</f>
        <v>0.285</v>
      </c>
    </row>
    <row r="38" spans="1:7">
      <c r="A38" s="1">
        <v>37</v>
      </c>
      <c r="B38" s="4">
        <v>102564</v>
      </c>
      <c r="C38" s="4" t="s">
        <v>52</v>
      </c>
      <c r="D38" s="4" t="s">
        <v>38</v>
      </c>
      <c r="E38" s="4">
        <f>VLOOKUP(B:B,[1]Sheet1!$A:$I,9,0)</f>
        <v>4600</v>
      </c>
      <c r="F38" s="4">
        <f t="shared" si="1"/>
        <v>1440.72</v>
      </c>
      <c r="G38" s="5" t="str">
        <f>VLOOKUP(B:B,[1]Sheet1!$A:$G,7,0)</f>
        <v>31.32%</v>
      </c>
    </row>
    <row r="39" spans="1:7">
      <c r="A39" s="1">
        <v>38</v>
      </c>
      <c r="B39" s="4">
        <v>704</v>
      </c>
      <c r="C39" s="4" t="s">
        <v>53</v>
      </c>
      <c r="D39" s="4" t="s">
        <v>8</v>
      </c>
      <c r="E39" s="4">
        <f>VLOOKUP(B:B,[1]Sheet1!$A:$I,9,0)</f>
        <v>4620</v>
      </c>
      <c r="F39" s="4">
        <f t="shared" si="1"/>
        <v>1409.562</v>
      </c>
      <c r="G39" s="5" t="str">
        <f>VLOOKUP(B:B,[1]Sheet1!$A:$G,7,0)</f>
        <v>30.51%</v>
      </c>
    </row>
    <row r="40" spans="1:7">
      <c r="A40" s="1">
        <v>39</v>
      </c>
      <c r="B40" s="4">
        <v>329</v>
      </c>
      <c r="C40" s="4" t="s">
        <v>54</v>
      </c>
      <c r="D40" s="4" t="s">
        <v>10</v>
      </c>
      <c r="E40" s="4">
        <f>VLOOKUP(B:B,[1]Sheet1!$A:$I,9,0)</f>
        <v>6600</v>
      </c>
      <c r="F40" s="4">
        <f t="shared" si="1"/>
        <v>1919.94</v>
      </c>
      <c r="G40" s="5" t="str">
        <f>VLOOKUP(B:B,[1]Sheet1!$A:$G,7,0)</f>
        <v>29.09%</v>
      </c>
    </row>
    <row r="41" spans="1:7">
      <c r="A41" s="1">
        <v>40</v>
      </c>
      <c r="B41" s="4">
        <v>570</v>
      </c>
      <c r="C41" s="4" t="s">
        <v>55</v>
      </c>
      <c r="D41" s="4" t="s">
        <v>10</v>
      </c>
      <c r="E41" s="4">
        <f>VLOOKUP(B:B,[1]Sheet1!$A:$I,9,0)</f>
        <v>4620</v>
      </c>
      <c r="F41" s="4">
        <f t="shared" si="1"/>
        <v>1516.284</v>
      </c>
      <c r="G41" s="5" t="str">
        <f>VLOOKUP(B:B,[1]Sheet1!$A:$G,7,0)</f>
        <v>32.82%</v>
      </c>
    </row>
    <row r="42" spans="1:7">
      <c r="A42" s="1">
        <v>41</v>
      </c>
      <c r="B42" s="4">
        <v>727</v>
      </c>
      <c r="C42" s="4" t="s">
        <v>56</v>
      </c>
      <c r="D42" s="4" t="s">
        <v>29</v>
      </c>
      <c r="E42" s="4">
        <f>VLOOKUP(B:B,[1]Sheet1!$A:$I,9,0)</f>
        <v>4400</v>
      </c>
      <c r="F42" s="4">
        <f t="shared" si="1"/>
        <v>1439.68</v>
      </c>
      <c r="G42" s="5" t="str">
        <f>VLOOKUP(B:B,[1]Sheet1!$A:$G,7,0)</f>
        <v>32.72%</v>
      </c>
    </row>
    <row r="43" spans="1:7">
      <c r="A43" s="1">
        <v>42</v>
      </c>
      <c r="B43" s="4">
        <v>52</v>
      </c>
      <c r="C43" s="4" t="s">
        <v>57</v>
      </c>
      <c r="D43" s="4" t="s">
        <v>24</v>
      </c>
      <c r="E43" s="4">
        <f>VLOOKUP(B:B,[1]Sheet1!$A:$I,9,0)</f>
        <v>3850</v>
      </c>
      <c r="F43" s="4">
        <f t="shared" si="1"/>
        <v>1364.44</v>
      </c>
      <c r="G43" s="5" t="str">
        <f>VLOOKUP(B:B,[1]Sheet1!$A:$G,7,0)</f>
        <v>35.44%</v>
      </c>
    </row>
    <row r="44" spans="1:7">
      <c r="A44" s="1">
        <v>43</v>
      </c>
      <c r="B44" s="4">
        <v>102935</v>
      </c>
      <c r="C44" s="4" t="s">
        <v>58</v>
      </c>
      <c r="D44" s="4" t="s">
        <v>26</v>
      </c>
      <c r="E44" s="4">
        <f>VLOOKUP(B:B,[1]Sheet1!$A:$I,9,0)</f>
        <v>5720</v>
      </c>
      <c r="F44" s="4">
        <f t="shared" si="1"/>
        <v>1658.8</v>
      </c>
      <c r="G44" s="5">
        <f>VLOOKUP(B:B,[1]Sheet1!$A:$G,7,0)</f>
        <v>0.29</v>
      </c>
    </row>
    <row r="45" spans="1:7">
      <c r="A45" s="1">
        <v>44</v>
      </c>
      <c r="B45" s="4">
        <v>539</v>
      </c>
      <c r="C45" s="4" t="s">
        <v>59</v>
      </c>
      <c r="D45" s="4" t="s">
        <v>38</v>
      </c>
      <c r="E45" s="4">
        <f>VLOOKUP(B:B,[1]Sheet1!$A:$I,9,0)</f>
        <v>6050</v>
      </c>
      <c r="F45" s="4">
        <f t="shared" si="1"/>
        <v>1784.75</v>
      </c>
      <c r="G45" s="5">
        <f>VLOOKUP(B:B,[1]Sheet1!$A:$G,7,0)</f>
        <v>0.295</v>
      </c>
    </row>
    <row r="46" spans="1:7">
      <c r="A46" s="1">
        <v>45</v>
      </c>
      <c r="B46" s="4">
        <v>102479</v>
      </c>
      <c r="C46" s="4" t="s">
        <v>60</v>
      </c>
      <c r="D46" s="4" t="s">
        <v>22</v>
      </c>
      <c r="E46" s="4">
        <f>VLOOKUP(B:B,[1]Sheet1!$A:$I,9,0)</f>
        <v>4840</v>
      </c>
      <c r="F46" s="4">
        <f t="shared" si="1"/>
        <v>1578.808</v>
      </c>
      <c r="G46" s="5" t="str">
        <f>VLOOKUP(B:B,[1]Sheet1!$A:$G,7,0)</f>
        <v>32.62%</v>
      </c>
    </row>
    <row r="47" spans="1:7">
      <c r="A47" s="1">
        <v>46</v>
      </c>
      <c r="B47" s="4">
        <v>367</v>
      </c>
      <c r="C47" s="4" t="s">
        <v>61</v>
      </c>
      <c r="D47" s="4" t="s">
        <v>24</v>
      </c>
      <c r="E47" s="4">
        <f>VLOOKUP(B:B,[1]Sheet1!$A:$I,9,0)</f>
        <v>4950</v>
      </c>
      <c r="F47" s="4">
        <f t="shared" si="1"/>
        <v>1600.335</v>
      </c>
      <c r="G47" s="5" t="str">
        <f>VLOOKUP(B:B,[1]Sheet1!$A:$G,7,0)</f>
        <v>32.33%</v>
      </c>
    </row>
    <row r="48" spans="1:7">
      <c r="A48" s="1">
        <v>47</v>
      </c>
      <c r="B48" s="4">
        <v>745</v>
      </c>
      <c r="C48" s="4" t="s">
        <v>62</v>
      </c>
      <c r="D48" s="4" t="s">
        <v>29</v>
      </c>
      <c r="E48" s="4">
        <f>VLOOKUP(B:B,[1]Sheet1!$A:$I,9,0)</f>
        <v>6160</v>
      </c>
      <c r="F48" s="4">
        <f t="shared" si="1"/>
        <v>1848</v>
      </c>
      <c r="G48" s="5">
        <f>VLOOKUP(B:B,[1]Sheet1!$A:$G,7,0)</f>
        <v>0.3</v>
      </c>
    </row>
    <row r="49" spans="1:7">
      <c r="A49" s="1">
        <v>48</v>
      </c>
      <c r="B49" s="4">
        <v>587</v>
      </c>
      <c r="C49" s="4" t="s">
        <v>63</v>
      </c>
      <c r="D49" s="4" t="s">
        <v>8</v>
      </c>
      <c r="E49" s="4">
        <f>VLOOKUP(B:B,[1]Sheet1!$A:$I,9,0)</f>
        <v>5720</v>
      </c>
      <c r="F49" s="4">
        <f t="shared" si="1"/>
        <v>1716</v>
      </c>
      <c r="G49" s="5">
        <f>VLOOKUP(B:B,[1]Sheet1!$A:$G,7,0)</f>
        <v>0.3</v>
      </c>
    </row>
    <row r="50" spans="1:7">
      <c r="A50" s="1">
        <v>49</v>
      </c>
      <c r="B50" s="4">
        <v>106569</v>
      </c>
      <c r="C50" s="4" t="s">
        <v>64</v>
      </c>
      <c r="D50" s="4" t="s">
        <v>29</v>
      </c>
      <c r="E50" s="4">
        <f>VLOOKUP(B:B,[1]Sheet1!$A:$I,9,0)</f>
        <v>7280</v>
      </c>
      <c r="F50" s="4">
        <f t="shared" si="1"/>
        <v>2074.8</v>
      </c>
      <c r="G50" s="5">
        <f>VLOOKUP(B:B,[1]Sheet1!$A:$G,7,0)</f>
        <v>0.285</v>
      </c>
    </row>
    <row r="51" spans="1:7">
      <c r="A51" s="1">
        <v>50</v>
      </c>
      <c r="B51" s="4">
        <v>717</v>
      </c>
      <c r="C51" s="4" t="s">
        <v>65</v>
      </c>
      <c r="D51" s="4" t="s">
        <v>38</v>
      </c>
      <c r="E51" s="4">
        <f>VLOOKUP(B:B,[1]Sheet1!$A:$I,9,0)</f>
        <v>6160</v>
      </c>
      <c r="F51" s="4">
        <f t="shared" si="1"/>
        <v>1925.616</v>
      </c>
      <c r="G51" s="5" t="str">
        <f>VLOOKUP(B:B,[1]Sheet1!$A:$G,7,0)</f>
        <v>31.26%</v>
      </c>
    </row>
    <row r="52" spans="1:7">
      <c r="A52" s="1">
        <v>51</v>
      </c>
      <c r="B52" s="4">
        <v>721</v>
      </c>
      <c r="C52" s="4" t="s">
        <v>66</v>
      </c>
      <c r="D52" s="4" t="s">
        <v>38</v>
      </c>
      <c r="E52" s="4">
        <f>VLOOKUP(B:B,[1]Sheet1!$A:$I,9,0)</f>
        <v>6490</v>
      </c>
      <c r="F52" s="4">
        <f t="shared" si="1"/>
        <v>2105.356</v>
      </c>
      <c r="G52" s="5" t="str">
        <f>VLOOKUP(B:B,[1]Sheet1!$A:$G,7,0)</f>
        <v>32.44%</v>
      </c>
    </row>
    <row r="53" spans="1:7">
      <c r="A53" s="1">
        <v>52</v>
      </c>
      <c r="B53" s="4">
        <v>748</v>
      </c>
      <c r="C53" s="4" t="s">
        <v>67</v>
      </c>
      <c r="D53" s="4" t="s">
        <v>38</v>
      </c>
      <c r="E53" s="4">
        <f>VLOOKUP(B:B,[1]Sheet1!$A:$I,9,0)</f>
        <v>5720</v>
      </c>
      <c r="F53" s="4">
        <f t="shared" si="1"/>
        <v>1760.044</v>
      </c>
      <c r="G53" s="5" t="str">
        <f>VLOOKUP(B:B,[1]Sheet1!$A:$G,7,0)</f>
        <v>30.77%</v>
      </c>
    </row>
    <row r="54" spans="1:7">
      <c r="A54" s="1">
        <v>53</v>
      </c>
      <c r="B54" s="4">
        <v>104428</v>
      </c>
      <c r="C54" s="4" t="s">
        <v>68</v>
      </c>
      <c r="D54" s="4" t="s">
        <v>24</v>
      </c>
      <c r="E54" s="4">
        <f>VLOOKUP(B:B,[1]Sheet1!$A:$I,9,0)</f>
        <v>5720</v>
      </c>
      <c r="F54" s="4">
        <f t="shared" si="1"/>
        <v>1760.044</v>
      </c>
      <c r="G54" s="5" t="str">
        <f>VLOOKUP(B:B,[1]Sheet1!$A:$G,7,0)</f>
        <v>30.77%</v>
      </c>
    </row>
    <row r="55" spans="1:7">
      <c r="A55" s="1">
        <v>54</v>
      </c>
      <c r="B55" s="4">
        <v>106399</v>
      </c>
      <c r="C55" s="4" t="s">
        <v>69</v>
      </c>
      <c r="D55" s="4" t="s">
        <v>10</v>
      </c>
      <c r="E55" s="4">
        <f>VLOOKUP(B:B,[1]Sheet1!$A:$I,9,0)</f>
        <v>8970</v>
      </c>
      <c r="F55" s="4">
        <f t="shared" si="1"/>
        <v>2640.768</v>
      </c>
      <c r="G55" s="5" t="str">
        <f>VLOOKUP(B:B,[1]Sheet1!$A:$G,7,0)</f>
        <v>29.44%</v>
      </c>
    </row>
    <row r="56" spans="1:7">
      <c r="A56" s="1">
        <v>55</v>
      </c>
      <c r="B56" s="4">
        <v>105267</v>
      </c>
      <c r="C56" s="4" t="s">
        <v>70</v>
      </c>
      <c r="D56" s="4" t="s">
        <v>29</v>
      </c>
      <c r="E56" s="4">
        <f>VLOOKUP(B:B,[1]Sheet1!$A:$I,9,0)</f>
        <v>7700</v>
      </c>
      <c r="F56" s="4">
        <f t="shared" si="1"/>
        <v>2436.28</v>
      </c>
      <c r="G56" s="5" t="str">
        <f>VLOOKUP(B:B,[1]Sheet1!$A:$G,7,0)</f>
        <v>31.64%</v>
      </c>
    </row>
    <row r="57" spans="1:7">
      <c r="A57" s="1">
        <v>56</v>
      </c>
      <c r="B57" s="4">
        <v>743</v>
      </c>
      <c r="C57" s="4" t="s">
        <v>71</v>
      </c>
      <c r="D57" s="4" t="s">
        <v>12</v>
      </c>
      <c r="E57" s="4">
        <f>VLOOKUP(B:B,[1]Sheet1!$A:$I,9,0)</f>
        <v>5500</v>
      </c>
      <c r="F57" s="4">
        <f t="shared" si="1"/>
        <v>1738</v>
      </c>
      <c r="G57" s="5" t="str">
        <f>VLOOKUP(B:B,[1]Sheet1!$A:$G,7,0)</f>
        <v>31.6%</v>
      </c>
    </row>
    <row r="58" spans="1:7">
      <c r="A58" s="1">
        <v>57</v>
      </c>
      <c r="B58" s="4">
        <v>103199</v>
      </c>
      <c r="C58" s="4" t="s">
        <v>72</v>
      </c>
      <c r="D58" s="4" t="s">
        <v>22</v>
      </c>
      <c r="E58" s="4">
        <f>VLOOKUP(B:B,[1]Sheet1!$A:$I,9,0)</f>
        <v>6050</v>
      </c>
      <c r="F58" s="4">
        <f t="shared" si="1"/>
        <v>1977.14</v>
      </c>
      <c r="G58" s="5" t="str">
        <f>VLOOKUP(B:B,[1]Sheet1!$A:$G,7,0)</f>
        <v>32.68%</v>
      </c>
    </row>
    <row r="59" spans="1:7">
      <c r="A59" s="1">
        <v>58</v>
      </c>
      <c r="B59" s="4">
        <v>103639</v>
      </c>
      <c r="C59" s="4" t="s">
        <v>73</v>
      </c>
      <c r="D59" s="4" t="s">
        <v>12</v>
      </c>
      <c r="E59" s="4">
        <f>VLOOKUP(B:B,[1]Sheet1!$A:$I,9,0)</f>
        <v>6264</v>
      </c>
      <c r="F59" s="4">
        <f t="shared" si="1"/>
        <v>2058.9768</v>
      </c>
      <c r="G59" s="5" t="str">
        <f>VLOOKUP(B:B,[1]Sheet1!$A:$G,7,0)</f>
        <v>32.87%</v>
      </c>
    </row>
    <row r="60" spans="1:7">
      <c r="A60" s="1">
        <v>59</v>
      </c>
      <c r="B60" s="4">
        <v>716</v>
      </c>
      <c r="C60" s="4" t="s">
        <v>74</v>
      </c>
      <c r="D60" s="4" t="s">
        <v>38</v>
      </c>
      <c r="E60" s="4">
        <f>VLOOKUP(B:B,[1]Sheet1!$A:$I,9,0)</f>
        <v>6380</v>
      </c>
      <c r="F60" s="4">
        <f t="shared" si="1"/>
        <v>1951.642</v>
      </c>
      <c r="G60" s="5" t="str">
        <f>VLOOKUP(B:B,[1]Sheet1!$A:$G,7,0)</f>
        <v>30.59%</v>
      </c>
    </row>
    <row r="61" spans="1:7">
      <c r="A61" s="1">
        <v>60</v>
      </c>
      <c r="B61" s="4">
        <v>108656</v>
      </c>
      <c r="C61" s="4" t="s">
        <v>75</v>
      </c>
      <c r="D61" s="4" t="s">
        <v>14</v>
      </c>
      <c r="E61" s="4">
        <f>VLOOKUP(B:B,[1]Sheet1!$A:$I,9,0)</f>
        <v>9350</v>
      </c>
      <c r="F61" s="4">
        <f t="shared" si="1"/>
        <v>2431</v>
      </c>
      <c r="G61" s="5">
        <f>VLOOKUP(B:B,[1]Sheet1!$A:$G,7,0)</f>
        <v>0.26</v>
      </c>
    </row>
    <row r="62" spans="1:7">
      <c r="A62" s="1">
        <v>61</v>
      </c>
      <c r="B62" s="4">
        <v>111219</v>
      </c>
      <c r="C62" s="4" t="s">
        <v>76</v>
      </c>
      <c r="D62" s="4" t="s">
        <v>29</v>
      </c>
      <c r="E62" s="4">
        <f>VLOOKUP(B:B,[1]Sheet1!$A:$I,9,0)</f>
        <v>8100</v>
      </c>
      <c r="F62" s="4">
        <f t="shared" si="1"/>
        <v>2476.98</v>
      </c>
      <c r="G62" s="5" t="str">
        <f>VLOOKUP(B:B,[1]Sheet1!$A:$G,7,0)</f>
        <v>30.58%</v>
      </c>
    </row>
    <row r="63" spans="1:7">
      <c r="A63" s="1">
        <v>62</v>
      </c>
      <c r="B63" s="4">
        <v>355</v>
      </c>
      <c r="C63" s="4" t="s">
        <v>77</v>
      </c>
      <c r="D63" s="4" t="s">
        <v>12</v>
      </c>
      <c r="E63" s="4">
        <f>VLOOKUP(B:B,[1]Sheet1!$A:$I,9,0)</f>
        <v>5616</v>
      </c>
      <c r="F63" s="4">
        <f t="shared" si="1"/>
        <v>1701.648</v>
      </c>
      <c r="G63" s="5" t="str">
        <f>VLOOKUP(B:B,[1]Sheet1!$A:$G,7,0)</f>
        <v>30.3%</v>
      </c>
    </row>
    <row r="64" spans="1:7">
      <c r="A64" s="1">
        <v>63</v>
      </c>
      <c r="B64" s="4">
        <v>102565</v>
      </c>
      <c r="C64" s="4" t="s">
        <v>78</v>
      </c>
      <c r="D64" s="4" t="s">
        <v>29</v>
      </c>
      <c r="E64" s="4">
        <f>VLOOKUP(B:B,[1]Sheet1!$A:$I,9,0)</f>
        <v>6050</v>
      </c>
      <c r="F64" s="4">
        <f t="shared" si="1"/>
        <v>2071.52</v>
      </c>
      <c r="G64" s="5" t="str">
        <f>VLOOKUP(B:B,[1]Sheet1!$A:$G,7,0)</f>
        <v>34.24%</v>
      </c>
    </row>
    <row r="65" spans="1:7">
      <c r="A65" s="1">
        <v>64</v>
      </c>
      <c r="B65" s="4">
        <v>308</v>
      </c>
      <c r="C65" s="4" t="s">
        <v>79</v>
      </c>
      <c r="D65" s="4" t="s">
        <v>22</v>
      </c>
      <c r="E65" s="4">
        <f>VLOOKUP(B:B,[1]Sheet1!$A:$I,9,0)</f>
        <v>5616</v>
      </c>
      <c r="F65" s="4">
        <f t="shared" si="1"/>
        <v>2096.4528</v>
      </c>
      <c r="G65" s="5" t="str">
        <f>VLOOKUP(B:B,[1]Sheet1!$A:$G,7,0)</f>
        <v>37.33%</v>
      </c>
    </row>
    <row r="66" spans="1:7">
      <c r="A66" s="1">
        <v>65</v>
      </c>
      <c r="B66" s="4">
        <v>111400</v>
      </c>
      <c r="C66" s="4" t="s">
        <v>80</v>
      </c>
      <c r="D66" s="4" t="s">
        <v>38</v>
      </c>
      <c r="E66" s="4">
        <f>VLOOKUP(B:B,[1]Sheet1!$A:$I,9,0)</f>
        <v>10350</v>
      </c>
      <c r="F66" s="4">
        <f t="shared" si="1"/>
        <v>2637.18</v>
      </c>
      <c r="G66" s="5" t="str">
        <f>VLOOKUP(B:B,[1]Sheet1!$A:$G,7,0)</f>
        <v>25.48%</v>
      </c>
    </row>
    <row r="67" spans="1:7">
      <c r="A67" s="1">
        <v>66</v>
      </c>
      <c r="B67" s="4">
        <v>114622</v>
      </c>
      <c r="C67" s="4" t="s">
        <v>81</v>
      </c>
      <c r="D67" s="4" t="s">
        <v>22</v>
      </c>
      <c r="E67" s="4">
        <f>VLOOKUP(B:B,[1]Sheet1!$A:$I,9,0)</f>
        <v>7700</v>
      </c>
      <c r="F67" s="4">
        <f t="shared" ref="F67:F98" si="2">G67*E67</f>
        <v>2581.81</v>
      </c>
      <c r="G67" s="5" t="str">
        <f>VLOOKUP(B:B,[1]Sheet1!$A:$G,7,0)</f>
        <v>33.53%</v>
      </c>
    </row>
    <row r="68" spans="1:7">
      <c r="A68" s="1">
        <v>67</v>
      </c>
      <c r="B68" s="4">
        <v>103198</v>
      </c>
      <c r="C68" s="4" t="s">
        <v>82</v>
      </c>
      <c r="D68" s="4" t="s">
        <v>29</v>
      </c>
      <c r="E68" s="4">
        <f>VLOOKUP(B:B,[1]Sheet1!$A:$I,9,0)</f>
        <v>7920</v>
      </c>
      <c r="F68" s="4">
        <f t="shared" si="2"/>
        <v>2382.336</v>
      </c>
      <c r="G68" s="5" t="str">
        <f>VLOOKUP(B:B,[1]Sheet1!$A:$G,7,0)</f>
        <v>30.08%</v>
      </c>
    </row>
    <row r="69" spans="1:7">
      <c r="A69" s="1">
        <v>68</v>
      </c>
      <c r="B69" s="4">
        <v>359</v>
      </c>
      <c r="C69" s="4" t="s">
        <v>83</v>
      </c>
      <c r="D69" s="4" t="s">
        <v>29</v>
      </c>
      <c r="E69" s="4">
        <f>VLOOKUP(B:B,[1]Sheet1!$A:$I,9,0)</f>
        <v>8360</v>
      </c>
      <c r="F69" s="4">
        <f t="shared" si="2"/>
        <v>2519.704</v>
      </c>
      <c r="G69" s="5" t="str">
        <f>VLOOKUP(B:B,[1]Sheet1!$A:$G,7,0)</f>
        <v>30.14%</v>
      </c>
    </row>
    <row r="70" spans="1:7">
      <c r="A70" s="1">
        <v>69</v>
      </c>
      <c r="B70" s="4">
        <v>101453</v>
      </c>
      <c r="C70" s="4" t="s">
        <v>84</v>
      </c>
      <c r="D70" s="4" t="s">
        <v>10</v>
      </c>
      <c r="E70" s="4">
        <f>VLOOKUP(B:B,[1]Sheet1!$A:$I,9,0)</f>
        <v>7344</v>
      </c>
      <c r="F70" s="4">
        <f t="shared" si="2"/>
        <v>2375.0496</v>
      </c>
      <c r="G70" s="5" t="str">
        <f>VLOOKUP(B:B,[1]Sheet1!$A:$G,7,0)</f>
        <v>32.34%</v>
      </c>
    </row>
    <row r="71" spans="1:7">
      <c r="A71" s="1">
        <v>70</v>
      </c>
      <c r="B71" s="4">
        <v>391</v>
      </c>
      <c r="C71" s="4" t="s">
        <v>85</v>
      </c>
      <c r="D71" s="4" t="s">
        <v>22</v>
      </c>
      <c r="E71" s="4">
        <f>VLOOKUP(B:B,[1]Sheet1!$A:$I,9,0)</f>
        <v>5940</v>
      </c>
      <c r="F71" s="4">
        <f t="shared" si="2"/>
        <v>2027.322</v>
      </c>
      <c r="G71" s="5" t="str">
        <f>VLOOKUP(B:B,[1]Sheet1!$A:$G,7,0)</f>
        <v>34.13%</v>
      </c>
    </row>
    <row r="72" spans="1:7">
      <c r="A72" s="1">
        <v>71</v>
      </c>
      <c r="B72" s="4">
        <v>106066</v>
      </c>
      <c r="C72" s="4" t="s">
        <v>86</v>
      </c>
      <c r="D72" s="4" t="s">
        <v>26</v>
      </c>
      <c r="E72" s="4">
        <f>VLOOKUP(B:B,[1]Sheet1!$A:$I,9,0)</f>
        <v>7700</v>
      </c>
      <c r="F72" s="4">
        <f t="shared" si="2"/>
        <v>2942.17</v>
      </c>
      <c r="G72" s="5" t="str">
        <f>VLOOKUP(B:B,[1]Sheet1!$A:$G,7,0)</f>
        <v>38.21%</v>
      </c>
    </row>
    <row r="73" spans="1:7">
      <c r="A73" s="1">
        <v>72</v>
      </c>
      <c r="B73" s="4">
        <v>598</v>
      </c>
      <c r="C73" s="4" t="s">
        <v>87</v>
      </c>
      <c r="D73" s="4" t="s">
        <v>22</v>
      </c>
      <c r="E73" s="4">
        <f>VLOOKUP(B:B,[1]Sheet1!$A:$I,9,0)</f>
        <v>7344</v>
      </c>
      <c r="F73" s="4">
        <f t="shared" si="2"/>
        <v>2469.0528</v>
      </c>
      <c r="G73" s="5" t="str">
        <f>VLOOKUP(B:B,[1]Sheet1!$A:$G,7,0)</f>
        <v>33.62%</v>
      </c>
    </row>
    <row r="74" spans="1:7">
      <c r="A74" s="1">
        <v>73</v>
      </c>
      <c r="B74" s="4">
        <v>107658</v>
      </c>
      <c r="C74" s="4" t="s">
        <v>88</v>
      </c>
      <c r="D74" s="4" t="s">
        <v>10</v>
      </c>
      <c r="E74" s="4">
        <f>VLOOKUP(B:B,[1]Sheet1!$A:$I,9,0)</f>
        <v>9680</v>
      </c>
      <c r="F74" s="4">
        <f t="shared" si="2"/>
        <v>2904</v>
      </c>
      <c r="G74" s="5">
        <f>VLOOKUP(B:B,[1]Sheet1!$A:$G,7,0)</f>
        <v>0.3</v>
      </c>
    </row>
    <row r="75" spans="1:7">
      <c r="A75" s="1">
        <v>74</v>
      </c>
      <c r="B75" s="4">
        <v>726</v>
      </c>
      <c r="C75" s="4" t="s">
        <v>89</v>
      </c>
      <c r="D75" s="4" t="s">
        <v>29</v>
      </c>
      <c r="E75" s="4">
        <f>VLOOKUP(B:B,[1]Sheet1!$A:$I,9,0)</f>
        <v>7776</v>
      </c>
      <c r="F75" s="4">
        <f t="shared" si="2"/>
        <v>2378.6784</v>
      </c>
      <c r="G75" s="5" t="str">
        <f>VLOOKUP(B:B,[1]Sheet1!$A:$G,7,0)</f>
        <v>30.59%</v>
      </c>
    </row>
    <row r="76" spans="1:7">
      <c r="A76" s="1">
        <v>75</v>
      </c>
      <c r="B76" s="4">
        <v>515</v>
      </c>
      <c r="C76" s="4" t="s">
        <v>90</v>
      </c>
      <c r="D76" s="4" t="s">
        <v>12</v>
      </c>
      <c r="E76" s="4">
        <f>VLOOKUP(B:B,[1]Sheet1!$A:$I,9,0)</f>
        <v>6600</v>
      </c>
      <c r="F76" s="4">
        <f t="shared" si="2"/>
        <v>1881</v>
      </c>
      <c r="G76" s="5">
        <f>VLOOKUP(B:B,[1]Sheet1!$A:$G,7,0)</f>
        <v>0.285</v>
      </c>
    </row>
    <row r="77" spans="1:7">
      <c r="A77" s="1">
        <v>76</v>
      </c>
      <c r="B77" s="4">
        <v>105751</v>
      </c>
      <c r="C77" s="4" t="s">
        <v>91</v>
      </c>
      <c r="D77" s="4" t="s">
        <v>12</v>
      </c>
      <c r="E77" s="4">
        <f>VLOOKUP(B:B,[1]Sheet1!$A:$I,9,0)</f>
        <v>7480</v>
      </c>
      <c r="F77" s="4">
        <f t="shared" si="2"/>
        <v>2131.8</v>
      </c>
      <c r="G77" s="5">
        <f>VLOOKUP(B:B,[1]Sheet1!$A:$G,7,0)</f>
        <v>0.285</v>
      </c>
    </row>
    <row r="78" spans="1:7">
      <c r="A78" s="1">
        <v>77</v>
      </c>
      <c r="B78" s="4">
        <v>54</v>
      </c>
      <c r="C78" s="4" t="s">
        <v>92</v>
      </c>
      <c r="D78" s="4" t="s">
        <v>24</v>
      </c>
      <c r="E78" s="4">
        <f>VLOOKUP(B:B,[1]Sheet1!$A:$I,9,0)</f>
        <v>8424</v>
      </c>
      <c r="F78" s="4">
        <f t="shared" si="2"/>
        <v>2610.5976</v>
      </c>
      <c r="G78" s="5" t="str">
        <f>VLOOKUP(B:B,[1]Sheet1!$A:$G,7,0)</f>
        <v>30.99%</v>
      </c>
    </row>
    <row r="79" spans="1:7">
      <c r="A79" s="1">
        <v>78</v>
      </c>
      <c r="B79" s="4">
        <v>399</v>
      </c>
      <c r="C79" s="4" t="s">
        <v>93</v>
      </c>
      <c r="D79" s="4" t="s">
        <v>29</v>
      </c>
      <c r="E79" s="4">
        <f>VLOOKUP(B:B,[1]Sheet1!$A:$I,9,0)</f>
        <v>7560</v>
      </c>
      <c r="F79" s="4">
        <f t="shared" si="2"/>
        <v>2193.156</v>
      </c>
      <c r="G79" s="5" t="str">
        <f>VLOOKUP(B:B,[1]Sheet1!$A:$G,7,0)</f>
        <v>29.01%</v>
      </c>
    </row>
    <row r="80" spans="1:7">
      <c r="A80" s="1">
        <v>79</v>
      </c>
      <c r="B80" s="4">
        <v>511</v>
      </c>
      <c r="C80" s="4" t="s">
        <v>94</v>
      </c>
      <c r="D80" s="4" t="s">
        <v>12</v>
      </c>
      <c r="E80" s="4">
        <f>VLOOKUP(B:B,[1]Sheet1!$A:$I,9,0)</f>
        <v>9460</v>
      </c>
      <c r="F80" s="4">
        <f t="shared" si="2"/>
        <v>2790.7</v>
      </c>
      <c r="G80" s="5">
        <f>VLOOKUP(B:B,[1]Sheet1!$A:$G,7,0)</f>
        <v>0.295</v>
      </c>
    </row>
    <row r="81" spans="1:7">
      <c r="A81" s="1">
        <v>80</v>
      </c>
      <c r="B81" s="4">
        <v>747</v>
      </c>
      <c r="C81" s="4" t="s">
        <v>95</v>
      </c>
      <c r="D81" s="4" t="s">
        <v>22</v>
      </c>
      <c r="E81" s="4">
        <f>VLOOKUP(B:B,[1]Sheet1!$A:$I,9,0)</f>
        <v>7020</v>
      </c>
      <c r="F81" s="4">
        <f t="shared" si="2"/>
        <v>2000.7</v>
      </c>
      <c r="G81" s="5">
        <f>VLOOKUP(B:B,[1]Sheet1!$A:$G,7,0)</f>
        <v>0.285</v>
      </c>
    </row>
    <row r="82" spans="1:7">
      <c r="A82" s="1">
        <v>81</v>
      </c>
      <c r="B82" s="4">
        <v>357</v>
      </c>
      <c r="C82" s="4" t="s">
        <v>96</v>
      </c>
      <c r="D82" s="4" t="s">
        <v>29</v>
      </c>
      <c r="E82" s="4">
        <f>VLOOKUP(B:B,[1]Sheet1!$A:$I,9,0)</f>
        <v>8964</v>
      </c>
      <c r="F82" s="4">
        <f t="shared" si="2"/>
        <v>2760.0156</v>
      </c>
      <c r="G82" s="5" t="str">
        <f>VLOOKUP(B:B,[1]Sheet1!$A:$G,7,0)</f>
        <v>30.79%</v>
      </c>
    </row>
    <row r="83" spans="1:7">
      <c r="A83" s="1">
        <v>82</v>
      </c>
      <c r="B83" s="4">
        <v>754</v>
      </c>
      <c r="C83" s="4" t="s">
        <v>97</v>
      </c>
      <c r="D83" s="4" t="s">
        <v>24</v>
      </c>
      <c r="E83" s="4">
        <f>VLOOKUP(B:B,[1]Sheet1!$A:$I,9,0)</f>
        <v>4752</v>
      </c>
      <c r="F83" s="4">
        <f t="shared" si="2"/>
        <v>1497.8304</v>
      </c>
      <c r="G83" s="5" t="str">
        <f>VLOOKUP(B:B,[1]Sheet1!$A:$G,7,0)</f>
        <v>31.52%</v>
      </c>
    </row>
    <row r="84" spans="1:7">
      <c r="A84" s="1">
        <v>83</v>
      </c>
      <c r="B84" s="4">
        <v>377</v>
      </c>
      <c r="C84" s="4" t="s">
        <v>98</v>
      </c>
      <c r="D84" s="4" t="s">
        <v>12</v>
      </c>
      <c r="E84" s="4">
        <f>VLOOKUP(B:B,[1]Sheet1!$A:$I,9,0)</f>
        <v>7560</v>
      </c>
      <c r="F84" s="4">
        <f t="shared" si="2"/>
        <v>2548.476</v>
      </c>
      <c r="G84" s="5" t="str">
        <f>VLOOKUP(B:B,[1]Sheet1!$A:$G,7,0)</f>
        <v>33.71%</v>
      </c>
    </row>
    <row r="85" spans="1:7">
      <c r="A85" s="1">
        <v>84</v>
      </c>
      <c r="B85" s="4">
        <v>746</v>
      </c>
      <c r="C85" s="4" t="s">
        <v>99</v>
      </c>
      <c r="D85" s="4" t="s">
        <v>38</v>
      </c>
      <c r="E85" s="4">
        <f>VLOOKUP(B:B,[1]Sheet1!$A:$I,9,0)</f>
        <v>8100</v>
      </c>
      <c r="F85" s="4">
        <f t="shared" si="2"/>
        <v>2382.21</v>
      </c>
      <c r="G85" s="5" t="str">
        <f>VLOOKUP(B:B,[1]Sheet1!$A:$G,7,0)</f>
        <v>29.41%</v>
      </c>
    </row>
    <row r="86" spans="1:7">
      <c r="A86" s="1">
        <v>85</v>
      </c>
      <c r="B86" s="4">
        <v>737</v>
      </c>
      <c r="C86" s="4" t="s">
        <v>100</v>
      </c>
      <c r="D86" s="4" t="s">
        <v>12</v>
      </c>
      <c r="E86" s="4">
        <f>VLOOKUP(B:B,[1]Sheet1!$A:$I,9,0)</f>
        <v>8250</v>
      </c>
      <c r="F86" s="4">
        <f t="shared" si="2"/>
        <v>2505.525</v>
      </c>
      <c r="G86" s="5" t="str">
        <f>VLOOKUP(B:B,[1]Sheet1!$A:$G,7,0)</f>
        <v>30.37%</v>
      </c>
    </row>
    <row r="87" spans="1:7">
      <c r="A87" s="1">
        <v>86</v>
      </c>
      <c r="B87" s="4">
        <v>514</v>
      </c>
      <c r="C87" s="4" t="s">
        <v>101</v>
      </c>
      <c r="D87" s="4" t="s">
        <v>14</v>
      </c>
      <c r="E87" s="4">
        <f>VLOOKUP(B:B,[1]Sheet1!$A:$I,9,0)</f>
        <v>8100</v>
      </c>
      <c r="F87" s="4">
        <f t="shared" si="2"/>
        <v>2728.89</v>
      </c>
      <c r="G87" s="5" t="str">
        <f>VLOOKUP(B:B,[1]Sheet1!$A:$G,7,0)</f>
        <v>33.69%</v>
      </c>
    </row>
    <row r="88" spans="1:7">
      <c r="A88" s="1">
        <v>87</v>
      </c>
      <c r="B88" s="4">
        <v>379</v>
      </c>
      <c r="C88" s="4" t="s">
        <v>102</v>
      </c>
      <c r="D88" s="4" t="s">
        <v>29</v>
      </c>
      <c r="E88" s="4">
        <f>VLOOKUP(B:B,[1]Sheet1!$A:$I,9,0)</f>
        <v>9072</v>
      </c>
      <c r="F88" s="4">
        <f t="shared" si="2"/>
        <v>2795.9904</v>
      </c>
      <c r="G88" s="5" t="str">
        <f>VLOOKUP(B:B,[1]Sheet1!$A:$G,7,0)</f>
        <v>30.82%</v>
      </c>
    </row>
    <row r="89" spans="1:7">
      <c r="A89" s="1">
        <v>88</v>
      </c>
      <c r="B89" s="4">
        <v>513</v>
      </c>
      <c r="C89" s="4" t="s">
        <v>103</v>
      </c>
      <c r="D89" s="4" t="s">
        <v>29</v>
      </c>
      <c r="E89" s="4">
        <f>VLOOKUP(B:B,[1]Sheet1!$A:$I,9,0)</f>
        <v>8640</v>
      </c>
      <c r="F89" s="4">
        <f t="shared" si="2"/>
        <v>2586.816</v>
      </c>
      <c r="G89" s="5" t="str">
        <f>VLOOKUP(B:B,[1]Sheet1!$A:$G,7,0)</f>
        <v>29.94%</v>
      </c>
    </row>
    <row r="90" spans="1:7">
      <c r="A90" s="1">
        <v>89</v>
      </c>
      <c r="B90" s="4">
        <v>724</v>
      </c>
      <c r="C90" s="4" t="s">
        <v>104</v>
      </c>
      <c r="D90" s="4" t="s">
        <v>22</v>
      </c>
      <c r="E90" s="4">
        <f>VLOOKUP(B:B,[1]Sheet1!$A:$I,9,0)</f>
        <v>8424</v>
      </c>
      <c r="F90" s="4">
        <f t="shared" si="2"/>
        <v>2691.468</v>
      </c>
      <c r="G90" s="5" t="str">
        <f>VLOOKUP(B:B,[1]Sheet1!$A:$G,7,0)</f>
        <v>31.95%</v>
      </c>
    </row>
    <row r="91" spans="1:7">
      <c r="A91" s="1">
        <v>90</v>
      </c>
      <c r="B91" s="4">
        <v>387</v>
      </c>
      <c r="C91" s="4" t="s">
        <v>105</v>
      </c>
      <c r="D91" s="4" t="s">
        <v>12</v>
      </c>
      <c r="E91" s="4">
        <f>VLOOKUP(B:B,[1]Sheet1!$A:$I,9,0)</f>
        <v>8190</v>
      </c>
      <c r="F91" s="4">
        <f t="shared" si="2"/>
        <v>2506.14</v>
      </c>
      <c r="G91" s="5" t="str">
        <f>VLOOKUP(B:B,[1]Sheet1!$A:$G,7,0)</f>
        <v>30.6%</v>
      </c>
    </row>
    <row r="92" spans="1:7">
      <c r="A92" s="1">
        <v>91</v>
      </c>
      <c r="B92" s="4">
        <v>102934</v>
      </c>
      <c r="C92" s="4" t="s">
        <v>106</v>
      </c>
      <c r="D92" s="4" t="s">
        <v>29</v>
      </c>
      <c r="E92" s="4">
        <f>VLOOKUP(B:B,[1]Sheet1!$A:$I,9,0)</f>
        <v>8640</v>
      </c>
      <c r="F92" s="4">
        <f t="shared" si="2"/>
        <v>2687.04</v>
      </c>
      <c r="G92" s="5" t="str">
        <f>VLOOKUP(B:B,[1]Sheet1!$A:$G,7,0)</f>
        <v>31.1%</v>
      </c>
    </row>
    <row r="93" spans="1:7">
      <c r="A93" s="1">
        <v>92</v>
      </c>
      <c r="B93" s="4">
        <v>730</v>
      </c>
      <c r="C93" s="4" t="s">
        <v>107</v>
      </c>
      <c r="D93" s="4" t="s">
        <v>10</v>
      </c>
      <c r="E93" s="4">
        <f>VLOOKUP(B:B,[1]Sheet1!$A:$I,9,0)</f>
        <v>9975</v>
      </c>
      <c r="F93" s="4">
        <f t="shared" si="2"/>
        <v>3089.2575</v>
      </c>
      <c r="G93" s="5" t="str">
        <f>VLOOKUP(B:B,[1]Sheet1!$A:$G,7,0)</f>
        <v>30.97%</v>
      </c>
    </row>
    <row r="94" spans="1:7">
      <c r="A94" s="1">
        <v>93</v>
      </c>
      <c r="B94" s="4">
        <v>311</v>
      </c>
      <c r="C94" s="4" t="s">
        <v>108</v>
      </c>
      <c r="D94" s="4" t="s">
        <v>29</v>
      </c>
      <c r="E94" s="4">
        <f>VLOOKUP(B:B,[1]Sheet1!$A:$I,9,0)</f>
        <v>6090</v>
      </c>
      <c r="F94" s="4">
        <f t="shared" si="2"/>
        <v>1634.556</v>
      </c>
      <c r="G94" s="5" t="str">
        <f>VLOOKUP(B:B,[1]Sheet1!$A:$G,7,0)</f>
        <v>26.84%</v>
      </c>
    </row>
    <row r="95" spans="1:7">
      <c r="A95" s="1">
        <v>94</v>
      </c>
      <c r="B95" s="4">
        <v>744</v>
      </c>
      <c r="C95" s="4" t="s">
        <v>109</v>
      </c>
      <c r="D95" s="4" t="s">
        <v>22</v>
      </c>
      <c r="E95" s="4">
        <f>VLOOKUP(B:B,[1]Sheet1!$A:$I,9,0)</f>
        <v>8640</v>
      </c>
      <c r="F95" s="4">
        <f t="shared" si="2"/>
        <v>2829.6</v>
      </c>
      <c r="G95" s="5" t="str">
        <f>VLOOKUP(B:B,[1]Sheet1!$A:$G,7,0)</f>
        <v>32.75%</v>
      </c>
    </row>
    <row r="96" spans="1:7">
      <c r="A96" s="1">
        <v>95</v>
      </c>
      <c r="B96" s="4">
        <v>373</v>
      </c>
      <c r="C96" s="4" t="s">
        <v>110</v>
      </c>
      <c r="D96" s="4" t="s">
        <v>22</v>
      </c>
      <c r="E96" s="4">
        <f>VLOOKUP(B:B,[1]Sheet1!$A:$I,9,0)</f>
        <v>9720</v>
      </c>
      <c r="F96" s="4">
        <f t="shared" si="2"/>
        <v>2620.512</v>
      </c>
      <c r="G96" s="5" t="str">
        <f>VLOOKUP(B:B,[1]Sheet1!$A:$G,7,0)</f>
        <v>26.96%</v>
      </c>
    </row>
    <row r="97" spans="1:7">
      <c r="A97" s="1">
        <v>96</v>
      </c>
      <c r="B97" s="4">
        <v>578</v>
      </c>
      <c r="C97" s="4" t="s">
        <v>111</v>
      </c>
      <c r="D97" s="4" t="s">
        <v>22</v>
      </c>
      <c r="E97" s="4">
        <f>VLOOKUP(B:B,[1]Sheet1!$A:$I,9,0)</f>
        <v>8640</v>
      </c>
      <c r="F97" s="4">
        <f t="shared" si="2"/>
        <v>2509.056</v>
      </c>
      <c r="G97" s="5" t="str">
        <f>VLOOKUP(B:B,[1]Sheet1!$A:$G,7,0)</f>
        <v>29.04%</v>
      </c>
    </row>
    <row r="98" spans="1:7">
      <c r="A98" s="1">
        <v>97</v>
      </c>
      <c r="B98" s="4">
        <v>546</v>
      </c>
      <c r="C98" s="4" t="s">
        <v>112</v>
      </c>
      <c r="D98" s="4" t="s">
        <v>22</v>
      </c>
      <c r="E98" s="4">
        <f>VLOOKUP(B:B,[1]Sheet1!$A:$I,9,0)</f>
        <v>10260</v>
      </c>
      <c r="F98" s="4">
        <f t="shared" si="2"/>
        <v>3342.708</v>
      </c>
      <c r="G98" s="5" t="str">
        <f>VLOOKUP(B:B,[1]Sheet1!$A:$G,7,0)</f>
        <v>32.58%</v>
      </c>
    </row>
    <row r="99" spans="1:7">
      <c r="A99" s="1">
        <v>98</v>
      </c>
      <c r="B99" s="4">
        <v>709</v>
      </c>
      <c r="C99" s="4" t="s">
        <v>113</v>
      </c>
      <c r="D99" s="4" t="s">
        <v>10</v>
      </c>
      <c r="E99" s="4">
        <f>VLOOKUP(B:B,[1]Sheet1!$A:$I,9,0)</f>
        <v>8856</v>
      </c>
      <c r="F99" s="4">
        <f t="shared" ref="F99:F144" si="3">G99*E99</f>
        <v>2748.9024</v>
      </c>
      <c r="G99" s="5" t="str">
        <f>VLOOKUP(B:B,[1]Sheet1!$A:$G,7,0)</f>
        <v>31.04%</v>
      </c>
    </row>
    <row r="100" spans="1:7">
      <c r="A100" s="1">
        <v>99</v>
      </c>
      <c r="B100" s="4">
        <v>585</v>
      </c>
      <c r="C100" s="4" t="s">
        <v>114</v>
      </c>
      <c r="D100" s="4" t="s">
        <v>22</v>
      </c>
      <c r="E100" s="4">
        <f>VLOOKUP(B:B,[1]Sheet1!$A:$I,9,0)</f>
        <v>9660</v>
      </c>
      <c r="F100" s="4">
        <f t="shared" si="3"/>
        <v>3078.642</v>
      </c>
      <c r="G100" s="5" t="str">
        <f>VLOOKUP(B:B,[1]Sheet1!$A:$G,7,0)</f>
        <v>31.87%</v>
      </c>
    </row>
    <row r="101" spans="1:7">
      <c r="A101" s="1">
        <v>100</v>
      </c>
      <c r="B101" s="4">
        <v>114685</v>
      </c>
      <c r="C101" s="4" t="s">
        <v>115</v>
      </c>
      <c r="D101" s="4" t="s">
        <v>22</v>
      </c>
      <c r="E101" s="4">
        <f>VLOOKUP(B:B,[1]Sheet1!$A:$I,9,0)</f>
        <v>30800</v>
      </c>
      <c r="F101" s="4">
        <f t="shared" si="3"/>
        <v>6776</v>
      </c>
      <c r="G101" s="5">
        <f>VLOOKUP(B:B,[1]Sheet1!$A:$G,7,0)</f>
        <v>0.22</v>
      </c>
    </row>
    <row r="102" spans="1:7">
      <c r="A102" s="1">
        <v>101</v>
      </c>
      <c r="B102" s="4">
        <v>742</v>
      </c>
      <c r="C102" s="4" t="s">
        <v>116</v>
      </c>
      <c r="D102" s="4" t="s">
        <v>26</v>
      </c>
      <c r="E102" s="4">
        <f>VLOOKUP(B:B,[1]Sheet1!$A:$I,9,0)</f>
        <v>9720</v>
      </c>
      <c r="F102" s="4">
        <f t="shared" si="3"/>
        <v>2721.6</v>
      </c>
      <c r="G102" s="5">
        <f>VLOOKUP(B:B,[1]Sheet1!$A:$G,7,0)</f>
        <v>0.28</v>
      </c>
    </row>
    <row r="103" spans="1:7">
      <c r="A103" s="1">
        <v>102</v>
      </c>
      <c r="B103" s="4">
        <v>581</v>
      </c>
      <c r="C103" s="4" t="s">
        <v>117</v>
      </c>
      <c r="D103" s="4" t="s">
        <v>22</v>
      </c>
      <c r="E103" s="4">
        <f>VLOOKUP(B:B,[1]Sheet1!$A:$I,9,0)</f>
        <v>9504</v>
      </c>
      <c r="F103" s="4">
        <f t="shared" si="3"/>
        <v>2834.0928</v>
      </c>
      <c r="G103" s="5" t="str">
        <f>VLOOKUP(B:B,[1]Sheet1!$A:$G,7,0)</f>
        <v>29.82%</v>
      </c>
    </row>
    <row r="104" spans="1:7">
      <c r="A104" s="1">
        <v>103</v>
      </c>
      <c r="B104" s="4">
        <v>707</v>
      </c>
      <c r="C104" s="4" t="s">
        <v>118</v>
      </c>
      <c r="D104" s="4" t="s">
        <v>12</v>
      </c>
      <c r="E104" s="4">
        <f>VLOOKUP(B:B,[1]Sheet1!$A:$I,9,0)</f>
        <v>11340</v>
      </c>
      <c r="F104" s="4">
        <f t="shared" si="3"/>
        <v>3652.614</v>
      </c>
      <c r="G104" s="5" t="str">
        <f>VLOOKUP(B:B,[1]Sheet1!$A:$G,7,0)</f>
        <v>32.21%</v>
      </c>
    </row>
    <row r="105" spans="1:7">
      <c r="A105" s="1">
        <v>104</v>
      </c>
      <c r="B105" s="4">
        <v>712</v>
      </c>
      <c r="C105" s="4" t="s">
        <v>119</v>
      </c>
      <c r="D105" s="4" t="s">
        <v>12</v>
      </c>
      <c r="E105" s="4">
        <f>VLOOKUP(B:B,[1]Sheet1!$A:$I,9,0)</f>
        <v>10500</v>
      </c>
      <c r="F105" s="4">
        <f t="shared" si="3"/>
        <v>3580.5</v>
      </c>
      <c r="G105" s="5" t="str">
        <f>VLOOKUP(B:B,[1]Sheet1!$A:$G,7,0)</f>
        <v>34.1%</v>
      </c>
    </row>
    <row r="106" spans="1:7">
      <c r="A106" s="1">
        <v>105</v>
      </c>
      <c r="B106" s="4">
        <v>385</v>
      </c>
      <c r="C106" s="4" t="s">
        <v>120</v>
      </c>
      <c r="D106" s="4" t="s">
        <v>14</v>
      </c>
      <c r="E106" s="4">
        <f>VLOOKUP(B:B,[1]Sheet1!$A:$I,9,0)</f>
        <v>12830.4</v>
      </c>
      <c r="F106" s="4">
        <f t="shared" si="3"/>
        <v>3592.512</v>
      </c>
      <c r="G106" s="5">
        <f>VLOOKUP(B:B,[1]Sheet1!$A:$G,7,0)</f>
        <v>0.28</v>
      </c>
    </row>
    <row r="107" spans="1:7">
      <c r="A107" s="1">
        <v>106</v>
      </c>
      <c r="B107" s="4">
        <v>571</v>
      </c>
      <c r="C107" s="4" t="s">
        <v>121</v>
      </c>
      <c r="D107" s="4" t="s">
        <v>12</v>
      </c>
      <c r="E107" s="4">
        <f>VLOOKUP(B:B,[1]Sheet1!$A:$I,9,0)</f>
        <v>14040</v>
      </c>
      <c r="F107" s="4">
        <f t="shared" si="3"/>
        <v>4230.252</v>
      </c>
      <c r="G107" s="5" t="str">
        <f>VLOOKUP(B:B,[1]Sheet1!$A:$G,7,0)</f>
        <v>30.13%</v>
      </c>
    </row>
    <row r="108" spans="1:7">
      <c r="A108" s="1">
        <v>107</v>
      </c>
      <c r="B108" s="4">
        <v>343</v>
      </c>
      <c r="C108" s="4" t="s">
        <v>122</v>
      </c>
      <c r="D108" s="4" t="s">
        <v>29</v>
      </c>
      <c r="E108" s="4">
        <f>VLOOKUP(B:B,[1]Sheet1!$A:$I,9,0)</f>
        <v>18360</v>
      </c>
      <c r="F108" s="4">
        <f t="shared" si="3"/>
        <v>5324.4</v>
      </c>
      <c r="G108" s="5">
        <f>VLOOKUP(B:B,[1]Sheet1!$A:$G,7,0)</f>
        <v>0.29</v>
      </c>
    </row>
    <row r="109" spans="1:7">
      <c r="A109" s="1">
        <v>108</v>
      </c>
      <c r="B109" s="4">
        <v>341</v>
      </c>
      <c r="C109" s="4" t="s">
        <v>123</v>
      </c>
      <c r="D109" s="4" t="s">
        <v>38</v>
      </c>
      <c r="E109" s="4">
        <f>VLOOKUP(B:B,[1]Sheet1!$A:$I,9,0)</f>
        <v>12960</v>
      </c>
      <c r="F109" s="4">
        <f t="shared" si="3"/>
        <v>4427.136</v>
      </c>
      <c r="G109" s="5" t="str">
        <f>VLOOKUP(B:B,[1]Sheet1!$A:$G,7,0)</f>
        <v>34.16%</v>
      </c>
    </row>
    <row r="110" spans="1:7">
      <c r="A110" s="1">
        <v>109</v>
      </c>
      <c r="B110" s="4">
        <v>337</v>
      </c>
      <c r="C110" s="4" t="s">
        <v>124</v>
      </c>
      <c r="D110" s="4" t="s">
        <v>22</v>
      </c>
      <c r="E110" s="4">
        <f>VLOOKUP(B:B,[1]Sheet1!$A:$I,9,0)</f>
        <v>25200</v>
      </c>
      <c r="F110" s="4">
        <f t="shared" si="3"/>
        <v>7131.6</v>
      </c>
      <c r="G110" s="5" t="str">
        <f>VLOOKUP(B:B,[1]Sheet1!$A:$G,7,0)</f>
        <v>28.3%</v>
      </c>
    </row>
    <row r="111" spans="1:7">
      <c r="A111" s="1">
        <v>110</v>
      </c>
      <c r="B111" s="4">
        <v>517</v>
      </c>
      <c r="C111" s="4" t="s">
        <v>125</v>
      </c>
      <c r="D111" s="4" t="s">
        <v>22</v>
      </c>
      <c r="E111" s="4">
        <f>VLOOKUP(B:B,[1]Sheet1!$A:$I,9,0)</f>
        <v>31500</v>
      </c>
      <c r="F111" s="4">
        <f t="shared" si="3"/>
        <v>6615</v>
      </c>
      <c r="G111" s="5">
        <f>VLOOKUP(B:B,[1]Sheet1!$A:$G,7,0)</f>
        <v>0.21</v>
      </c>
    </row>
    <row r="112" spans="1:7">
      <c r="A112" s="1">
        <v>111</v>
      </c>
      <c r="B112" s="4">
        <v>750</v>
      </c>
      <c r="C112" s="4" t="s">
        <v>126</v>
      </c>
      <c r="D112" s="4" t="s">
        <v>26</v>
      </c>
      <c r="E112" s="4">
        <f>VLOOKUP(B:B,[1]Sheet1!$A:$I,9,0)</f>
        <v>30450</v>
      </c>
      <c r="F112" s="4">
        <f t="shared" si="3"/>
        <v>9451.68</v>
      </c>
      <c r="G112" s="5" t="str">
        <f>VLOOKUP(B:B,[1]Sheet1!$A:$G,7,0)</f>
        <v>31.04%</v>
      </c>
    </row>
    <row r="113" spans="1:7">
      <c r="A113" s="1">
        <v>112</v>
      </c>
      <c r="B113" s="4">
        <v>582</v>
      </c>
      <c r="C113" s="4" t="s">
        <v>127</v>
      </c>
      <c r="D113" s="4" t="s">
        <v>29</v>
      </c>
      <c r="E113" s="4">
        <f>VLOOKUP(B:B,[1]Sheet1!$A:$I,9,0)</f>
        <v>29400</v>
      </c>
      <c r="F113" s="4">
        <f t="shared" si="3"/>
        <v>6468</v>
      </c>
      <c r="G113" s="5">
        <f>VLOOKUP(B:B,[1]Sheet1!$A:$G,7,0)</f>
        <v>0.22</v>
      </c>
    </row>
    <row r="114" spans="1:7">
      <c r="A114" s="1">
        <v>113</v>
      </c>
      <c r="B114" s="4">
        <v>307</v>
      </c>
      <c r="C114" s="4" t="s">
        <v>128</v>
      </c>
      <c r="D114" s="4" t="s">
        <v>26</v>
      </c>
      <c r="E114" s="4">
        <f>VLOOKUP(B:B,[1]Sheet1!$A:$I,9,0)</f>
        <v>159500</v>
      </c>
      <c r="F114" s="4">
        <f t="shared" si="3"/>
        <v>19140</v>
      </c>
      <c r="G114" s="5">
        <f>VLOOKUP(B:B,[1]Sheet1!$A:$G,7,0)</f>
        <v>0.12</v>
      </c>
    </row>
    <row r="115" spans="1:7">
      <c r="A115" s="1">
        <v>114</v>
      </c>
      <c r="B115" s="4">
        <v>591</v>
      </c>
      <c r="C115" s="4" t="s">
        <v>129</v>
      </c>
      <c r="D115" s="4" t="s">
        <v>38</v>
      </c>
      <c r="E115" s="4">
        <f>VLOOKUP(B:B,[1]Sheet1!$A:$I,9,0)</f>
        <v>2530</v>
      </c>
      <c r="F115" s="4">
        <f t="shared" si="3"/>
        <v>769.626</v>
      </c>
      <c r="G115" s="5" t="str">
        <f>VLOOKUP(B:B,[1]Sheet1!$A:$G,7,0)</f>
        <v>30.42%</v>
      </c>
    </row>
    <row r="116" spans="1:7">
      <c r="A116" s="1">
        <v>115</v>
      </c>
      <c r="B116" s="4">
        <v>549</v>
      </c>
      <c r="C116" s="4" t="s">
        <v>130</v>
      </c>
      <c r="D116" s="4" t="s">
        <v>38</v>
      </c>
      <c r="E116" s="4">
        <f>VLOOKUP(B:B,[1]Sheet1!$A:$I,9,0)</f>
        <v>3850</v>
      </c>
      <c r="F116" s="4">
        <f t="shared" si="3"/>
        <v>1203.895</v>
      </c>
      <c r="G116" s="5" t="str">
        <f>VLOOKUP(B:B,[1]Sheet1!$A:$G,7,0)</f>
        <v>31.27%</v>
      </c>
    </row>
    <row r="117" spans="1:7">
      <c r="A117" s="1">
        <v>116</v>
      </c>
      <c r="B117" s="4">
        <v>365</v>
      </c>
      <c r="C117" s="4" t="s">
        <v>131</v>
      </c>
      <c r="D117" s="4" t="s">
        <v>29</v>
      </c>
      <c r="E117" s="4">
        <f>VLOOKUP(B:B,[1]Sheet1!$A:$I,9,0)</f>
        <v>11880</v>
      </c>
      <c r="F117" s="4">
        <f t="shared" si="3"/>
        <v>3584.196</v>
      </c>
      <c r="G117" s="5" t="str">
        <f>VLOOKUP(B:B,[1]Sheet1!$A:$G,7,0)</f>
        <v>30.17%</v>
      </c>
    </row>
    <row r="118" spans="1:7">
      <c r="A118" s="1">
        <v>117</v>
      </c>
      <c r="B118" s="4">
        <v>116482</v>
      </c>
      <c r="C118" s="4" t="s">
        <v>132</v>
      </c>
      <c r="D118" s="4" t="s">
        <v>22</v>
      </c>
      <c r="E118" s="4">
        <f>VLOOKUP(B:B,[1]Sheet1!$A:$I,9,0)</f>
        <v>5290</v>
      </c>
      <c r="F118" s="4">
        <f t="shared" si="3"/>
        <v>1752.048</v>
      </c>
      <c r="G118" s="5" t="str">
        <f>VLOOKUP(B:B,[1]Sheet1!$A:$G,7,0)</f>
        <v>33.12%</v>
      </c>
    </row>
    <row r="119" spans="1:7">
      <c r="A119" s="1">
        <v>118</v>
      </c>
      <c r="B119" s="4">
        <v>116919</v>
      </c>
      <c r="C119" s="4" t="s">
        <v>133</v>
      </c>
      <c r="D119" s="4" t="s">
        <v>26</v>
      </c>
      <c r="E119" s="4">
        <f>VLOOKUP(B:B,[1]Sheet1!$A:$I,9,0)</f>
        <v>5750</v>
      </c>
      <c r="F119" s="4">
        <f t="shared" si="3"/>
        <v>1984.9</v>
      </c>
      <c r="G119" s="5" t="str">
        <f>VLOOKUP(B:B,[1]Sheet1!$A:$G,7,0)</f>
        <v>34.52%</v>
      </c>
    </row>
    <row r="120" spans="1:7">
      <c r="A120" s="1">
        <v>119</v>
      </c>
      <c r="B120" s="4">
        <v>115971</v>
      </c>
      <c r="C120" s="4" t="s">
        <v>134</v>
      </c>
      <c r="D120" s="4" t="s">
        <v>29</v>
      </c>
      <c r="E120" s="4">
        <f>VLOOKUP(B:B,[1]Sheet1!$A:$I,9,0)</f>
        <v>4600</v>
      </c>
      <c r="F120" s="4">
        <f t="shared" si="3"/>
        <v>1540.08</v>
      </c>
      <c r="G120" s="5" t="str">
        <f>VLOOKUP(B:B,[1]Sheet1!$A:$G,7,0)</f>
        <v>33.48%</v>
      </c>
    </row>
    <row r="121" spans="1:7">
      <c r="A121" s="1">
        <v>120</v>
      </c>
      <c r="B121" s="4">
        <v>116773</v>
      </c>
      <c r="C121" s="4" t="s">
        <v>135</v>
      </c>
      <c r="D121" s="4" t="s">
        <v>10</v>
      </c>
      <c r="E121" s="4">
        <f>VLOOKUP(B:B,[1]Sheet1!$A:$I,9,0)</f>
        <v>4600</v>
      </c>
      <c r="F121" s="4">
        <f t="shared" si="3"/>
        <v>1555.72</v>
      </c>
      <c r="G121" s="5" t="str">
        <f>VLOOKUP(B:B,[1]Sheet1!$A:$G,7,0)</f>
        <v>33.82%</v>
      </c>
    </row>
    <row r="122" spans="1:7">
      <c r="A122" s="1">
        <v>121</v>
      </c>
      <c r="B122" s="4">
        <v>117184</v>
      </c>
      <c r="C122" s="4" t="s">
        <v>136</v>
      </c>
      <c r="D122" s="4" t="s">
        <v>22</v>
      </c>
      <c r="E122" s="4">
        <f>VLOOKUP(B:B,[1]Sheet1!$A:$I,9,0)</f>
        <v>7820</v>
      </c>
      <c r="F122" s="4">
        <f t="shared" si="3"/>
        <v>2561.832</v>
      </c>
      <c r="G122" s="5" t="str">
        <f>VLOOKUP(B:B,[1]Sheet1!$A:$G,7,0)</f>
        <v>32.76%</v>
      </c>
    </row>
    <row r="123" spans="1:7">
      <c r="A123" s="1">
        <v>122</v>
      </c>
      <c r="B123" s="4">
        <v>117491</v>
      </c>
      <c r="C123" s="4" t="s">
        <v>137</v>
      </c>
      <c r="D123" s="4" t="s">
        <v>29</v>
      </c>
      <c r="E123" s="4">
        <f>VLOOKUP(B:B,[1]Sheet1!$A:$I,9,0)</f>
        <v>9856</v>
      </c>
      <c r="F123" s="4">
        <f t="shared" si="3"/>
        <v>2069.76</v>
      </c>
      <c r="G123" s="5">
        <f>VLOOKUP(B:B,[1]Sheet1!$A:$G,7,0)</f>
        <v>0.21</v>
      </c>
    </row>
    <row r="124" spans="1:7">
      <c r="A124" s="1">
        <v>123</v>
      </c>
      <c r="B124" s="4">
        <v>117923</v>
      </c>
      <c r="C124" s="4" t="s">
        <v>138</v>
      </c>
      <c r="D124" s="4" t="s">
        <v>38</v>
      </c>
      <c r="E124" s="4">
        <f>VLOOKUP(B:B,[1]Sheet1!$A:$I,9,0)</f>
        <v>4025</v>
      </c>
      <c r="F124" s="4">
        <f t="shared" si="3"/>
        <v>1298.8675</v>
      </c>
      <c r="G124" s="5" t="str">
        <f>VLOOKUP(B:B,[1]Sheet1!$A:$G,7,0)</f>
        <v>32.27%</v>
      </c>
    </row>
    <row r="125" spans="1:7">
      <c r="A125" s="1">
        <v>124</v>
      </c>
      <c r="B125" s="4">
        <v>117637</v>
      </c>
      <c r="C125" s="4" t="s">
        <v>139</v>
      </c>
      <c r="D125" s="4" t="s">
        <v>38</v>
      </c>
      <c r="E125" s="4">
        <f>VLOOKUP(B:B,[1]Sheet1!$A:$I,9,0)</f>
        <v>4025</v>
      </c>
      <c r="F125" s="4">
        <f t="shared" si="3"/>
        <v>1246.14</v>
      </c>
      <c r="G125" s="5" t="str">
        <f>VLOOKUP(B:B,[1]Sheet1!$A:$G,7,0)</f>
        <v>30.96%</v>
      </c>
    </row>
    <row r="126" spans="1:7">
      <c r="A126" s="1">
        <v>125</v>
      </c>
      <c r="B126" s="4">
        <v>117310</v>
      </c>
      <c r="C126" s="4" t="s">
        <v>140</v>
      </c>
      <c r="D126" s="4" t="s">
        <v>29</v>
      </c>
      <c r="E126" s="4">
        <f>VLOOKUP(B:B,[1]Sheet1!$A:$I,9,0)</f>
        <v>4485</v>
      </c>
      <c r="F126" s="4">
        <f t="shared" si="3"/>
        <v>1298.856</v>
      </c>
      <c r="G126" s="5" t="str">
        <f>VLOOKUP(B:B,[1]Sheet1!$A:$G,7,0)</f>
        <v>28.96%</v>
      </c>
    </row>
    <row r="127" spans="1:7">
      <c r="A127" s="1">
        <v>126</v>
      </c>
      <c r="B127" s="4">
        <v>118074</v>
      </c>
      <c r="C127" s="4" t="s">
        <v>141</v>
      </c>
      <c r="D127" s="4" t="s">
        <v>12</v>
      </c>
      <c r="E127" s="4">
        <f>VLOOKUP(B:B,[1]Sheet1!$A:$I,9,0)</f>
        <v>8064</v>
      </c>
      <c r="F127" s="4">
        <f t="shared" si="3"/>
        <v>2745.792</v>
      </c>
      <c r="G127" s="5" t="str">
        <f>VLOOKUP(B:B,[1]Sheet1!$A:$G,7,0)</f>
        <v>34.05%</v>
      </c>
    </row>
    <row r="128" spans="1:7">
      <c r="A128" s="1">
        <v>127</v>
      </c>
      <c r="B128" s="4">
        <v>118151</v>
      </c>
      <c r="C128" s="4" t="s">
        <v>142</v>
      </c>
      <c r="D128" s="4" t="s">
        <v>29</v>
      </c>
      <c r="E128" s="4">
        <f>VLOOKUP(B:B,[1]Sheet1!$A:$I,9,0)</f>
        <v>4600</v>
      </c>
      <c r="F128" s="4">
        <f t="shared" si="3"/>
        <v>1288</v>
      </c>
      <c r="G128" s="5">
        <f>VLOOKUP(B:B,[1]Sheet1!$A:$G,7,0)</f>
        <v>0.28</v>
      </c>
    </row>
    <row r="129" spans="1:7">
      <c r="A129" s="1">
        <v>128</v>
      </c>
      <c r="B129" s="4">
        <v>118951</v>
      </c>
      <c r="C129" s="4" t="s">
        <v>143</v>
      </c>
      <c r="D129" s="4" t="s">
        <v>10</v>
      </c>
      <c r="E129" s="4">
        <f>VLOOKUP(B:B,[1]Sheet1!$A:$I,9,0)</f>
        <v>4830</v>
      </c>
      <c r="F129" s="4">
        <f t="shared" si="3"/>
        <v>1644.615</v>
      </c>
      <c r="G129" s="5" t="str">
        <f>VLOOKUP(B:B,[1]Sheet1!$A:$G,7,0)</f>
        <v>34.05%</v>
      </c>
    </row>
    <row r="130" spans="1:7">
      <c r="A130" s="1">
        <v>129</v>
      </c>
      <c r="B130" s="4">
        <v>118758</v>
      </c>
      <c r="C130" s="4" t="s">
        <v>144</v>
      </c>
      <c r="D130" s="4" t="s">
        <v>12</v>
      </c>
      <c r="E130" s="4">
        <f>VLOOKUP(B:B,[1]Sheet1!$A:$I,9,0)</f>
        <v>3450</v>
      </c>
      <c r="F130" s="4">
        <f t="shared" si="3"/>
        <v>968.415</v>
      </c>
      <c r="G130" s="5" t="str">
        <f>VLOOKUP(B:B,[1]Sheet1!$A:$G,7,0)</f>
        <v>28.07%</v>
      </c>
    </row>
    <row r="131" spans="1:7">
      <c r="A131" s="1">
        <v>130</v>
      </c>
      <c r="B131" s="4">
        <v>120844</v>
      </c>
      <c r="C131" s="4" t="s">
        <v>145</v>
      </c>
      <c r="D131" s="4" t="s">
        <v>10</v>
      </c>
      <c r="E131" s="4">
        <f>VLOOKUP(B:B,[1]Sheet1!$A:$I,9,0)</f>
        <v>5750</v>
      </c>
      <c r="F131" s="4">
        <f t="shared" si="3"/>
        <v>1610</v>
      </c>
      <c r="G131" s="5">
        <f>VLOOKUP(B:B,[1]Sheet1!$A:$G,7,0)</f>
        <v>0.28</v>
      </c>
    </row>
    <row r="132" spans="1:7">
      <c r="A132" s="1">
        <v>131</v>
      </c>
      <c r="B132" s="4">
        <v>119263</v>
      </c>
      <c r="C132" s="4" t="s">
        <v>146</v>
      </c>
      <c r="D132" s="4" t="s">
        <v>10</v>
      </c>
      <c r="E132" s="4">
        <f>VLOOKUP(B:B,[1]Sheet1!$A:$I,9,0)</f>
        <v>4830</v>
      </c>
      <c r="F132" s="4">
        <f t="shared" si="3"/>
        <v>1365.441</v>
      </c>
      <c r="G132" s="5" t="str">
        <f>VLOOKUP(B:B,[1]Sheet1!$A:$G,7,0)</f>
        <v>28.27%</v>
      </c>
    </row>
    <row r="133" spans="1:7">
      <c r="A133" s="1">
        <v>132</v>
      </c>
      <c r="B133" s="4">
        <v>122176</v>
      </c>
      <c r="C133" s="4" t="s">
        <v>147</v>
      </c>
      <c r="D133" s="4" t="s">
        <v>24</v>
      </c>
      <c r="E133" s="4">
        <f>VLOOKUP(B:B,[1]Sheet1!$A:$I,9,0)</f>
        <v>2090</v>
      </c>
      <c r="F133" s="4">
        <f t="shared" si="3"/>
        <v>731.5</v>
      </c>
      <c r="G133" s="5" t="str">
        <f>VLOOKUP(B:B,[1]Sheet1!$A:$G,7,0)</f>
        <v>35%</v>
      </c>
    </row>
    <row r="134" spans="1:7">
      <c r="A134" s="1">
        <v>133</v>
      </c>
      <c r="B134" s="4">
        <v>119262</v>
      </c>
      <c r="C134" s="4" t="s">
        <v>148</v>
      </c>
      <c r="D134" s="4" t="s">
        <v>22</v>
      </c>
      <c r="E134" s="4">
        <f>VLOOKUP(B:B,[1]Sheet1!$A:$I,9,0)</f>
        <v>4290</v>
      </c>
      <c r="F134" s="4">
        <f t="shared" si="3"/>
        <v>1525.095</v>
      </c>
      <c r="G134" s="5" t="str">
        <f>VLOOKUP(B:B,[1]Sheet1!$A:$G,7,0)</f>
        <v>35.55%</v>
      </c>
    </row>
    <row r="135" spans="1:7">
      <c r="A135" s="1">
        <v>134</v>
      </c>
      <c r="B135" s="4">
        <v>122198</v>
      </c>
      <c r="C135" s="4" t="s">
        <v>149</v>
      </c>
      <c r="D135" s="4" t="s">
        <v>12</v>
      </c>
      <c r="E135" s="4">
        <f>VLOOKUP(B:B,[1]Sheet1!$A:$I,9,0)</f>
        <v>5060</v>
      </c>
      <c r="F135" s="4">
        <f t="shared" si="3"/>
        <v>1380.368</v>
      </c>
      <c r="G135" s="5" t="str">
        <f>VLOOKUP(B:B,[1]Sheet1!$A:$G,7,0)</f>
        <v>27.28%</v>
      </c>
    </row>
    <row r="136" spans="1:7">
      <c r="A136" s="1">
        <v>135</v>
      </c>
      <c r="B136" s="4">
        <v>122686</v>
      </c>
      <c r="C136" s="4" t="s">
        <v>150</v>
      </c>
      <c r="D136" s="4" t="s">
        <v>38</v>
      </c>
      <c r="E136" s="4">
        <f>VLOOKUP(B:B,[1]Sheet1!$A:$I,9,0)</f>
        <v>2200</v>
      </c>
      <c r="F136" s="4">
        <f t="shared" si="3"/>
        <v>690.58</v>
      </c>
      <c r="G136" s="5" t="str">
        <f>VLOOKUP(B:B,[1]Sheet1!$A:$G,7,0)</f>
        <v>31.39%</v>
      </c>
    </row>
    <row r="137" spans="1:7">
      <c r="A137" s="1">
        <v>136</v>
      </c>
      <c r="B137" s="4">
        <v>122718</v>
      </c>
      <c r="C137" s="4" t="s">
        <v>151</v>
      </c>
      <c r="D137" s="4" t="s">
        <v>38</v>
      </c>
      <c r="E137" s="4">
        <f>VLOOKUP(B:B,[1]Sheet1!$A:$I,9,0)</f>
        <v>2200</v>
      </c>
      <c r="F137" s="4">
        <f t="shared" si="3"/>
        <v>687.94</v>
      </c>
      <c r="G137" s="5" t="str">
        <f>VLOOKUP(B:B,[1]Sheet1!$A:$G,7,0)</f>
        <v>31.27%</v>
      </c>
    </row>
    <row r="138" spans="1:7">
      <c r="A138" s="1">
        <v>137</v>
      </c>
      <c r="B138" s="4">
        <v>122906</v>
      </c>
      <c r="C138" s="4" t="s">
        <v>152</v>
      </c>
      <c r="D138" s="4" t="s">
        <v>10</v>
      </c>
      <c r="E138" s="4">
        <f>VLOOKUP(B:B,[1]Sheet1!$A:$I,9,0)</f>
        <v>4400</v>
      </c>
      <c r="F138" s="4">
        <f t="shared" si="3"/>
        <v>1470.92</v>
      </c>
      <c r="G138" s="5" t="str">
        <f>VLOOKUP(B:B,[1]Sheet1!$A:$G,7,0)</f>
        <v>33.43%</v>
      </c>
    </row>
    <row r="139" spans="1:7">
      <c r="A139" s="1">
        <v>138</v>
      </c>
      <c r="B139" s="4">
        <v>123007</v>
      </c>
      <c r="C139" s="4" t="s">
        <v>153</v>
      </c>
      <c r="D139" s="4" t="s">
        <v>38</v>
      </c>
      <c r="E139" s="4">
        <f>VLOOKUP(B:B,[1]Sheet1!$A:$I,9,0)</f>
        <v>3080</v>
      </c>
      <c r="F139" s="4">
        <f t="shared" si="3"/>
        <v>977.284</v>
      </c>
      <c r="G139" s="5" t="str">
        <f>VLOOKUP(B:B,[1]Sheet1!$A:$G,7,0)</f>
        <v>31.73%</v>
      </c>
    </row>
    <row r="140" spans="1:7">
      <c r="A140" s="1">
        <v>139</v>
      </c>
      <c r="B140" s="4">
        <v>572</v>
      </c>
      <c r="C140" s="4" t="s">
        <v>154</v>
      </c>
      <c r="D140" s="4" t="s">
        <v>22</v>
      </c>
      <c r="E140" s="4">
        <f>VLOOKUP(B:B,[1]Sheet1!$A:$I,9,0)</f>
        <v>6050</v>
      </c>
      <c r="F140" s="4">
        <f t="shared" si="3"/>
        <v>1945.68</v>
      </c>
      <c r="G140" s="5" t="str">
        <f>VLOOKUP(B:B,[1]Sheet1!$A:$G,7,0)</f>
        <v>32.16%</v>
      </c>
    </row>
    <row r="141" spans="1:7">
      <c r="A141" s="1">
        <v>140</v>
      </c>
      <c r="B141" s="4">
        <v>113008</v>
      </c>
      <c r="C141" s="4" t="s">
        <v>155</v>
      </c>
      <c r="D141" s="4" t="s">
        <v>22</v>
      </c>
      <c r="E141" s="4">
        <f>VLOOKUP(B:B,[1]Sheet1!$A:$I,9,0)</f>
        <v>6050</v>
      </c>
      <c r="F141" s="4">
        <f t="shared" si="3"/>
        <v>1210</v>
      </c>
      <c r="G141" s="5">
        <f>VLOOKUP(B:B,[1]Sheet1!$A:$G,7,0)</f>
        <v>0.2</v>
      </c>
    </row>
    <row r="142" spans="1:7">
      <c r="A142" s="1">
        <v>141</v>
      </c>
      <c r="B142" s="4">
        <v>56</v>
      </c>
      <c r="C142" s="4" t="s">
        <v>156</v>
      </c>
      <c r="D142" s="4" t="s">
        <v>24</v>
      </c>
      <c r="E142" s="4">
        <f>VLOOKUP(B:B,[1]Sheet1!$A:$I,9,0)</f>
        <v>3850</v>
      </c>
      <c r="F142" s="4">
        <f t="shared" si="3"/>
        <v>1412.95</v>
      </c>
      <c r="G142" s="5" t="str">
        <f>VLOOKUP(B:B,[1]Sheet1!$A:$G,7,0)</f>
        <v>36.7%</v>
      </c>
    </row>
    <row r="143" spans="1:7">
      <c r="A143" s="1">
        <v>142</v>
      </c>
      <c r="B143" s="4">
        <v>128640</v>
      </c>
      <c r="C143" s="4" t="s">
        <v>157</v>
      </c>
      <c r="D143" s="4" t="s">
        <v>22</v>
      </c>
      <c r="E143" s="4">
        <f>VLOOKUP(B:B,[1]Sheet1!$A:$I,9,0)</f>
        <v>2200</v>
      </c>
      <c r="F143" s="4">
        <f t="shared" si="3"/>
        <v>572</v>
      </c>
      <c r="G143" s="5">
        <f>VLOOKUP(B:B,[1]Sheet1!$A:$G,7,0)</f>
        <v>0.26</v>
      </c>
    </row>
    <row r="144" spans="1:7">
      <c r="A144" s="1">
        <v>143</v>
      </c>
      <c r="B144" s="4">
        <v>114848</v>
      </c>
      <c r="C144" s="4" t="s">
        <v>158</v>
      </c>
      <c r="D144" s="4" t="s">
        <v>12</v>
      </c>
      <c r="E144" s="4">
        <f>VLOOKUP(B:B,[1]Sheet1!$A:$I,9,0)</f>
        <v>4400</v>
      </c>
      <c r="F144" s="4">
        <f t="shared" si="3"/>
        <v>1276</v>
      </c>
      <c r="G144" s="5">
        <f>VLOOKUP(B:B,[1]Sheet1!$A:$G,7,0)</f>
        <v>0.29</v>
      </c>
    </row>
    <row r="145" spans="5:7">
      <c r="E145" s="4">
        <f>SUM(E2:E144)</f>
        <v>1185745.4</v>
      </c>
      <c r="F145" s="4">
        <f>SUM(F2:F144)</f>
        <v>325690.3228</v>
      </c>
      <c r="G145" s="5">
        <f>F145/E145</f>
        <v>0.274671377852278</v>
      </c>
    </row>
  </sheetData>
  <autoFilter ref="A1:F145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2023-03-16T08:29:00Z</dcterms:created>
  <dcterms:modified xsi:type="dcterms:W3CDTF">2023-03-23T03:07:22Z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814AED1E895142978C31F9C39A715632</vt:lpwstr>
  </property>
  <property fmtid="{D5CDD505-2E9C-101B-9397-08002B2CF9AE}" pid="3" name="KSOProductBuildVer">
    <vt:lpwstr>2052-11.1.0.13703</vt:lpwstr>
  </property>
</Properties>
</file>