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铺货登记表" sheetId="1" r:id="rId1"/>
  </sheets>
  <definedNames>
    <definedName name="_xlnm._FilterDatabase" localSheetId="0" hidden="1">铺货登记表!$A$1:$AK$151</definedName>
  </definedNames>
  <calcPr calcId="144525"/>
</workbook>
</file>

<file path=xl/sharedStrings.xml><?xml version="1.0" encoding="utf-8"?>
<sst xmlns="http://schemas.openxmlformats.org/spreadsheetml/2006/main" count="2459" uniqueCount="588">
  <si>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</si>
  <si>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</si>
  <si>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</si>
  <si>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</si>
  <si>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</si>
  <si>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</si>
  <si>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</si>
  <si>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</si>
  <si>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</si>
  <si>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</si>
  <si>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业务库存</t>
  </si>
  <si>
    <t>差异</t>
  </si>
  <si>
    <t>西部库存</t>
  </si>
  <si>
    <t>西部差异</t>
  </si>
  <si>
    <t>直供</t>
  </si>
  <si>
    <t>库存数量</t>
  </si>
  <si>
    <t>请货数量</t>
  </si>
  <si>
    <t>请货未配送数量</t>
  </si>
  <si>
    <t>配送未记账数量</t>
  </si>
  <si>
    <t>日均销售数</t>
  </si>
  <si>
    <t>可销天数</t>
  </si>
  <si>
    <t>建议铺货数量</t>
  </si>
  <si>
    <t>仓库数量</t>
  </si>
  <si>
    <t>建议铺货数量后可销天数</t>
  </si>
  <si>
    <t>冷链标识</t>
  </si>
  <si>
    <t>备注</t>
  </si>
  <si>
    <t>禁请标识</t>
  </si>
  <si>
    <t>禁请原因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</si>
  <si>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</si>
  <si>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</si>
  <si>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</si>
  <si>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</si>
  <si>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</si>
  <si>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</si>
  <si>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</si>
  <si>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</si>
  <si>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四川太极金牛区银沙路药店</t>
  </si>
  <si>
    <t>通窍鼻炎片</t>
  </si>
  <si>
    <t>0.41gx12片x4板(薄膜衣)</t>
  </si>
  <si>
    <t>盒</t>
  </si>
  <si>
    <t>中西成药</t>
  </si>
  <si>
    <t>不处理，请自行使用手工请货</t>
  </si>
  <si>
    <t/>
  </si>
  <si>
    <t>门店补货</t>
  </si>
  <si>
    <t>江西杏林白马药业股份有限公司（原：江西杏林白马药业有限公司）</t>
  </si>
  <si>
    <t>江西杏林白马</t>
  </si>
  <si>
    <t>周五、周三</t>
  </si>
  <si>
    <t>周二、周五</t>
  </si>
  <si>
    <t>请货日周五、周三；收货日周二、周五</t>
  </si>
  <si>
    <t>四川太极大邑县晋原镇东街药店</t>
  </si>
  <si>
    <t>肺力咳合剂</t>
  </si>
  <si>
    <t>80mlx2瓶(OTC)</t>
  </si>
  <si>
    <t>缺货</t>
  </si>
  <si>
    <t>请货单写不下</t>
  </si>
  <si>
    <t>禁请</t>
  </si>
  <si>
    <t>特殊原因（商业缺货）张芙蓉2022.12.23</t>
  </si>
  <si>
    <t>贵州健兴药业有限公司</t>
  </si>
  <si>
    <t>贵州健兴</t>
  </si>
  <si>
    <t>周一、周三</t>
  </si>
  <si>
    <t>周三、周五</t>
  </si>
  <si>
    <t>请货日周一、周三；收货日周三、周五</t>
  </si>
  <si>
    <t>四川太极金带街药店</t>
  </si>
  <si>
    <t>上清片</t>
  </si>
  <si>
    <t>0.3gx15片x2板(糖衣)</t>
  </si>
  <si>
    <t>顾客急需</t>
  </si>
  <si>
    <t>太极集团四川绵阳制药有限公司</t>
  </si>
  <si>
    <t>四川绵阳制药</t>
  </si>
  <si>
    <t>苯磺酸氨氯地平片</t>
  </si>
  <si>
    <t>5mgx28片</t>
  </si>
  <si>
    <t>浙江京新药业股份有限公司</t>
  </si>
  <si>
    <t>浙江京新药业</t>
  </si>
  <si>
    <t>通窍鼻炎颗粒</t>
  </si>
  <si>
    <t>2gx9袋</t>
  </si>
  <si>
    <t>四川川大华西药业股份有限公司</t>
  </si>
  <si>
    <t>四川川大华西</t>
  </si>
  <si>
    <t>四川太极金牛区银河北街药店</t>
  </si>
  <si>
    <t>门冬胰岛素注射液</t>
  </si>
  <si>
    <t>3ml：300单位(笔芯)</t>
  </si>
  <si>
    <t>支</t>
  </si>
  <si>
    <t>仓库铺货</t>
  </si>
  <si>
    <t>冷链</t>
  </si>
  <si>
    <t>诺和诺德(中国)制药有限公司</t>
  </si>
  <si>
    <t>诺和诺德中国</t>
  </si>
  <si>
    <t>补肺丸</t>
  </si>
  <si>
    <t>9gx10丸x4板(大蜜丸)</t>
  </si>
  <si>
    <t>甘肃医药集团西峰制药厂</t>
  </si>
  <si>
    <t>西峰制药</t>
  </si>
  <si>
    <t>清肺止咳丸</t>
  </si>
  <si>
    <t>0.25gx12丸x2板</t>
  </si>
  <si>
    <t>西藏藏医学院藏药有限公司</t>
  </si>
  <si>
    <t>西藏藏医学院</t>
  </si>
  <si>
    <t>四川太极新都区马超东路店</t>
  </si>
  <si>
    <t>维生素AD滴剂</t>
  </si>
  <si>
    <t>1800单位：600单位×10粒×6板</t>
  </si>
  <si>
    <t>阴凉</t>
  </si>
  <si>
    <t>门店缺货</t>
  </si>
  <si>
    <t>上海东海制药股份有限公司（原上海东海制药股份有限公司东海制药厂）</t>
  </si>
  <si>
    <t>上海东海制药</t>
  </si>
  <si>
    <t>周四、周五、周三</t>
  </si>
  <si>
    <t>周一、周二、周五</t>
  </si>
  <si>
    <t>四川太极三江店</t>
  </si>
  <si>
    <t>薇诺娜舒缓控油洁面泡沫</t>
  </si>
  <si>
    <t>150ml</t>
  </si>
  <si>
    <t>瓶</t>
  </si>
  <si>
    <t>化妆品</t>
  </si>
  <si>
    <t>急需</t>
  </si>
  <si>
    <t>特殊原因（门店库存较大，消化库存） 冯梅 2022.5.13</t>
  </si>
  <si>
    <t xml:space="preserve">云南贝泰妮生物科技集团股份有限公司  </t>
  </si>
  <si>
    <t>云南贝泰妮</t>
  </si>
  <si>
    <t xml:space="preserve">四川太极崇州市崇阳镇永康东路药店 </t>
  </si>
  <si>
    <t>薇诺娜柔润保湿柔肤水</t>
  </si>
  <si>
    <t>120ml</t>
  </si>
  <si>
    <t>特殊原因（根据门店需求铺货）冯梅 2022.11.3</t>
  </si>
  <si>
    <t>否</t>
  </si>
  <si>
    <t>医用修复敷料</t>
  </si>
  <si>
    <t>25g 贴敷型椭圆形(T)T-3</t>
  </si>
  <si>
    <t>袋</t>
  </si>
  <si>
    <t>医疗器械</t>
  </si>
  <si>
    <t>西安汇智医疗集团有限公司</t>
  </si>
  <si>
    <t>西安汇智</t>
  </si>
  <si>
    <t>乳酸菌素片</t>
  </si>
  <si>
    <t>0.4gx64片</t>
  </si>
  <si>
    <t>江中药业股份有限公司</t>
  </si>
  <si>
    <t>江中药业</t>
  </si>
  <si>
    <t>柔润保湿面膜</t>
  </si>
  <si>
    <t>25ml(单贴）</t>
  </si>
  <si>
    <t>薇诺娜舒敏保湿润肤水</t>
  </si>
  <si>
    <t>库存较大，建议暂时消化库存 冯梅 2023.2.6</t>
  </si>
  <si>
    <t>四川太极大邑县晋原镇子龙路店</t>
  </si>
  <si>
    <t>复方感冒灵颗粒</t>
  </si>
  <si>
    <t>14gx15袋</t>
  </si>
  <si>
    <t>厂家分货品种</t>
  </si>
  <si>
    <t xml:space="preserve"> 厂家分货，禁请 侯月 2021.10.12侯月采购部</t>
  </si>
  <si>
    <t>湖南三九南开制药有限公司</t>
  </si>
  <si>
    <t>华润三九(郴州)</t>
  </si>
  <si>
    <t>薇诺娜柔润保湿洁颜慕斯</t>
  </si>
  <si>
    <t>四川太极大邑县安仁镇千禧街药店</t>
  </si>
  <si>
    <t>怡养氨糖钙奶粉</t>
  </si>
  <si>
    <t>800g</t>
  </si>
  <si>
    <t>罐</t>
  </si>
  <si>
    <t>保健食品</t>
  </si>
  <si>
    <t>乡镇门店不方便借货</t>
  </si>
  <si>
    <t>雀巢（中国）有限公司</t>
  </si>
  <si>
    <t>雀巢（中国）</t>
  </si>
  <si>
    <t>铝碳酸镁咀嚼片</t>
  </si>
  <si>
    <t>0.5gx24片</t>
  </si>
  <si>
    <t>江苏万高药业股份有限公司（原江苏万高药业有限公司）</t>
  </si>
  <si>
    <t>江苏万高</t>
  </si>
  <si>
    <t>复方板蓝根颗粒</t>
  </si>
  <si>
    <t>15gx20袋</t>
  </si>
  <si>
    <t>丙戊酸钠缓释片(I）</t>
  </si>
  <si>
    <t>0.5gx30片</t>
  </si>
  <si>
    <t>订货</t>
  </si>
  <si>
    <t>品种调整（毛利低，郊县除医院门店外均不销售），禁请 何莉莎2021.5.7</t>
  </si>
  <si>
    <t>赛诺菲(杭州)制药有限公司</t>
  </si>
  <si>
    <t>赛诺菲(杭州)制药</t>
  </si>
  <si>
    <t>四川太极武侯区科华街药店</t>
  </si>
  <si>
    <t>郁金</t>
  </si>
  <si>
    <t>片</t>
  </si>
  <si>
    <t>10g</t>
  </si>
  <si>
    <t>中药材及中药饮片</t>
  </si>
  <si>
    <t>其他生产厂家</t>
  </si>
  <si>
    <t>广西</t>
  </si>
  <si>
    <t>茯苓</t>
  </si>
  <si>
    <t>块</t>
  </si>
  <si>
    <t>西部铺货</t>
  </si>
  <si>
    <t>2023年国抽品种何丹</t>
  </si>
  <si>
    <t>云南</t>
  </si>
  <si>
    <t>健胃消食片(小儿)</t>
  </si>
  <si>
    <t>0.5gx12片x6板(薄膜衣）</t>
  </si>
  <si>
    <t>顾客订购</t>
  </si>
  <si>
    <t>江中药业股份</t>
  </si>
  <si>
    <t>辛夷</t>
  </si>
  <si>
    <t>净制</t>
  </si>
  <si>
    <t>四川</t>
  </si>
  <si>
    <t>龙胆泻肝丸</t>
  </si>
  <si>
    <t>6gx10袋(水丸)</t>
  </si>
  <si>
    <t>黄芪破壁饮片</t>
  </si>
  <si>
    <t>2g*20袋</t>
  </si>
  <si>
    <t>中山市中智中药饮片有限公司</t>
  </si>
  <si>
    <t>甘肃</t>
  </si>
  <si>
    <t>多维元素片（21）</t>
  </si>
  <si>
    <t>90片</t>
  </si>
  <si>
    <t>江西南昌桑海制药有限责任公司（原:江西南昌桑海制药厂）</t>
  </si>
  <si>
    <t>江西南昌桑海</t>
  </si>
  <si>
    <t>四川太极崇州市怀远镇文井北路药店</t>
  </si>
  <si>
    <t>黄连上清丸</t>
  </si>
  <si>
    <t>6gx10袋（水丸）</t>
  </si>
  <si>
    <t>四川太极金牛区花照壁中横街药店</t>
  </si>
  <si>
    <t>医用外科口罩</t>
  </si>
  <si>
    <t>17.5cmx9cmx1只 灭菌级耳挂式</t>
  </si>
  <si>
    <t>只</t>
  </si>
  <si>
    <t>防疫物品（同类品种库存较大，建议暂时消化库存） 陈晓莉 2023.2.23</t>
  </si>
  <si>
    <t>奥美医疗用品股份有限公司</t>
  </si>
  <si>
    <t>奥美医疗</t>
  </si>
  <si>
    <t>西洋参</t>
  </si>
  <si>
    <t>90g（切制 片）</t>
  </si>
  <si>
    <t>四川永天昌中药饮片有限公司</t>
  </si>
  <si>
    <t>吉林</t>
  </si>
  <si>
    <t>小儿麦枣咀嚼片</t>
  </si>
  <si>
    <t>0.45gx12片x3板</t>
  </si>
  <si>
    <t>葵花药业集团(佳木斯)有限公司</t>
  </si>
  <si>
    <t>葵花(佳木斯)</t>
  </si>
  <si>
    <t>四川太极大邑县新场镇文昌街药店</t>
  </si>
  <si>
    <t>小儿氨酚黄那敏颗粒</t>
  </si>
  <si>
    <t>6gx20袋</t>
  </si>
  <si>
    <t>特殊原因（因疫情等抢货原因，暂时无货，到货及时解禁或统一分货到店）侯月 禁请 2022.12.15</t>
  </si>
  <si>
    <t>华润三九(黄石)药业有限公司</t>
  </si>
  <si>
    <t>华润三九(黄石)</t>
  </si>
  <si>
    <t>四川太极光华村街药店</t>
  </si>
  <si>
    <t>门冬胰岛素30注射液（诺和锐30笔芯）</t>
  </si>
  <si>
    <t>100单位/ml，3ml/支（笔芯）</t>
  </si>
  <si>
    <t>诺和诺德(中国)</t>
  </si>
  <si>
    <t>周四、周一</t>
  </si>
  <si>
    <t>请货日周四、周一；收货日周一、周三</t>
  </si>
  <si>
    <t>薇诺娜柔润保湿乳液</t>
  </si>
  <si>
    <t>50g</t>
  </si>
  <si>
    <t>四川太极大邑县晋原镇通达东路五段药店</t>
  </si>
  <si>
    <t>生理性海水鼻腔喷雾器</t>
  </si>
  <si>
    <t>52ml</t>
  </si>
  <si>
    <t>门店需求</t>
  </si>
  <si>
    <t>浙江朗柯生物工程有限公司</t>
  </si>
  <si>
    <t>浙江朗柯</t>
  </si>
  <si>
    <t>薇诺娜清痘修复精华液</t>
  </si>
  <si>
    <t>25g</t>
  </si>
  <si>
    <t>茯苓破壁饮片</t>
  </si>
  <si>
    <t>2gx20袋</t>
  </si>
  <si>
    <t>安徽</t>
  </si>
  <si>
    <t>玄麦甘桔颗粒</t>
  </si>
  <si>
    <t>10gx20袋</t>
  </si>
  <si>
    <t>太极集团重庆桐君阁药厂有限公司</t>
  </si>
  <si>
    <t>桐君阁药厂</t>
  </si>
  <si>
    <t>四川太极成华杉板桥南一路店</t>
  </si>
  <si>
    <t>双歧杆菌四联活菌片</t>
  </si>
  <si>
    <t>0.5gx15片x6板</t>
  </si>
  <si>
    <t xml:space="preserve">顾客订购
</t>
  </si>
  <si>
    <t>杭州远大生物制药有限公司</t>
  </si>
  <si>
    <t>杭州远大生物</t>
  </si>
  <si>
    <t>9gx10丸x16板（大蜜丸）</t>
  </si>
  <si>
    <t>厂家缺货，大包装，一年只出1-2次货 侯月 2022.6.2</t>
  </si>
  <si>
    <t>甘肃西峰制药</t>
  </si>
  <si>
    <t>薇诺娜柔润保湿精华液</t>
  </si>
  <si>
    <t>30ml</t>
  </si>
  <si>
    <t>特殊原因（根据门店需求铺货）冯梅 2022.9.2</t>
  </si>
  <si>
    <t>医用退热贴</t>
  </si>
  <si>
    <t>11cmx4cmx6贴</t>
  </si>
  <si>
    <t>可孚医疗科技股份有限公司</t>
  </si>
  <si>
    <t>可孚医疗</t>
  </si>
  <si>
    <t>四川太极锦江区水杉街药店</t>
  </si>
  <si>
    <t>精蛋白锌重组赖脯胰岛素混合注射液（25R）</t>
  </si>
  <si>
    <t>3ml:300iu(混合25R笔芯)</t>
  </si>
  <si>
    <t>顾客已订购，钱已付</t>
  </si>
  <si>
    <t>礼来苏州制药有限公司</t>
  </si>
  <si>
    <t>苏州礼来</t>
  </si>
  <si>
    <t>碘伏消毒液</t>
  </si>
  <si>
    <t>100ml(喷雾型）</t>
  </si>
  <si>
    <t>消毒产品</t>
  </si>
  <si>
    <t>山东安捷高科消毒科技有限公司</t>
  </si>
  <si>
    <t>山东安捷高科</t>
  </si>
  <si>
    <t>薇诺娜透明质酸复合原液</t>
  </si>
  <si>
    <t>复方鱼腥草片</t>
  </si>
  <si>
    <t>12片x3板(糖衣)</t>
  </si>
  <si>
    <t>四川太极新都区新都街道万和北路药店</t>
  </si>
  <si>
    <t>胸腺肽肠溶片(迪赛)</t>
  </si>
  <si>
    <t>5mgx15片</t>
  </si>
  <si>
    <t>西安长城生物有限责任公司</t>
  </si>
  <si>
    <t>西安迪赛</t>
  </si>
  <si>
    <t>灵芝糖浆</t>
  </si>
  <si>
    <t>160ml</t>
  </si>
  <si>
    <t>透明质酸修护生物膜</t>
  </si>
  <si>
    <t>特殊原因（根据门店需求铺货）冯梅 2022.12.6</t>
  </si>
  <si>
    <t>阴道用乳杆菌活菌胶囊</t>
  </si>
  <si>
    <t>0.25gx5粒</t>
  </si>
  <si>
    <t>内蒙古双奇药业股份有限公司</t>
  </si>
  <si>
    <t>内蒙古双奇</t>
  </si>
  <si>
    <t>四川太极邛崃市临邛镇洪川小区药店</t>
  </si>
  <si>
    <t>手工请货添加不起</t>
  </si>
  <si>
    <t>益安宁丸</t>
  </si>
  <si>
    <t>112丸x3瓶</t>
  </si>
  <si>
    <t>同溢堂药业有限公司</t>
  </si>
  <si>
    <t>同溢堂药业</t>
  </si>
  <si>
    <t>112.5mmx40mmx4贴（BB-01V型退热应急装）</t>
  </si>
  <si>
    <t>珠海国佳新材股份有限公司</t>
  </si>
  <si>
    <t>珠海国佳新材</t>
  </si>
  <si>
    <t>健胃消食片</t>
  </si>
  <si>
    <t>0.8gx8片x4板(薄膜衣片)</t>
  </si>
  <si>
    <t>荜铃胃痛颗粒</t>
  </si>
  <si>
    <t>5gx6袋</t>
  </si>
  <si>
    <t>扬子江药业集团江苏制药股份有限公司</t>
  </si>
  <si>
    <t>扬子江江苏制药</t>
  </si>
  <si>
    <t>门店缺货，顾客需要</t>
  </si>
  <si>
    <t>复方葡萄糖酸钙口服溶液</t>
  </si>
  <si>
    <t>110mg:10mlx16支</t>
  </si>
  <si>
    <t>哈药集团三精制药有限公司</t>
  </si>
  <si>
    <t>哈药三精</t>
  </si>
  <si>
    <t>猴耳环消炎片</t>
  </si>
  <si>
    <t>0.24gx100片(薄膜衣片)</t>
  </si>
  <si>
    <t>请货单禁请</t>
  </si>
  <si>
    <t>特殊原因（厂家缺货）；禁请。张芙蓉2023.1.5</t>
  </si>
  <si>
    <t>广州花城药业有限公司</t>
  </si>
  <si>
    <t>广州白云山花城</t>
  </si>
  <si>
    <t>布洛芬混悬液(美林)</t>
  </si>
  <si>
    <t>100ml:2g</t>
  </si>
  <si>
    <t>上海强生制药有限公司</t>
  </si>
  <si>
    <t>上海强生制药</t>
  </si>
  <si>
    <t>炒没药</t>
  </si>
  <si>
    <t>清炒</t>
  </si>
  <si>
    <t>不在公司经营目录，2021.9.6牟鑫阳</t>
  </si>
  <si>
    <t>四川太极成华区东昌路一药店</t>
  </si>
  <si>
    <t>一次性使用医用口罩</t>
  </si>
  <si>
    <t>1只(17.5cmx9.5cm-J非无菌型)(独立包装)</t>
  </si>
  <si>
    <t>门店无货</t>
  </si>
  <si>
    <t>四川省乐至贵均卫生材料有限公司</t>
  </si>
  <si>
    <t>四川乐至贵均</t>
  </si>
  <si>
    <t>德谷门冬双胰岛素注射液</t>
  </si>
  <si>
    <t>3ml：300单位（畅充）</t>
  </si>
  <si>
    <t>(丹麦)Novo Nordisk A/S</t>
  </si>
  <si>
    <t>Novo Nordisk(丹麦)</t>
  </si>
  <si>
    <t>酒黄精</t>
  </si>
  <si>
    <t>110g</t>
  </si>
  <si>
    <t>四川德仁堂中药科技股份有限公司</t>
  </si>
  <si>
    <t>栀子金花丸</t>
  </si>
  <si>
    <t>9gx10袋</t>
  </si>
  <si>
    <t>山东孔圣堂制药有限公司</t>
  </si>
  <si>
    <t>山东孔圣堂</t>
  </si>
  <si>
    <t>四川太极大药房连锁有限公司武侯区聚萃街药店</t>
  </si>
  <si>
    <t>甘精胰岛素注射液</t>
  </si>
  <si>
    <t>3ml:300单位x3支（预填充）</t>
  </si>
  <si>
    <t>畅销缺货</t>
  </si>
  <si>
    <t>赛诺菲安万特(北京)制药有限公司</t>
  </si>
  <si>
    <t>赛诺菲(北京)</t>
  </si>
  <si>
    <t>小儿布洛芬栓</t>
  </si>
  <si>
    <t>50mgx3粒</t>
  </si>
  <si>
    <t>特殊原因（厂家缺货）邓群2022.12.23</t>
  </si>
  <si>
    <t>山西达英儿童制药有限公司</t>
  </si>
  <si>
    <t>山西达英</t>
  </si>
  <si>
    <t>双歧杆菌乳杆菌三联活菌片(金双歧)</t>
  </si>
  <si>
    <t>24片</t>
  </si>
  <si>
    <t>政策限销（门店暂无经营权限），杨怡珩2021.2.4</t>
  </si>
  <si>
    <t>风寒咳嗽颗粒</t>
  </si>
  <si>
    <t>成都成汉太极大药房有限公司</t>
  </si>
  <si>
    <t>盐酸左西替利嗪口服溶液</t>
  </si>
  <si>
    <t>0.05%:10mlx10支</t>
  </si>
  <si>
    <t>禁请，门店销售需要</t>
  </si>
  <si>
    <t>重庆华邦制药有限公司</t>
  </si>
  <si>
    <t>重庆华邦</t>
  </si>
  <si>
    <t>请货日周四、周一、周三；收货日周一、周三、周五</t>
  </si>
  <si>
    <t>酵母重组胶原蛋白液体敷料</t>
  </si>
  <si>
    <t>100ml</t>
  </si>
  <si>
    <t>库存较大，建议暂时消化库存 冯梅 2023.2.17</t>
  </si>
  <si>
    <t>青海创铭医疗器械有限公司</t>
  </si>
  <si>
    <t>青海创铭</t>
  </si>
  <si>
    <t>生脉饮</t>
  </si>
  <si>
    <t>10mlx10支(人参方)</t>
  </si>
  <si>
    <t>供货价上涨，商品部牟鑫阳通知暂时禁请  张芙蓉2022.7.8</t>
  </si>
  <si>
    <t>江西汇仁药业股份有限公司(原江西汇仁药业有限公司)</t>
  </si>
  <si>
    <t>江西汇仁</t>
  </si>
  <si>
    <t>糠酸莫米松乳膏</t>
  </si>
  <si>
    <t>0.1%(10g:10mg)</t>
  </si>
  <si>
    <t>上海新亚药业闵行有限公司</t>
  </si>
  <si>
    <t>上海新亚</t>
  </si>
  <si>
    <t>金水宝胶囊</t>
  </si>
  <si>
    <t>0.33gx9粒x8板（OTC）</t>
  </si>
  <si>
    <t>江西金水宝制药有限公司(原：江西济民可信金水宝制药有限公司</t>
  </si>
  <si>
    <t>江西济民可信金水宝</t>
  </si>
  <si>
    <t>枸橼酸西地那非片</t>
  </si>
  <si>
    <t>0.1gx5片</t>
  </si>
  <si>
    <t>门店先调拨消化库存；禁请，张芙蓉2022.9.21</t>
  </si>
  <si>
    <t>广州白云山制药股份有限公司广州白云山制药总厂</t>
  </si>
  <si>
    <t>广州白云山总厂</t>
  </si>
  <si>
    <t>灭菌型I-1 17cmx18cm-3Px1只耳挂式</t>
  </si>
  <si>
    <t>振德医疗用品股份有限公司</t>
  </si>
  <si>
    <t>振德医疗</t>
  </si>
  <si>
    <t>重感灵片</t>
  </si>
  <si>
    <t>48片</t>
  </si>
  <si>
    <t>广东嘉应制药股份有限公司(梅州市嘉应制药有限公司)</t>
  </si>
  <si>
    <t>广东嘉应制药</t>
  </si>
  <si>
    <t>碳酸钙D3片(Ⅱ)</t>
  </si>
  <si>
    <t>0.5g:5ugx100片</t>
  </si>
  <si>
    <t>北京振东康远制药有限公司(原北京康远制药有限公司)</t>
  </si>
  <si>
    <t>北京振东朗迪</t>
  </si>
  <si>
    <t>龙骨</t>
  </si>
  <si>
    <t>粉</t>
  </si>
  <si>
    <t>山西</t>
  </si>
  <si>
    <t>玻璃体温计</t>
  </si>
  <si>
    <t>内标式（腋下）</t>
  </si>
  <si>
    <t>特殊原因（厂家缺货）冯梅 2022.12.15</t>
  </si>
  <si>
    <t>宁波市鄞州华鑫仪器有限公司</t>
  </si>
  <si>
    <t>宁波鄞州</t>
  </si>
  <si>
    <t>三九胃泰颗粒</t>
  </si>
  <si>
    <t>2.5gx6袋(无糖)</t>
  </si>
  <si>
    <t>特殊原因（厂家缺货）侯月2022.12.7</t>
  </si>
  <si>
    <t>华润三九医药股份有限公司</t>
  </si>
  <si>
    <t>华润三九医药</t>
  </si>
  <si>
    <t>地肤子</t>
  </si>
  <si>
    <t>10支(17.5cmx9.5cm-J非无菌型)(独立包装)</t>
  </si>
  <si>
    <t>双歧杆菌乳杆菌三联活菌片</t>
  </si>
  <si>
    <t>0.5gx12片x3板</t>
  </si>
  <si>
    <t>四川太极成华区西林一街药店</t>
  </si>
  <si>
    <t>炒酸枣仁</t>
  </si>
  <si>
    <t>河北</t>
  </si>
  <si>
    <t>碳酸钙D3咀嚼片(Ⅲ)（维D钙咀嚼片）</t>
  </si>
  <si>
    <t>100IU:0.75gx120片</t>
  </si>
  <si>
    <t>A＆Z Pharmaceutical,lnc(美国安士制药有限公司)</t>
  </si>
  <si>
    <t>美国A&amp;Z Pharmaceutical</t>
  </si>
  <si>
    <t>安儿宁颗粒</t>
  </si>
  <si>
    <t>3gx9袋</t>
  </si>
  <si>
    <t>金诃藏药股份有限公司</t>
  </si>
  <si>
    <t>金诃藏药股份</t>
  </si>
  <si>
    <t>四川太极成华区崔家店路药店</t>
  </si>
  <si>
    <t>足光散</t>
  </si>
  <si>
    <t>20gx3袋</t>
  </si>
  <si>
    <t>成都九芝堂金鼎药业有限公司</t>
  </si>
  <si>
    <t>成都九芝堂</t>
  </si>
  <si>
    <t>薇诺娜柔润保湿基础护肤礼盒</t>
  </si>
  <si>
    <t>120ml+150ml+50g+25ml</t>
  </si>
  <si>
    <t>套</t>
  </si>
  <si>
    <t>蛇床子</t>
  </si>
  <si>
    <t xml:space="preserve">10g净制
</t>
  </si>
  <si>
    <t>不再经营，淘汰郭祥2020.8.11</t>
  </si>
  <si>
    <t>重庆中药饮片厂有限公司</t>
  </si>
  <si>
    <t xml:space="preserve">四川
</t>
  </si>
  <si>
    <t>便携式氧气呼吸器</t>
  </si>
  <si>
    <t>LFBZ-960</t>
  </si>
  <si>
    <t>写不起计划，显示在750没有经过首营</t>
  </si>
  <si>
    <t>连云港利丰医用氧产品有限公司</t>
  </si>
  <si>
    <t>连云港利丰</t>
  </si>
  <si>
    <t>甘精胰岛素注射液(重组甘精胰岛素注射液)</t>
  </si>
  <si>
    <t>3ml：300单位</t>
  </si>
  <si>
    <t>甘李药业股份有限公司</t>
  </si>
  <si>
    <t>甘李药业</t>
  </si>
  <si>
    <t>湿毒清胶囊</t>
  </si>
  <si>
    <t>0.5gx80粒</t>
  </si>
  <si>
    <t>广西玉林制药有限责任公司</t>
  </si>
  <si>
    <t>广西玉林制药</t>
  </si>
  <si>
    <t>三角型棒式（口腔）</t>
  </si>
  <si>
    <t>奥美拉唑肠溶胶囊</t>
  </si>
  <si>
    <t>20mgx10粒</t>
  </si>
  <si>
    <t>浙江金华康恩贝生物制药有限公司</t>
  </si>
  <si>
    <t>浙江康恩贝</t>
  </si>
  <si>
    <t>布洛芬缓释胶囊</t>
  </si>
  <si>
    <t>0.3gx12粒x2板</t>
  </si>
  <si>
    <t>中美天津史克制药有限公司</t>
  </si>
  <si>
    <t>天津史克</t>
  </si>
  <si>
    <t>萘替芬酮康唑乳膏(必亮)</t>
  </si>
  <si>
    <t>商品部何莉莎4.15通知消库后禁请。张芙蓉2022.4.22</t>
  </si>
  <si>
    <t>重庆华邦制药</t>
  </si>
  <si>
    <t>厄贝沙坦片</t>
  </si>
  <si>
    <t>0.15gx7片</t>
  </si>
  <si>
    <t>四川太极邛崃市文君街道凤凰大道药店</t>
  </si>
  <si>
    <t>甲泼尼龙片</t>
  </si>
  <si>
    <t>4mgx30片</t>
  </si>
  <si>
    <t>商业控销医院，线上供货价已上涨3倍。禁请。张芙蓉2022.9.2</t>
  </si>
  <si>
    <t>意大利Pfizer Italia Srl</t>
  </si>
  <si>
    <t>意大利PfizerItaliaSrl</t>
  </si>
  <si>
    <t>板蓝根颗粒</t>
  </si>
  <si>
    <t>10gx10袋</t>
  </si>
  <si>
    <t>厂里限电，生产受限，缺货，到货解禁 侯月2022.9.2</t>
  </si>
  <si>
    <t>0.5gx20片</t>
  </si>
  <si>
    <t>拜耳医药保健有限公司</t>
  </si>
  <si>
    <t>拜耳医药</t>
  </si>
  <si>
    <t>制黄精</t>
  </si>
  <si>
    <t>贵州</t>
  </si>
  <si>
    <t>清凉喉片</t>
  </si>
  <si>
    <t>16片</t>
  </si>
  <si>
    <t>中山市恒生药业有限公司</t>
  </si>
  <si>
    <t>中山恒生</t>
  </si>
  <si>
    <t>复方黄连素片</t>
  </si>
  <si>
    <t>30mgx100片(糖衣)</t>
  </si>
  <si>
    <t>特殊原因（厂家原料缺货，暂时停产） 侯月 2022.9.21</t>
  </si>
  <si>
    <t>奥卡西平片</t>
  </si>
  <si>
    <t>0.3gx50片</t>
  </si>
  <si>
    <t>Novartis Farma S.p.A</t>
  </si>
  <si>
    <t>意大利Novartis Farma</t>
  </si>
  <si>
    <t>感冒清片</t>
  </si>
  <si>
    <t>100片</t>
  </si>
  <si>
    <t>不在公司经营目录，2021.9.1牟鑫阳</t>
  </si>
  <si>
    <t>广东一片天制药有限公司</t>
  </si>
  <si>
    <t>广东一片天</t>
  </si>
  <si>
    <t>蒲地蓝消炎片</t>
  </si>
  <si>
    <t>0.3gx24片x2板</t>
  </si>
  <si>
    <t>特殊原因（厂家缺货）侯月 2022.11.28</t>
  </si>
  <si>
    <t>云南白药集团股份有限公司</t>
  </si>
  <si>
    <t>云南白药</t>
  </si>
  <si>
    <t>四川省伊洁士医疗科技有限公司</t>
  </si>
  <si>
    <t>四川省伊洁士</t>
  </si>
  <si>
    <t>京都念慈菴乌梅糖</t>
  </si>
  <si>
    <t>45g(2.5gx18粒)</t>
  </si>
  <si>
    <t>普通食品</t>
  </si>
  <si>
    <t>食品；禁请。张芙蓉2022.4.22</t>
  </si>
  <si>
    <t>泰国亚洲珍宝工业有限公司</t>
  </si>
  <si>
    <t>泰国亚洲珍宝</t>
  </si>
  <si>
    <t>郁李仁</t>
  </si>
  <si>
    <t>辽宁</t>
  </si>
  <si>
    <t>养生堂维生素C泡腾片</t>
  </si>
  <si>
    <t>42g(4.2gx10片)针叶樱桃味</t>
  </si>
  <si>
    <t>养生堂药业有限公司</t>
  </si>
  <si>
    <t>养生堂</t>
  </si>
  <si>
    <t>北柴胡</t>
  </si>
  <si>
    <t>已淘汰，未所有门店禁请品种郭祥2020.8.11</t>
  </si>
  <si>
    <t>他达拉非片</t>
  </si>
  <si>
    <t>20mgx3片</t>
  </si>
  <si>
    <t>广东东阳光药业有限公司</t>
  </si>
  <si>
    <t>广东东阳光</t>
  </si>
  <si>
    <t>多烯磷脂酰胆碱胶囊(易善复)</t>
  </si>
  <si>
    <t>228mgx36粒</t>
  </si>
  <si>
    <t>赛诺菲(北京)制药</t>
  </si>
  <si>
    <t>20mg*21粒</t>
  </si>
  <si>
    <t>步长品种，厂家合作投入减少且不处理效期，有其他在营厂家，禁请 侯月 2022.10.10</t>
  </si>
  <si>
    <t>万邦德制药集团股份有限公司</t>
  </si>
  <si>
    <t>万邦德制药</t>
  </si>
  <si>
    <t>藿香清胃胶囊</t>
  </si>
  <si>
    <t>0.32gx13粒x2板</t>
  </si>
  <si>
    <t xml:space="preserve">顾客急需
</t>
  </si>
  <si>
    <t>吉林省俊宏药业有限公司</t>
  </si>
  <si>
    <t>吉林省俊宏药业</t>
  </si>
  <si>
    <t>碳酸钙D3咀嚼片(Ⅲ)(儿童维D钙咀嚼片)</t>
  </si>
  <si>
    <t>100IU:0.75gx60片</t>
  </si>
  <si>
    <t>美国A＆Z</t>
  </si>
  <si>
    <t>阿昔洛韦片</t>
  </si>
  <si>
    <t>0.1gx30片</t>
  </si>
  <si>
    <t>深圳海王药业有限公司</t>
  </si>
  <si>
    <t>深圳海王药业</t>
  </si>
  <si>
    <t>抗感颗粒</t>
  </si>
  <si>
    <t>5gx15袋（儿童装）</t>
  </si>
  <si>
    <t>四川好医生攀西药业有限责任公司</t>
  </si>
  <si>
    <t>四川好医生</t>
  </si>
  <si>
    <t>桉柠蒎肠溶胶囊</t>
  </si>
  <si>
    <t>0.3gx45粒</t>
  </si>
  <si>
    <t>北京远大九和药业有限公司</t>
  </si>
  <si>
    <t>北京远大九和</t>
  </si>
  <si>
    <t>薇诺娜极润保湿面膜</t>
  </si>
  <si>
    <t>20ml*6</t>
  </si>
  <si>
    <t xml:space="preserve"> 缺货</t>
  </si>
  <si>
    <t>特殊原因（旗舰店、北东街、十二桥、庆云南街）禁请，冯梅2021.5.28</t>
  </si>
  <si>
    <t>昆明贝泰妮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</si>
  <si>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</si>
  <si>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</si>
  <si>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</si>
  <si>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</si>
  <si>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</si>
  <si>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热毒清片</t>
  </si>
  <si>
    <t>12片x3板</t>
  </si>
  <si>
    <t>特殊原因（厂家缺货）侯月2022.12.23</t>
  </si>
  <si>
    <t>云南白药股份</t>
  </si>
  <si>
    <t>薇诺娜紧致眼霜</t>
  </si>
  <si>
    <t>20g</t>
  </si>
  <si>
    <t>消化库存冯梅</t>
  </si>
  <si>
    <t>龙齿</t>
  </si>
  <si>
    <t>左乙拉西坦片</t>
  </si>
  <si>
    <t>UCB Pharma S.A.(比利时)</t>
  </si>
  <si>
    <t>UCBPharmaS.A</t>
  </si>
  <si>
    <t>0.22gx100片(薄膜衣)</t>
  </si>
  <si>
    <t>玉屏风胶囊</t>
  </si>
  <si>
    <t>0.5gxz10粒x2板</t>
  </si>
  <si>
    <t>江苏吉贝尔药业有限公司</t>
  </si>
  <si>
    <t>江苏吉贝尔</t>
  </si>
  <si>
    <t>枸杞子</t>
  </si>
  <si>
    <t>500g（净制）</t>
  </si>
  <si>
    <t>宁夏</t>
  </si>
  <si>
    <t>康麦斯牌卵磷脂胶囊</t>
  </si>
  <si>
    <t>330g(1650mgx200粒)</t>
  </si>
  <si>
    <t>康龙集团公司(Kang Long Group gorp)</t>
  </si>
  <si>
    <t>美国KangLong(美国康龙)</t>
  </si>
  <si>
    <t>0.5gx12片x3板(小儿)</t>
  </si>
  <si>
    <t>江中制药</t>
  </si>
  <si>
    <t>酵母重组胶原蛋白修复敷料</t>
  </si>
  <si>
    <t>特殊原因（消化库存，暂时禁请） 冯梅 2022.4.22</t>
  </si>
  <si>
    <t>维U颠茄铝分散片</t>
  </si>
  <si>
    <t>修正药业集团股份有限公司</t>
  </si>
  <si>
    <t>修正药业</t>
  </si>
  <si>
    <t>门冬胰岛素30注射液</t>
  </si>
  <si>
    <t>100单位/毫升,3毫升/支(特充)</t>
  </si>
  <si>
    <t>丹麦Novo Nordisk A/S</t>
  </si>
  <si>
    <t>薇诺娜宝贝舒润霜(原:薇诺娜宝贝舒润滋养霜)</t>
  </si>
  <si>
    <t>200g</t>
  </si>
  <si>
    <t>硅凝胶 Dermatix Ultra Gel</t>
  </si>
  <si>
    <t>15g</t>
  </si>
  <si>
    <t>Hanson Medical,Inc</t>
  </si>
  <si>
    <t>四川太极大邑县晋原镇潘家街药店</t>
  </si>
  <si>
    <t>酵母重组胶原蛋白凝胶</t>
  </si>
  <si>
    <t>10gx5支</t>
  </si>
  <si>
    <t>特殊原因（根据门店需求铺货）冯梅 2022.11.28</t>
  </si>
  <si>
    <t>藿香清胃片</t>
  </si>
  <si>
    <t>12片x2板薄膜衣</t>
  </si>
  <si>
    <t>效期2022.7—按需求购进，暂时禁请。张芙蓉2021.1.19</t>
  </si>
  <si>
    <t>广州花城</t>
  </si>
  <si>
    <t>四川太极大邑县沙渠镇方圆路药店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</si>
</sst>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indexed="8"/>
      <name val="宋体"/>
      <charset val="134"/>
      <scheme val="minor"/>
    </font>
    <font>
      <b/>
      <sz val="11"/>
      <name val="宋体"/>
      <charset val="134"/>
    </font>
    <font>
      <sz val="11"/>
      <color rgb="FFFF0000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4" fillId="0" borderId="0">
      <alignment vertical="center"/>
    </xf>
    <xf numFmtId="42" fontId="4" fillId="0" borderId="0" applyFont="0" applyFill="0" applyBorder="0" applyAlignment="0" applyProtection="0">
      <alignment vertical="center"/>
    </xf>
    <xf numFmtId="0" fontId="5" fillId="4" borderId="0" applyNumberFormat="0" applyBorder="0" applyAlignment="0" applyProtection="0">
      <alignment vertical="center"/>
    </xf>
    <xf numFmtId="0" fontId="6" fillId="5" borderId="1" applyNumberFormat="0" applyAlignment="0" applyProtection="0">
      <alignment vertical="center"/>
    </xf>
    <xf numFmtId="44" fontId="4" fillId="0" borderId="0" applyFont="0" applyFill="0" applyBorder="0" applyAlignment="0" applyProtection="0">
      <alignment vertical="center"/>
    </xf>
    <xf numFmtId="41" fontId="4" fillId="0" borderId="0" applyFont="0" applyFill="0" applyBorder="0" applyAlignment="0" applyProtection="0">
      <alignment vertical="center"/>
    </xf>
    <xf numFmtId="0" fontId="5" fillId="6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43" fontId="4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4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4" fillId="9" borderId="2" applyNumberFormat="0" applyFont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1" fillId="0" borderId="4" applyNumberFormat="0" applyFill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7" fillId="13" borderId="5" applyNumberFormat="0" applyAlignment="0" applyProtection="0">
      <alignment vertical="center"/>
    </xf>
    <xf numFmtId="0" fontId="18" fillId="13" borderId="1" applyNumberFormat="0" applyAlignment="0" applyProtection="0">
      <alignment vertical="center"/>
    </xf>
    <xf numFmtId="0" fontId="19" fillId="14" borderId="6" applyNumberFormat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20" fillId="0" borderId="7" applyNumberFormat="0" applyFill="0" applyAlignment="0" applyProtection="0">
      <alignment vertical="center"/>
    </xf>
    <xf numFmtId="0" fontId="21" fillId="0" borderId="8" applyNumberFormat="0" applyFill="0" applyAlignment="0" applyProtection="0">
      <alignment vertical="center"/>
    </xf>
    <xf numFmtId="0" fontId="22" fillId="17" borderId="0" applyNumberFormat="0" applyBorder="0" applyAlignment="0" applyProtection="0">
      <alignment vertical="center"/>
    </xf>
    <xf numFmtId="0" fontId="23" fillId="18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5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</cellStyleXfs>
  <cellXfs count="12">
    <xf numFmtId="0" fontId="0" fillId="0" borderId="0" xfId="0" applyFont="1">
      <alignment vertical="center"/>
    </xf>
    <xf numFmtId="0" fontId="0" fillId="2" borderId="0" xfId="0" applyFont="1" applyFill="1">
      <alignment vertical="center"/>
    </xf>
    <xf numFmtId="0" fontId="0" fillId="0" borderId="0" xfId="0" applyFont="1" applyAlignment="1">
      <alignment horizontal="left" vertical="center"/>
    </xf>
    <xf numFmtId="0" fontId="1" fillId="0" borderId="0" xfId="0" applyFont="1" applyAlignment="1">
      <alignment horizontal="center"/>
    </xf>
    <xf numFmtId="22" fontId="0" fillId="0" borderId="0" xfId="0" applyNumberFormat="1" applyFont="1" applyAlignment="1"/>
    <xf numFmtId="0" fontId="0" fillId="0" borderId="0" xfId="0" applyFont="1" applyAlignment="1">
      <alignment horizontal="right"/>
    </xf>
    <xf numFmtId="0" fontId="1" fillId="2" borderId="0" xfId="0" applyFont="1" applyFill="1" applyAlignment="1">
      <alignment horizontal="center"/>
    </xf>
    <xf numFmtId="0" fontId="1" fillId="0" borderId="0" xfId="0" applyFont="1" applyAlignment="1">
      <alignment horizontal="left"/>
    </xf>
    <xf numFmtId="0" fontId="0" fillId="3" borderId="0" xfId="0" applyFont="1" applyFill="1" applyAlignment="1">
      <alignment horizontal="center"/>
    </xf>
    <xf numFmtId="0" fontId="0" fillId="0" borderId="0" xfId="0" applyFont="1" applyAlignment="1">
      <alignment horizontal="left"/>
    </xf>
    <xf numFmtId="0" fontId="2" fillId="0" borderId="0" xfId="0" applyFont="1">
      <alignment vertical="center"/>
    </xf>
    <xf numFmtId="0" fontId="3" fillId="0" borderId="0" xfId="0" applyFont="1" applyFill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K151"/>
  <sheetViews>
    <sheetView tabSelected="1" workbookViewId="0">
      <selection activeCell="A1" sqref="$A1:$XFD1"/>
    </sheetView>
  </sheetViews>
  <sheetFormatPr defaultColWidth="9" defaultRowHeight="13.5"/>
  <cols>
    <col min="3" max="3" width="26.125" customWidth="1"/>
    <col min="10" max="10" width="9" style="1"/>
    <col min="15" max="15" width="9" style="2"/>
  </cols>
  <sheetData>
    <row r="1" spans="1:37">
      <c r="A1" s="3" t="s">
        <v>0</v>
      </c>
      <c r="B1" s="3" t="s">
        <v>1</v>
      </c>
      <c r="C1" s="3" t="s">
        <v>2</v>
      </c>
      <c r="D1" s="3" t="s">
        <v>3</v>
      </c>
      <c r="E1" s="3" t="s">
        <v>4</v>
      </c>
      <c r="F1" s="3" t="s">
        <v>5</v>
      </c>
      <c r="G1" s="3" t="s">
        <v>6</v>
      </c>
      <c r="H1" s="3" t="s">
        <v>7</v>
      </c>
      <c r="I1" s="3" t="s">
        <v>8</v>
      </c>
      <c r="J1" s="6" t="s">
        <v>9</v>
      </c>
      <c r="K1" s="3" t="s">
        <v>10</v>
      </c>
      <c r="L1" s="3" t="s">
        <v>11</v>
      </c>
      <c r="M1" s="3" t="s">
        <v>12</v>
      </c>
      <c r="N1" s="3" t="s">
        <v>13</v>
      </c>
      <c r="O1" s="7" t="s">
        <v>14</v>
      </c>
      <c r="P1" s="7" t="str">
        <f>AC1</f>
        <v>禁请原因</v>
      </c>
      <c r="Q1" s="3" t="s">
        <v>15</v>
      </c>
      <c r="R1" s="3" t="s">
        <v>16</v>
      </c>
      <c r="S1" s="3" t="s">
        <v>17</v>
      </c>
      <c r="T1" s="3" t="s">
        <v>18</v>
      </c>
      <c r="U1" s="3" t="s">
        <v>19</v>
      </c>
      <c r="V1" s="3" t="s">
        <v>20</v>
      </c>
      <c r="W1" s="3" t="s">
        <v>21</v>
      </c>
      <c r="X1" s="3" t="s">
        <v>22</v>
      </c>
      <c r="Y1" s="3" t="s">
        <v>23</v>
      </c>
      <c r="Z1" s="3" t="s">
        <v>24</v>
      </c>
      <c r="AA1" s="3" t="s">
        <v>25</v>
      </c>
      <c r="AB1" s="3" t="s">
        <v>26</v>
      </c>
      <c r="AC1" s="3" t="s">
        <v>27</v>
      </c>
      <c r="AD1" s="3" t="s">
        <v>28</v>
      </c>
      <c r="AE1" s="3" t="s">
        <v>29</v>
      </c>
      <c r="AF1" s="3" t="s">
        <v>30</v>
      </c>
      <c r="AG1" s="3" t="s">
        <v>31</v>
      </c>
      <c r="AH1" s="3" t="s">
        <v>32</v>
      </c>
      <c r="AI1" s="3" t="s">
        <v>33</v>
      </c>
      <c r="AJ1" s="3" t="s">
        <v>34</v>
      </c>
      <c r="AK1" s="3" t="s">
        <v>35</v>
      </c>
    </row>
    <row r="2" spans="1:37">
      <c r="A2" s="4">
        <v>45007.4385300926</v>
      </c>
      <c r="B2" s="5">
        <v>108277</v>
      </c>
      <c r="C2" t="s">
        <v>36</v>
      </c>
      <c r="D2" s="5">
        <v>30509</v>
      </c>
      <c r="E2" t="s">
        <v>37</v>
      </c>
      <c r="F2" t="s">
        <v>38</v>
      </c>
      <c r="G2" t="s">
        <v>39</v>
      </c>
      <c r="H2" t="s">
        <v>40</v>
      </c>
      <c r="I2" s="5">
        <v>5</v>
      </c>
      <c r="J2" s="1" t="s">
        <v>41</v>
      </c>
      <c r="K2" s="5">
        <v>0</v>
      </c>
      <c r="L2" s="8">
        <f>K2-I2</f>
        <v>-5</v>
      </c>
      <c r="M2" s="5">
        <v>0</v>
      </c>
      <c r="N2" s="8">
        <f>M2-I2</f>
        <v>-5</v>
      </c>
      <c r="O2" s="9"/>
      <c r="P2" s="7" t="str">
        <f t="shared" ref="P2:P33" si="0">AC2</f>
        <v/>
      </c>
      <c r="Q2" s="5">
        <v>2</v>
      </c>
      <c r="R2" s="5">
        <v>2</v>
      </c>
      <c r="U2" s="5">
        <v>0.203333</v>
      </c>
      <c r="V2" s="5">
        <v>34.43</v>
      </c>
      <c r="W2" s="5">
        <v>3</v>
      </c>
      <c r="Y2" s="5">
        <v>24.84</v>
      </c>
      <c r="Z2" t="s">
        <v>42</v>
      </c>
      <c r="AA2" t="s">
        <v>43</v>
      </c>
      <c r="AB2" t="s">
        <v>42</v>
      </c>
      <c r="AC2" t="s">
        <v>42</v>
      </c>
      <c r="AD2" t="s">
        <v>44</v>
      </c>
      <c r="AE2" t="s">
        <v>45</v>
      </c>
      <c r="AF2" s="5">
        <v>4.27</v>
      </c>
      <c r="AG2" s="5">
        <v>3.05</v>
      </c>
      <c r="AH2" t="s">
        <v>46</v>
      </c>
      <c r="AI2" t="s">
        <v>47</v>
      </c>
      <c r="AJ2" t="s">
        <v>48</v>
      </c>
      <c r="AK2" t="s">
        <v>42</v>
      </c>
    </row>
    <row r="3" spans="1:37">
      <c r="A3" s="4">
        <v>45007.4577083333</v>
      </c>
      <c r="B3" s="5">
        <v>748</v>
      </c>
      <c r="C3" t="s">
        <v>49</v>
      </c>
      <c r="D3" s="5">
        <v>220511</v>
      </c>
      <c r="E3" t="s">
        <v>50</v>
      </c>
      <c r="F3" t="s">
        <v>51</v>
      </c>
      <c r="G3" t="s">
        <v>39</v>
      </c>
      <c r="H3" t="s">
        <v>40</v>
      </c>
      <c r="I3" s="5">
        <v>2</v>
      </c>
      <c r="J3" s="1" t="s">
        <v>52</v>
      </c>
      <c r="K3" s="5">
        <v>0</v>
      </c>
      <c r="L3" s="8">
        <f t="shared" ref="L3:L34" si="1">K3-I3</f>
        <v>-2</v>
      </c>
      <c r="M3" s="5">
        <v>0</v>
      </c>
      <c r="N3" s="8">
        <f t="shared" ref="N3:N34" si="2">M3-I3</f>
        <v>-2</v>
      </c>
      <c r="O3" s="9"/>
      <c r="P3" s="7" t="str">
        <f t="shared" si="0"/>
        <v>特殊原因（商业缺货）张芙蓉2022.12.23</v>
      </c>
      <c r="Q3" s="5">
        <v>1</v>
      </c>
      <c r="Z3" t="s">
        <v>42</v>
      </c>
      <c r="AA3" t="s">
        <v>53</v>
      </c>
      <c r="AB3" t="s">
        <v>54</v>
      </c>
      <c r="AC3" t="s">
        <v>55</v>
      </c>
      <c r="AD3" t="s">
        <v>56</v>
      </c>
      <c r="AE3" t="s">
        <v>57</v>
      </c>
      <c r="AH3" t="s">
        <v>58</v>
      </c>
      <c r="AI3" t="s">
        <v>59</v>
      </c>
      <c r="AJ3" t="s">
        <v>60</v>
      </c>
      <c r="AK3" t="s">
        <v>42</v>
      </c>
    </row>
    <row r="4" spans="1:37">
      <c r="A4" s="4">
        <v>45007.3853125</v>
      </c>
      <c r="B4" s="5">
        <v>367</v>
      </c>
      <c r="C4" t="s">
        <v>61</v>
      </c>
      <c r="D4" s="5">
        <v>45137</v>
      </c>
      <c r="E4" t="s">
        <v>62</v>
      </c>
      <c r="F4" t="s">
        <v>63</v>
      </c>
      <c r="G4" t="s">
        <v>39</v>
      </c>
      <c r="H4" t="s">
        <v>40</v>
      </c>
      <c r="I4" s="5">
        <v>20</v>
      </c>
      <c r="J4" s="1" t="s">
        <v>41</v>
      </c>
      <c r="K4" s="5">
        <v>0</v>
      </c>
      <c r="L4" s="8">
        <f t="shared" si="1"/>
        <v>-20</v>
      </c>
      <c r="M4" s="5">
        <v>876</v>
      </c>
      <c r="N4" s="8">
        <f t="shared" si="2"/>
        <v>856</v>
      </c>
      <c r="O4" s="9"/>
      <c r="P4" s="7" t="str">
        <f t="shared" si="0"/>
        <v/>
      </c>
      <c r="Q4" s="5">
        <v>3</v>
      </c>
      <c r="U4" s="5">
        <v>0.529444</v>
      </c>
      <c r="V4" s="5">
        <v>43.44</v>
      </c>
      <c r="W4" s="5">
        <v>8</v>
      </c>
      <c r="Y4" s="5">
        <v>20.67</v>
      </c>
      <c r="Z4" t="s">
        <v>42</v>
      </c>
      <c r="AA4" s="10" t="s">
        <v>64</v>
      </c>
      <c r="AB4" t="s">
        <v>42</v>
      </c>
      <c r="AC4" t="s">
        <v>42</v>
      </c>
      <c r="AD4" t="s">
        <v>65</v>
      </c>
      <c r="AE4" t="s">
        <v>66</v>
      </c>
      <c r="AF4" s="5">
        <v>11.12</v>
      </c>
      <c r="AG4" s="5">
        <v>7.94</v>
      </c>
      <c r="AH4" t="s">
        <v>46</v>
      </c>
      <c r="AI4" t="s">
        <v>47</v>
      </c>
      <c r="AJ4" t="s">
        <v>48</v>
      </c>
      <c r="AK4" t="s">
        <v>42</v>
      </c>
    </row>
    <row r="5" spans="1:37">
      <c r="A5" s="4">
        <v>45007.4233796296</v>
      </c>
      <c r="B5" s="5">
        <v>108277</v>
      </c>
      <c r="C5" t="s">
        <v>36</v>
      </c>
      <c r="D5" s="5">
        <v>210711</v>
      </c>
      <c r="E5" t="s">
        <v>67</v>
      </c>
      <c r="F5" t="s">
        <v>68</v>
      </c>
      <c r="G5" t="s">
        <v>39</v>
      </c>
      <c r="H5" t="s">
        <v>40</v>
      </c>
      <c r="I5" s="5">
        <v>10</v>
      </c>
      <c r="J5" s="1" t="s">
        <v>41</v>
      </c>
      <c r="K5" s="5">
        <v>0</v>
      </c>
      <c r="L5" s="8">
        <f t="shared" si="1"/>
        <v>-10</v>
      </c>
      <c r="M5" s="5">
        <v>0</v>
      </c>
      <c r="N5" s="8">
        <f t="shared" si="2"/>
        <v>-10</v>
      </c>
      <c r="O5" s="9"/>
      <c r="P5" s="7" t="str">
        <f t="shared" si="0"/>
        <v/>
      </c>
      <c r="Q5" s="5">
        <v>2</v>
      </c>
      <c r="U5" s="5">
        <v>0.495</v>
      </c>
      <c r="V5" s="5">
        <v>24.24</v>
      </c>
      <c r="W5" s="5">
        <v>7</v>
      </c>
      <c r="Y5" s="5">
        <v>19.04</v>
      </c>
      <c r="Z5" t="s">
        <v>42</v>
      </c>
      <c r="AA5" t="s">
        <v>43</v>
      </c>
      <c r="AB5" t="s">
        <v>42</v>
      </c>
      <c r="AC5" t="s">
        <v>42</v>
      </c>
      <c r="AD5" t="s">
        <v>69</v>
      </c>
      <c r="AE5" t="s">
        <v>70</v>
      </c>
      <c r="AF5" s="5">
        <v>10.4</v>
      </c>
      <c r="AG5" s="5">
        <v>7.43</v>
      </c>
      <c r="AH5" t="s">
        <v>46</v>
      </c>
      <c r="AI5" t="s">
        <v>47</v>
      </c>
      <c r="AJ5" t="s">
        <v>48</v>
      </c>
      <c r="AK5" t="s">
        <v>42</v>
      </c>
    </row>
    <row r="6" spans="1:37">
      <c r="A6" s="4">
        <v>45007.4386111111</v>
      </c>
      <c r="B6" s="5">
        <v>108277</v>
      </c>
      <c r="C6" t="s">
        <v>36</v>
      </c>
      <c r="D6" s="5">
        <v>35511</v>
      </c>
      <c r="E6" t="s">
        <v>71</v>
      </c>
      <c r="F6" t="s">
        <v>72</v>
      </c>
      <c r="G6" t="s">
        <v>39</v>
      </c>
      <c r="H6" t="s">
        <v>40</v>
      </c>
      <c r="I6" s="5">
        <v>6</v>
      </c>
      <c r="J6" s="1" t="s">
        <v>41</v>
      </c>
      <c r="K6" s="5">
        <v>57</v>
      </c>
      <c r="L6" s="8">
        <f t="shared" si="1"/>
        <v>51</v>
      </c>
      <c r="M6" s="5">
        <v>1</v>
      </c>
      <c r="N6" s="8">
        <f t="shared" si="2"/>
        <v>-5</v>
      </c>
      <c r="O6" s="9"/>
      <c r="P6" s="7" t="str">
        <f t="shared" si="0"/>
        <v/>
      </c>
      <c r="Q6" s="5">
        <v>1</v>
      </c>
      <c r="U6" s="5">
        <v>0.29</v>
      </c>
      <c r="V6" s="5">
        <v>24.14</v>
      </c>
      <c r="W6" s="5">
        <v>4</v>
      </c>
      <c r="X6" s="5">
        <v>57</v>
      </c>
      <c r="Y6" s="5">
        <v>18.45</v>
      </c>
      <c r="Z6" t="s">
        <v>42</v>
      </c>
      <c r="AA6" t="s">
        <v>43</v>
      </c>
      <c r="AB6" t="s">
        <v>42</v>
      </c>
      <c r="AC6" t="s">
        <v>42</v>
      </c>
      <c r="AD6" t="s">
        <v>73</v>
      </c>
      <c r="AE6" t="s">
        <v>74</v>
      </c>
      <c r="AF6" s="5">
        <v>6.09</v>
      </c>
      <c r="AG6" s="5">
        <v>4.35</v>
      </c>
      <c r="AH6" t="s">
        <v>46</v>
      </c>
      <c r="AI6" t="s">
        <v>47</v>
      </c>
      <c r="AJ6" t="s">
        <v>48</v>
      </c>
      <c r="AK6" t="s">
        <v>42</v>
      </c>
    </row>
    <row r="7" spans="1:37">
      <c r="A7" s="4">
        <v>45007.4160416667</v>
      </c>
      <c r="B7" s="5">
        <v>102934</v>
      </c>
      <c r="C7" t="s">
        <v>75</v>
      </c>
      <c r="D7" s="5">
        <v>49705</v>
      </c>
      <c r="E7" t="s">
        <v>76</v>
      </c>
      <c r="F7" t="s">
        <v>77</v>
      </c>
      <c r="G7" t="s">
        <v>78</v>
      </c>
      <c r="H7" t="s">
        <v>40</v>
      </c>
      <c r="I7" s="5">
        <v>5</v>
      </c>
      <c r="J7" s="1" t="s">
        <v>79</v>
      </c>
      <c r="K7" s="5">
        <v>100</v>
      </c>
      <c r="L7" s="8">
        <f t="shared" si="1"/>
        <v>95</v>
      </c>
      <c r="M7" s="5">
        <v>0</v>
      </c>
      <c r="N7" s="8">
        <f t="shared" si="2"/>
        <v>-5</v>
      </c>
      <c r="O7" s="9" t="s">
        <v>76</v>
      </c>
      <c r="P7" s="7" t="str">
        <f t="shared" si="0"/>
        <v/>
      </c>
      <c r="Q7" s="5">
        <v>1</v>
      </c>
      <c r="X7" s="5">
        <v>100</v>
      </c>
      <c r="Z7" t="s">
        <v>80</v>
      </c>
      <c r="AA7" t="s">
        <v>52</v>
      </c>
      <c r="AB7" t="s">
        <v>42</v>
      </c>
      <c r="AC7" t="s">
        <v>42</v>
      </c>
      <c r="AD7" t="s">
        <v>81</v>
      </c>
      <c r="AE7" t="s">
        <v>82</v>
      </c>
      <c r="AH7" t="s">
        <v>46</v>
      </c>
      <c r="AI7" t="s">
        <v>47</v>
      </c>
      <c r="AJ7" t="s">
        <v>48</v>
      </c>
      <c r="AK7" t="s">
        <v>42</v>
      </c>
    </row>
    <row r="8" spans="1:37">
      <c r="A8" s="4">
        <v>45007.4422106482</v>
      </c>
      <c r="B8" s="5">
        <v>108277</v>
      </c>
      <c r="C8" t="s">
        <v>36</v>
      </c>
      <c r="D8" s="5">
        <v>148289</v>
      </c>
      <c r="E8" t="s">
        <v>83</v>
      </c>
      <c r="F8" t="s">
        <v>84</v>
      </c>
      <c r="G8" t="s">
        <v>39</v>
      </c>
      <c r="H8" t="s">
        <v>40</v>
      </c>
      <c r="I8" s="5">
        <v>3</v>
      </c>
      <c r="J8" s="1" t="s">
        <v>41</v>
      </c>
      <c r="K8" s="5">
        <v>239</v>
      </c>
      <c r="L8" s="8">
        <f t="shared" si="1"/>
        <v>236</v>
      </c>
      <c r="M8" s="5">
        <v>0</v>
      </c>
      <c r="N8" s="8">
        <f t="shared" si="2"/>
        <v>-3</v>
      </c>
      <c r="O8" s="9"/>
      <c r="P8" s="7" t="str">
        <f t="shared" si="0"/>
        <v/>
      </c>
      <c r="Q8" s="5">
        <v>1</v>
      </c>
      <c r="U8" s="5">
        <v>0.081667</v>
      </c>
      <c r="V8" s="5">
        <v>48.98</v>
      </c>
      <c r="W8" s="5">
        <v>1</v>
      </c>
      <c r="X8" s="5">
        <v>239</v>
      </c>
      <c r="Y8" s="5">
        <v>27.24</v>
      </c>
      <c r="Z8" t="s">
        <v>42</v>
      </c>
      <c r="AA8" t="s">
        <v>43</v>
      </c>
      <c r="AB8" t="s">
        <v>42</v>
      </c>
      <c r="AC8" t="s">
        <v>42</v>
      </c>
      <c r="AD8" t="s">
        <v>85</v>
      </c>
      <c r="AE8" t="s">
        <v>86</v>
      </c>
      <c r="AF8" s="5">
        <v>2</v>
      </c>
      <c r="AG8" s="5">
        <v>2</v>
      </c>
      <c r="AH8" t="s">
        <v>46</v>
      </c>
      <c r="AI8" t="s">
        <v>47</v>
      </c>
      <c r="AJ8" t="s">
        <v>48</v>
      </c>
      <c r="AK8" t="s">
        <v>42</v>
      </c>
    </row>
    <row r="9" spans="1:37">
      <c r="A9" s="4">
        <v>45007.420787037</v>
      </c>
      <c r="B9" s="5">
        <v>108277</v>
      </c>
      <c r="C9" t="s">
        <v>36</v>
      </c>
      <c r="D9" s="5">
        <v>153885</v>
      </c>
      <c r="E9" t="s">
        <v>87</v>
      </c>
      <c r="F9" t="s">
        <v>88</v>
      </c>
      <c r="G9" t="s">
        <v>39</v>
      </c>
      <c r="H9" t="s">
        <v>40</v>
      </c>
      <c r="I9" s="5">
        <v>6</v>
      </c>
      <c r="J9" s="1" t="s">
        <v>41</v>
      </c>
      <c r="K9" s="5">
        <v>0</v>
      </c>
      <c r="L9" s="8">
        <f t="shared" si="1"/>
        <v>-6</v>
      </c>
      <c r="M9" s="5">
        <v>1000</v>
      </c>
      <c r="N9" s="8">
        <f t="shared" si="2"/>
        <v>994</v>
      </c>
      <c r="O9" s="9"/>
      <c r="P9" s="7" t="str">
        <f t="shared" si="0"/>
        <v/>
      </c>
      <c r="Q9" s="5">
        <v>2</v>
      </c>
      <c r="U9" s="5">
        <v>0.033889</v>
      </c>
      <c r="V9" s="5">
        <v>236.06</v>
      </c>
      <c r="W9" s="5">
        <v>1</v>
      </c>
      <c r="Y9" s="5">
        <v>74.02</v>
      </c>
      <c r="Z9" t="s">
        <v>42</v>
      </c>
      <c r="AA9" t="s">
        <v>43</v>
      </c>
      <c r="AB9" t="s">
        <v>42</v>
      </c>
      <c r="AC9" t="s">
        <v>42</v>
      </c>
      <c r="AD9" t="s">
        <v>89</v>
      </c>
      <c r="AE9" t="s">
        <v>90</v>
      </c>
      <c r="AF9" s="5">
        <v>2</v>
      </c>
      <c r="AG9" s="5">
        <v>2</v>
      </c>
      <c r="AH9" t="s">
        <v>46</v>
      </c>
      <c r="AI9" t="s">
        <v>47</v>
      </c>
      <c r="AJ9" t="s">
        <v>48</v>
      </c>
      <c r="AK9" t="s">
        <v>42</v>
      </c>
    </row>
    <row r="10" spans="1:37">
      <c r="A10" s="4">
        <v>45007.4001157407</v>
      </c>
      <c r="B10" s="5">
        <v>709</v>
      </c>
      <c r="C10" t="s">
        <v>91</v>
      </c>
      <c r="D10" s="5">
        <v>169668</v>
      </c>
      <c r="E10" t="s">
        <v>92</v>
      </c>
      <c r="F10" t="s">
        <v>93</v>
      </c>
      <c r="G10" t="s">
        <v>39</v>
      </c>
      <c r="H10" t="s">
        <v>40</v>
      </c>
      <c r="I10" s="5">
        <v>10</v>
      </c>
      <c r="J10" s="1" t="s">
        <v>41</v>
      </c>
      <c r="K10" s="5">
        <v>0</v>
      </c>
      <c r="L10" s="8">
        <f t="shared" si="1"/>
        <v>-10</v>
      </c>
      <c r="M10" s="5">
        <v>0</v>
      </c>
      <c r="N10" s="8">
        <f t="shared" si="2"/>
        <v>-10</v>
      </c>
      <c r="O10" s="9"/>
      <c r="P10" s="7" t="str">
        <f t="shared" si="0"/>
        <v/>
      </c>
      <c r="Q10" s="5">
        <v>3</v>
      </c>
      <c r="R10" s="5">
        <v>2</v>
      </c>
      <c r="U10" s="5">
        <v>0.234444</v>
      </c>
      <c r="V10" s="5">
        <v>55.45</v>
      </c>
      <c r="W10" s="5">
        <v>4</v>
      </c>
      <c r="Y10" s="5">
        <v>27.8</v>
      </c>
      <c r="Z10" t="s">
        <v>94</v>
      </c>
      <c r="AA10" t="s">
        <v>95</v>
      </c>
      <c r="AB10" t="s">
        <v>42</v>
      </c>
      <c r="AC10" t="s">
        <v>42</v>
      </c>
      <c r="AD10" t="s">
        <v>96</v>
      </c>
      <c r="AE10" t="s">
        <v>97</v>
      </c>
      <c r="AF10" s="5">
        <v>4.92</v>
      </c>
      <c r="AG10" s="5">
        <v>3.52</v>
      </c>
      <c r="AH10" t="s">
        <v>98</v>
      </c>
      <c r="AI10" t="s">
        <v>99</v>
      </c>
      <c r="AJ10" t="s">
        <v>48</v>
      </c>
      <c r="AK10" t="s">
        <v>42</v>
      </c>
    </row>
    <row r="11" spans="1:37">
      <c r="A11" s="4">
        <v>45007.4509837963</v>
      </c>
      <c r="B11" s="5">
        <v>56</v>
      </c>
      <c r="C11" t="s">
        <v>100</v>
      </c>
      <c r="D11" s="5">
        <v>150077</v>
      </c>
      <c r="E11" t="s">
        <v>101</v>
      </c>
      <c r="F11" t="s">
        <v>102</v>
      </c>
      <c r="G11" t="s">
        <v>103</v>
      </c>
      <c r="H11" t="s">
        <v>104</v>
      </c>
      <c r="I11" s="5">
        <v>5</v>
      </c>
      <c r="J11" s="1" t="s">
        <v>79</v>
      </c>
      <c r="K11" s="5">
        <v>20</v>
      </c>
      <c r="L11" s="8">
        <f t="shared" si="1"/>
        <v>15</v>
      </c>
      <c r="M11" s="5">
        <v>0</v>
      </c>
      <c r="N11" s="8">
        <f t="shared" si="2"/>
        <v>-5</v>
      </c>
      <c r="O11" s="9"/>
      <c r="P11" s="7" t="str">
        <f t="shared" si="0"/>
        <v>特殊原因（门店库存较大，消化库存） 冯梅 2022.5.13</v>
      </c>
      <c r="Q11" s="5">
        <v>3</v>
      </c>
      <c r="X11" s="5">
        <v>20</v>
      </c>
      <c r="Z11" t="s">
        <v>42</v>
      </c>
      <c r="AA11" t="s">
        <v>105</v>
      </c>
      <c r="AB11" t="s">
        <v>54</v>
      </c>
      <c r="AC11" t="s">
        <v>106</v>
      </c>
      <c r="AD11" t="s">
        <v>107</v>
      </c>
      <c r="AE11" t="s">
        <v>108</v>
      </c>
      <c r="AH11" t="s">
        <v>46</v>
      </c>
      <c r="AI11" t="s">
        <v>47</v>
      </c>
      <c r="AJ11" t="s">
        <v>48</v>
      </c>
      <c r="AK11" t="s">
        <v>42</v>
      </c>
    </row>
    <row r="12" spans="1:37">
      <c r="A12" s="4">
        <v>45007.4478587963</v>
      </c>
      <c r="B12" s="5">
        <v>104428</v>
      </c>
      <c r="C12" t="s">
        <v>109</v>
      </c>
      <c r="D12" s="5">
        <v>181297</v>
      </c>
      <c r="E12" t="s">
        <v>110</v>
      </c>
      <c r="F12" t="s">
        <v>111</v>
      </c>
      <c r="G12" t="s">
        <v>103</v>
      </c>
      <c r="H12" t="s">
        <v>104</v>
      </c>
      <c r="I12" s="5">
        <v>5</v>
      </c>
      <c r="J12" s="1" t="s">
        <v>79</v>
      </c>
      <c r="K12" s="5">
        <v>31</v>
      </c>
      <c r="L12" s="8">
        <f t="shared" si="1"/>
        <v>26</v>
      </c>
      <c r="M12" s="5">
        <v>0</v>
      </c>
      <c r="N12" s="8">
        <f t="shared" si="2"/>
        <v>-5</v>
      </c>
      <c r="O12" s="9"/>
      <c r="P12" s="7" t="str">
        <f t="shared" si="0"/>
        <v>特殊原因（根据门店需求铺货）冯梅 2022.11.3</v>
      </c>
      <c r="Q12" s="5">
        <v>10</v>
      </c>
      <c r="X12" s="5">
        <v>31</v>
      </c>
      <c r="Z12" t="s">
        <v>42</v>
      </c>
      <c r="AA12" t="s">
        <v>52</v>
      </c>
      <c r="AB12" t="s">
        <v>54</v>
      </c>
      <c r="AC12" t="s">
        <v>112</v>
      </c>
      <c r="AD12" t="s">
        <v>107</v>
      </c>
      <c r="AE12" t="s">
        <v>108</v>
      </c>
      <c r="AH12" t="s">
        <v>46</v>
      </c>
      <c r="AI12" t="s">
        <v>47</v>
      </c>
      <c r="AJ12" t="s">
        <v>48</v>
      </c>
      <c r="AK12" t="s">
        <v>113</v>
      </c>
    </row>
    <row r="13" spans="1:37">
      <c r="A13" s="4">
        <v>45007.4501157407</v>
      </c>
      <c r="B13" s="5">
        <v>104428</v>
      </c>
      <c r="C13" t="s">
        <v>109</v>
      </c>
      <c r="D13" s="5">
        <v>245065</v>
      </c>
      <c r="E13" t="s">
        <v>114</v>
      </c>
      <c r="F13" t="s">
        <v>115</v>
      </c>
      <c r="G13" t="s">
        <v>116</v>
      </c>
      <c r="H13" t="s">
        <v>117</v>
      </c>
      <c r="I13" s="5">
        <v>20</v>
      </c>
      <c r="J13" s="1" t="s">
        <v>41</v>
      </c>
      <c r="K13" s="5">
        <v>0</v>
      </c>
      <c r="L13" s="8">
        <f t="shared" si="1"/>
        <v>-20</v>
      </c>
      <c r="M13" s="5">
        <v>0</v>
      </c>
      <c r="N13" s="8">
        <f t="shared" si="2"/>
        <v>-20</v>
      </c>
      <c r="O13" s="9"/>
      <c r="P13" s="7" t="str">
        <f t="shared" si="0"/>
        <v/>
      </c>
      <c r="Q13" s="5">
        <v>24</v>
      </c>
      <c r="U13" s="5">
        <v>0.183333</v>
      </c>
      <c r="V13" s="5">
        <v>240</v>
      </c>
      <c r="W13" s="5">
        <v>3</v>
      </c>
      <c r="Y13" s="5">
        <v>145.91</v>
      </c>
      <c r="Z13" t="s">
        <v>42</v>
      </c>
      <c r="AA13" t="s">
        <v>52</v>
      </c>
      <c r="AB13" t="s">
        <v>42</v>
      </c>
      <c r="AC13" t="s">
        <v>42</v>
      </c>
      <c r="AD13" t="s">
        <v>118</v>
      </c>
      <c r="AE13" t="s">
        <v>119</v>
      </c>
      <c r="AF13" s="5">
        <v>3.85</v>
      </c>
      <c r="AG13" s="5">
        <v>2.75</v>
      </c>
      <c r="AH13" t="s">
        <v>46</v>
      </c>
      <c r="AI13" t="s">
        <v>47</v>
      </c>
      <c r="AJ13" t="s">
        <v>48</v>
      </c>
      <c r="AK13" t="s">
        <v>42</v>
      </c>
    </row>
    <row r="14" spans="1:37">
      <c r="A14" s="4">
        <v>45007.3788541667</v>
      </c>
      <c r="B14" s="5">
        <v>709</v>
      </c>
      <c r="C14" t="s">
        <v>91</v>
      </c>
      <c r="D14" s="5">
        <v>161198</v>
      </c>
      <c r="E14" t="s">
        <v>120</v>
      </c>
      <c r="F14" t="s">
        <v>121</v>
      </c>
      <c r="G14" t="s">
        <v>39</v>
      </c>
      <c r="H14" t="s">
        <v>40</v>
      </c>
      <c r="I14" s="5">
        <v>30</v>
      </c>
      <c r="J14" s="1" t="s">
        <v>41</v>
      </c>
      <c r="K14" s="5">
        <v>0</v>
      </c>
      <c r="L14" s="8">
        <f t="shared" si="1"/>
        <v>-30</v>
      </c>
      <c r="M14" s="5">
        <v>0</v>
      </c>
      <c r="N14" s="8">
        <f t="shared" si="2"/>
        <v>-30</v>
      </c>
      <c r="O14" s="9" t="s">
        <v>120</v>
      </c>
      <c r="P14" s="7" t="str">
        <f t="shared" si="0"/>
        <v/>
      </c>
      <c r="Q14" s="5">
        <v>2</v>
      </c>
      <c r="R14" s="5">
        <v>37</v>
      </c>
      <c r="U14" s="5">
        <v>0.891667</v>
      </c>
      <c r="V14" s="5">
        <v>35.89</v>
      </c>
      <c r="W14" s="5">
        <v>13</v>
      </c>
      <c r="Y14" s="5">
        <v>17.24</v>
      </c>
      <c r="Z14" t="s">
        <v>94</v>
      </c>
      <c r="AA14" t="s">
        <v>95</v>
      </c>
      <c r="AB14" t="s">
        <v>42</v>
      </c>
      <c r="AC14" t="s">
        <v>42</v>
      </c>
      <c r="AD14" t="s">
        <v>122</v>
      </c>
      <c r="AE14" t="s">
        <v>123</v>
      </c>
      <c r="AF14" s="5">
        <v>18.73</v>
      </c>
      <c r="AG14" s="5">
        <v>13.38</v>
      </c>
      <c r="AH14" t="s">
        <v>98</v>
      </c>
      <c r="AI14" t="s">
        <v>99</v>
      </c>
      <c r="AJ14" t="s">
        <v>48</v>
      </c>
      <c r="AK14" t="s">
        <v>42</v>
      </c>
    </row>
    <row r="15" spans="1:37">
      <c r="A15" s="4">
        <v>45007.3977083333</v>
      </c>
      <c r="B15" s="5">
        <v>709</v>
      </c>
      <c r="C15" t="s">
        <v>91</v>
      </c>
      <c r="D15" s="5">
        <v>237011</v>
      </c>
      <c r="E15" t="s">
        <v>124</v>
      </c>
      <c r="F15" t="s">
        <v>125</v>
      </c>
      <c r="G15" t="s">
        <v>39</v>
      </c>
      <c r="H15" t="s">
        <v>104</v>
      </c>
      <c r="I15" s="5">
        <v>20</v>
      </c>
      <c r="J15" s="1" t="s">
        <v>41</v>
      </c>
      <c r="K15" s="5">
        <v>0</v>
      </c>
      <c r="L15" s="8">
        <f t="shared" si="1"/>
        <v>-20</v>
      </c>
      <c r="M15" s="5">
        <v>0</v>
      </c>
      <c r="N15" s="8">
        <f t="shared" si="2"/>
        <v>-20</v>
      </c>
      <c r="O15" s="9"/>
      <c r="P15" s="7" t="str">
        <f t="shared" si="0"/>
        <v/>
      </c>
      <c r="Q15" s="5">
        <v>14</v>
      </c>
      <c r="U15" s="5">
        <v>0.185556</v>
      </c>
      <c r="V15" s="5">
        <v>183.23</v>
      </c>
      <c r="W15" s="5">
        <v>3</v>
      </c>
      <c r="Y15" s="5">
        <v>90.45</v>
      </c>
      <c r="Z15" t="s">
        <v>42</v>
      </c>
      <c r="AA15" t="s">
        <v>95</v>
      </c>
      <c r="AB15" t="s">
        <v>42</v>
      </c>
      <c r="AC15" t="s">
        <v>42</v>
      </c>
      <c r="AD15" t="s">
        <v>107</v>
      </c>
      <c r="AE15" t="s">
        <v>108</v>
      </c>
      <c r="AF15" s="5">
        <v>3.9</v>
      </c>
      <c r="AG15" s="5">
        <v>2.78</v>
      </c>
      <c r="AH15" t="s">
        <v>98</v>
      </c>
      <c r="AI15" t="s">
        <v>99</v>
      </c>
      <c r="AJ15" t="s">
        <v>48</v>
      </c>
      <c r="AK15" t="s">
        <v>42</v>
      </c>
    </row>
    <row r="16" spans="1:37">
      <c r="A16" s="4">
        <v>45007.4474189815</v>
      </c>
      <c r="B16" s="5">
        <v>104428</v>
      </c>
      <c r="C16" t="s">
        <v>109</v>
      </c>
      <c r="D16" s="5">
        <v>150089</v>
      </c>
      <c r="E16" t="s">
        <v>126</v>
      </c>
      <c r="F16" t="s">
        <v>111</v>
      </c>
      <c r="G16" t="s">
        <v>103</v>
      </c>
      <c r="H16" t="s">
        <v>104</v>
      </c>
      <c r="I16" s="5">
        <v>5</v>
      </c>
      <c r="J16" s="1" t="s">
        <v>79</v>
      </c>
      <c r="K16" s="5">
        <v>102</v>
      </c>
      <c r="L16" s="8">
        <f t="shared" si="1"/>
        <v>97</v>
      </c>
      <c r="M16" s="5">
        <v>0</v>
      </c>
      <c r="N16" s="8">
        <f t="shared" si="2"/>
        <v>-5</v>
      </c>
      <c r="O16" s="9"/>
      <c r="P16" s="7" t="str">
        <f t="shared" si="0"/>
        <v>库存较大，建议暂时消化库存 冯梅 2023.2.6</v>
      </c>
      <c r="Q16" s="5">
        <v>2</v>
      </c>
      <c r="X16" s="5">
        <v>102</v>
      </c>
      <c r="Z16" t="s">
        <v>42</v>
      </c>
      <c r="AA16" t="s">
        <v>52</v>
      </c>
      <c r="AB16" t="s">
        <v>54</v>
      </c>
      <c r="AC16" t="s">
        <v>127</v>
      </c>
      <c r="AD16" t="s">
        <v>107</v>
      </c>
      <c r="AE16" t="s">
        <v>108</v>
      </c>
      <c r="AH16" t="s">
        <v>46</v>
      </c>
      <c r="AI16" t="s">
        <v>47</v>
      </c>
      <c r="AJ16" t="s">
        <v>48</v>
      </c>
      <c r="AK16" t="s">
        <v>42</v>
      </c>
    </row>
    <row r="17" spans="1:37">
      <c r="A17" s="4">
        <v>45007.3590277778</v>
      </c>
      <c r="B17" s="5">
        <v>539</v>
      </c>
      <c r="C17" t="s">
        <v>128</v>
      </c>
      <c r="D17" s="5">
        <v>132433</v>
      </c>
      <c r="E17" t="s">
        <v>129</v>
      </c>
      <c r="F17" t="s">
        <v>130</v>
      </c>
      <c r="G17" t="s">
        <v>39</v>
      </c>
      <c r="H17" t="s">
        <v>40</v>
      </c>
      <c r="I17" s="5">
        <v>20</v>
      </c>
      <c r="J17" s="1" t="s">
        <v>131</v>
      </c>
      <c r="K17" s="5">
        <v>1487</v>
      </c>
      <c r="L17" s="8">
        <f t="shared" si="1"/>
        <v>1467</v>
      </c>
      <c r="M17" s="5">
        <v>0</v>
      </c>
      <c r="N17" s="8">
        <f t="shared" si="2"/>
        <v>-20</v>
      </c>
      <c r="O17" s="9" t="s">
        <v>129</v>
      </c>
      <c r="P17" s="7" t="str">
        <f t="shared" si="0"/>
        <v> 厂家分货，禁请 侯月 2021.10.12侯月采购部</v>
      </c>
      <c r="Q17" s="5">
        <v>1</v>
      </c>
      <c r="X17" s="5">
        <v>1487</v>
      </c>
      <c r="Z17" t="s">
        <v>42</v>
      </c>
      <c r="AA17" t="s">
        <v>54</v>
      </c>
      <c r="AB17" t="s">
        <v>54</v>
      </c>
      <c r="AC17" t="s">
        <v>132</v>
      </c>
      <c r="AD17" t="s">
        <v>133</v>
      </c>
      <c r="AE17" t="s">
        <v>134</v>
      </c>
      <c r="AH17" t="s">
        <v>58</v>
      </c>
      <c r="AI17" t="s">
        <v>59</v>
      </c>
      <c r="AJ17" t="s">
        <v>60</v>
      </c>
      <c r="AK17" t="s">
        <v>42</v>
      </c>
    </row>
    <row r="18" spans="1:37">
      <c r="A18" s="4">
        <v>45007.4481828704</v>
      </c>
      <c r="B18" s="5">
        <v>104428</v>
      </c>
      <c r="C18" t="s">
        <v>109</v>
      </c>
      <c r="D18" s="5">
        <v>215787</v>
      </c>
      <c r="E18" t="s">
        <v>135</v>
      </c>
      <c r="F18" t="s">
        <v>102</v>
      </c>
      <c r="G18" t="s">
        <v>39</v>
      </c>
      <c r="H18" t="s">
        <v>104</v>
      </c>
      <c r="I18" s="5">
        <v>4</v>
      </c>
      <c r="J18" s="1" t="s">
        <v>79</v>
      </c>
      <c r="K18" s="5">
        <v>8</v>
      </c>
      <c r="L18" s="8">
        <f t="shared" si="1"/>
        <v>4</v>
      </c>
      <c r="M18" s="5">
        <v>0</v>
      </c>
      <c r="N18" s="8">
        <f t="shared" si="2"/>
        <v>-4</v>
      </c>
      <c r="O18" s="9"/>
      <c r="P18" s="7" t="str">
        <f t="shared" si="0"/>
        <v>库存较大，建议暂时消化库存 冯梅 2023.2.6</v>
      </c>
      <c r="Q18" s="5">
        <v>1</v>
      </c>
      <c r="X18" s="5">
        <v>8</v>
      </c>
      <c r="Z18" t="s">
        <v>42</v>
      </c>
      <c r="AA18" t="s">
        <v>52</v>
      </c>
      <c r="AB18" t="s">
        <v>54</v>
      </c>
      <c r="AC18" t="s">
        <v>127</v>
      </c>
      <c r="AD18" t="s">
        <v>107</v>
      </c>
      <c r="AE18" t="s">
        <v>108</v>
      </c>
      <c r="AH18" t="s">
        <v>46</v>
      </c>
      <c r="AI18" t="s">
        <v>47</v>
      </c>
      <c r="AJ18" t="s">
        <v>48</v>
      </c>
      <c r="AK18" t="s">
        <v>42</v>
      </c>
    </row>
    <row r="19" spans="1:37">
      <c r="A19" s="4">
        <v>45007.4321180556</v>
      </c>
      <c r="B19" s="5">
        <v>594</v>
      </c>
      <c r="C19" t="s">
        <v>136</v>
      </c>
      <c r="D19" s="5">
        <v>248168</v>
      </c>
      <c r="E19" t="s">
        <v>137</v>
      </c>
      <c r="F19" t="s">
        <v>138</v>
      </c>
      <c r="G19" t="s">
        <v>139</v>
      </c>
      <c r="H19" t="s">
        <v>140</v>
      </c>
      <c r="I19" s="5">
        <v>5</v>
      </c>
      <c r="J19" s="1" t="s">
        <v>41</v>
      </c>
      <c r="K19" s="5">
        <v>483</v>
      </c>
      <c r="L19" s="8">
        <f t="shared" si="1"/>
        <v>478</v>
      </c>
      <c r="M19" s="5">
        <v>0</v>
      </c>
      <c r="N19" s="8">
        <f t="shared" si="2"/>
        <v>-5</v>
      </c>
      <c r="O19" s="9"/>
      <c r="P19" s="7" t="str">
        <f t="shared" si="0"/>
        <v/>
      </c>
      <c r="Q19" s="5">
        <v>3</v>
      </c>
      <c r="U19" s="5">
        <v>0.106667</v>
      </c>
      <c r="V19" s="5">
        <v>75</v>
      </c>
      <c r="W19" s="5">
        <v>2</v>
      </c>
      <c r="X19" s="5">
        <v>483</v>
      </c>
      <c r="Y19" s="5">
        <v>43.12</v>
      </c>
      <c r="Z19" t="s">
        <v>42</v>
      </c>
      <c r="AA19" t="s">
        <v>141</v>
      </c>
      <c r="AB19" t="s">
        <v>42</v>
      </c>
      <c r="AC19" t="s">
        <v>42</v>
      </c>
      <c r="AD19" t="s">
        <v>142</v>
      </c>
      <c r="AE19" t="s">
        <v>143</v>
      </c>
      <c r="AF19" s="5">
        <v>2.24</v>
      </c>
      <c r="AG19" s="5">
        <v>1.6</v>
      </c>
      <c r="AH19" t="s">
        <v>58</v>
      </c>
      <c r="AI19" t="s">
        <v>59</v>
      </c>
      <c r="AJ19" t="s">
        <v>60</v>
      </c>
      <c r="AK19" t="s">
        <v>42</v>
      </c>
    </row>
    <row r="20" spans="1:37">
      <c r="A20" s="4">
        <v>45007.4581597222</v>
      </c>
      <c r="B20" s="5">
        <v>748</v>
      </c>
      <c r="C20" t="s">
        <v>49</v>
      </c>
      <c r="D20" s="5">
        <v>42599</v>
      </c>
      <c r="E20" t="s">
        <v>144</v>
      </c>
      <c r="F20" t="s">
        <v>145</v>
      </c>
      <c r="G20" t="s">
        <v>39</v>
      </c>
      <c r="H20" t="s">
        <v>40</v>
      </c>
      <c r="I20" s="5">
        <v>5</v>
      </c>
      <c r="J20" s="1" t="s">
        <v>41</v>
      </c>
      <c r="K20" s="5">
        <v>0</v>
      </c>
      <c r="L20" s="8">
        <f t="shared" si="1"/>
        <v>-5</v>
      </c>
      <c r="M20" s="5">
        <v>0</v>
      </c>
      <c r="N20" s="8">
        <f t="shared" si="2"/>
        <v>-5</v>
      </c>
      <c r="O20" s="9" t="s">
        <v>144</v>
      </c>
      <c r="P20" s="7" t="str">
        <f t="shared" si="0"/>
        <v/>
      </c>
      <c r="Q20" s="5">
        <v>2</v>
      </c>
      <c r="U20" s="5">
        <v>0.059444</v>
      </c>
      <c r="V20" s="5">
        <v>117.76</v>
      </c>
      <c r="W20" s="5">
        <v>1</v>
      </c>
      <c r="Y20" s="5">
        <v>48.65</v>
      </c>
      <c r="Z20" t="s">
        <v>42</v>
      </c>
      <c r="AA20" t="s">
        <v>53</v>
      </c>
      <c r="AB20" t="s">
        <v>42</v>
      </c>
      <c r="AC20" t="s">
        <v>42</v>
      </c>
      <c r="AD20" t="s">
        <v>146</v>
      </c>
      <c r="AE20" t="s">
        <v>147</v>
      </c>
      <c r="AF20" s="5">
        <v>2</v>
      </c>
      <c r="AG20" s="5">
        <v>2</v>
      </c>
      <c r="AH20" t="s">
        <v>58</v>
      </c>
      <c r="AI20" t="s">
        <v>59</v>
      </c>
      <c r="AJ20" t="s">
        <v>60</v>
      </c>
      <c r="AK20" t="s">
        <v>42</v>
      </c>
    </row>
    <row r="21" spans="1:37">
      <c r="A21" s="4">
        <v>45007.3933680556</v>
      </c>
      <c r="B21" s="5">
        <v>709</v>
      </c>
      <c r="C21" t="s">
        <v>91</v>
      </c>
      <c r="D21" s="5">
        <v>58880</v>
      </c>
      <c r="E21" t="s">
        <v>148</v>
      </c>
      <c r="F21" t="s">
        <v>149</v>
      </c>
      <c r="G21" t="s">
        <v>116</v>
      </c>
      <c r="H21" t="s">
        <v>40</v>
      </c>
      <c r="I21" s="5">
        <v>30</v>
      </c>
      <c r="J21" s="1" t="s">
        <v>41</v>
      </c>
      <c r="K21" s="5">
        <v>1457</v>
      </c>
      <c r="L21" s="8">
        <f t="shared" si="1"/>
        <v>1427</v>
      </c>
      <c r="M21" s="5">
        <v>0</v>
      </c>
      <c r="N21" s="8">
        <f t="shared" si="2"/>
        <v>-30</v>
      </c>
      <c r="O21" s="9"/>
      <c r="P21" s="7" t="str">
        <f t="shared" si="0"/>
        <v/>
      </c>
      <c r="Q21" s="5">
        <v>19</v>
      </c>
      <c r="U21" s="5">
        <v>0.261111</v>
      </c>
      <c r="V21" s="5">
        <v>187.66</v>
      </c>
      <c r="W21" s="5">
        <v>4</v>
      </c>
      <c r="X21" s="5">
        <v>1457</v>
      </c>
      <c r="Y21" s="5">
        <v>87.77</v>
      </c>
      <c r="Z21" t="s">
        <v>42</v>
      </c>
      <c r="AA21" t="s">
        <v>95</v>
      </c>
      <c r="AB21" t="s">
        <v>42</v>
      </c>
      <c r="AC21" t="s">
        <v>42</v>
      </c>
      <c r="AD21" t="s">
        <v>65</v>
      </c>
      <c r="AE21" t="s">
        <v>66</v>
      </c>
      <c r="AF21" s="5">
        <v>5.48</v>
      </c>
      <c r="AG21" s="5">
        <v>3.92</v>
      </c>
      <c r="AH21" t="s">
        <v>98</v>
      </c>
      <c r="AI21" t="s">
        <v>99</v>
      </c>
      <c r="AJ21" t="s">
        <v>48</v>
      </c>
      <c r="AK21" t="s">
        <v>42</v>
      </c>
    </row>
    <row r="22" spans="1:37">
      <c r="A22" s="4">
        <v>45007.4388657407</v>
      </c>
      <c r="B22" s="5">
        <v>56</v>
      </c>
      <c r="C22" t="s">
        <v>100</v>
      </c>
      <c r="D22" s="5">
        <v>30334</v>
      </c>
      <c r="E22" t="s">
        <v>150</v>
      </c>
      <c r="F22" t="s">
        <v>151</v>
      </c>
      <c r="G22" t="s">
        <v>39</v>
      </c>
      <c r="H22" t="s">
        <v>40</v>
      </c>
      <c r="I22" s="5">
        <v>20</v>
      </c>
      <c r="J22" s="1" t="s">
        <v>52</v>
      </c>
      <c r="K22" s="5">
        <v>0</v>
      </c>
      <c r="L22" s="8">
        <f t="shared" si="1"/>
        <v>-20</v>
      </c>
      <c r="M22" s="5">
        <v>0</v>
      </c>
      <c r="N22" s="8">
        <f t="shared" si="2"/>
        <v>-20</v>
      </c>
      <c r="O22" s="9" t="s">
        <v>150</v>
      </c>
      <c r="P22" s="7" t="str">
        <f t="shared" si="0"/>
        <v>品种调整（毛利低，郊县除医院门店外均不销售），禁请 何莉莎2021.5.7</v>
      </c>
      <c r="Q22" s="5">
        <v>3</v>
      </c>
      <c r="Z22" t="s">
        <v>42</v>
      </c>
      <c r="AA22" t="s">
        <v>152</v>
      </c>
      <c r="AB22" t="s">
        <v>54</v>
      </c>
      <c r="AC22" t="s">
        <v>153</v>
      </c>
      <c r="AD22" t="s">
        <v>154</v>
      </c>
      <c r="AE22" t="s">
        <v>155</v>
      </c>
      <c r="AH22" t="s">
        <v>46</v>
      </c>
      <c r="AI22" t="s">
        <v>47</v>
      </c>
      <c r="AJ22" t="s">
        <v>48</v>
      </c>
      <c r="AK22" t="s">
        <v>42</v>
      </c>
    </row>
    <row r="23" spans="1:37">
      <c r="A23" s="4">
        <v>45007.4482523148</v>
      </c>
      <c r="B23" s="5">
        <v>744</v>
      </c>
      <c r="C23" t="s">
        <v>156</v>
      </c>
      <c r="D23" s="5">
        <v>25774</v>
      </c>
      <c r="E23" t="s">
        <v>157</v>
      </c>
      <c r="F23" t="s">
        <v>158</v>
      </c>
      <c r="G23" t="s">
        <v>159</v>
      </c>
      <c r="H23" t="s">
        <v>160</v>
      </c>
      <c r="I23" s="5">
        <v>50</v>
      </c>
      <c r="J23" s="1" t="s">
        <v>41</v>
      </c>
      <c r="K23" s="5">
        <v>0</v>
      </c>
      <c r="L23" s="8">
        <f t="shared" si="1"/>
        <v>-50</v>
      </c>
      <c r="M23" s="5">
        <v>2500</v>
      </c>
      <c r="N23" s="8">
        <f t="shared" si="2"/>
        <v>2450</v>
      </c>
      <c r="O23" s="9"/>
      <c r="P23" s="7" t="str">
        <f t="shared" si="0"/>
        <v/>
      </c>
      <c r="Q23" s="5">
        <v>27</v>
      </c>
      <c r="U23" s="5">
        <v>0.764778</v>
      </c>
      <c r="V23" s="5">
        <v>100.68</v>
      </c>
      <c r="W23" s="5">
        <v>11</v>
      </c>
      <c r="Y23" s="5">
        <v>50.3</v>
      </c>
      <c r="Z23" t="s">
        <v>42</v>
      </c>
      <c r="AA23" t="s">
        <v>52</v>
      </c>
      <c r="AB23" t="s">
        <v>42</v>
      </c>
      <c r="AC23" t="s">
        <v>42</v>
      </c>
      <c r="AD23" t="s">
        <v>161</v>
      </c>
      <c r="AE23" t="s">
        <v>162</v>
      </c>
      <c r="AF23" s="5">
        <v>11.47</v>
      </c>
      <c r="AG23" s="5">
        <v>7.65</v>
      </c>
      <c r="AH23" t="s">
        <v>58</v>
      </c>
      <c r="AI23" t="s">
        <v>59</v>
      </c>
      <c r="AJ23" t="s">
        <v>60</v>
      </c>
      <c r="AK23" t="s">
        <v>42</v>
      </c>
    </row>
    <row r="24" spans="1:37">
      <c r="A24" s="4">
        <v>45007.4449768519</v>
      </c>
      <c r="B24" s="5">
        <v>744</v>
      </c>
      <c r="C24" t="s">
        <v>156</v>
      </c>
      <c r="D24" s="5">
        <v>25630</v>
      </c>
      <c r="E24" t="s">
        <v>163</v>
      </c>
      <c r="F24" t="s">
        <v>164</v>
      </c>
      <c r="G24" t="s">
        <v>159</v>
      </c>
      <c r="H24" t="s">
        <v>160</v>
      </c>
      <c r="I24" s="5">
        <v>100</v>
      </c>
      <c r="J24" s="1" t="s">
        <v>165</v>
      </c>
      <c r="K24" s="5">
        <v>0</v>
      </c>
      <c r="L24" s="8">
        <f t="shared" si="1"/>
        <v>-100</v>
      </c>
      <c r="M24" s="5">
        <v>23750</v>
      </c>
      <c r="N24" s="8">
        <f t="shared" si="2"/>
        <v>23650</v>
      </c>
      <c r="O24" s="9"/>
      <c r="P24" s="7" t="str">
        <f t="shared" si="0"/>
        <v>2023年国抽品种何丹</v>
      </c>
      <c r="Q24" s="5">
        <v>29.9</v>
      </c>
      <c r="Z24" t="s">
        <v>42</v>
      </c>
      <c r="AA24" t="s">
        <v>52</v>
      </c>
      <c r="AB24" t="s">
        <v>54</v>
      </c>
      <c r="AC24" t="s">
        <v>166</v>
      </c>
      <c r="AD24" t="s">
        <v>161</v>
      </c>
      <c r="AE24" t="s">
        <v>167</v>
      </c>
      <c r="AH24" t="s">
        <v>58</v>
      </c>
      <c r="AI24" t="s">
        <v>59</v>
      </c>
      <c r="AJ24" t="s">
        <v>60</v>
      </c>
      <c r="AK24" t="s">
        <v>42</v>
      </c>
    </row>
    <row r="25" spans="1:37">
      <c r="A25" s="4">
        <v>45007.3791435185</v>
      </c>
      <c r="B25" s="5">
        <v>709</v>
      </c>
      <c r="C25" t="s">
        <v>91</v>
      </c>
      <c r="D25" s="5">
        <v>110030</v>
      </c>
      <c r="E25" t="s">
        <v>168</v>
      </c>
      <c r="F25" t="s">
        <v>169</v>
      </c>
      <c r="G25" t="s">
        <v>39</v>
      </c>
      <c r="H25" t="s">
        <v>40</v>
      </c>
      <c r="I25" s="5">
        <v>15</v>
      </c>
      <c r="J25" s="1" t="s">
        <v>41</v>
      </c>
      <c r="K25" s="5">
        <v>1090</v>
      </c>
      <c r="L25" s="8">
        <f t="shared" si="1"/>
        <v>1075</v>
      </c>
      <c r="M25" s="5">
        <v>0</v>
      </c>
      <c r="N25" s="8">
        <f t="shared" si="2"/>
        <v>-15</v>
      </c>
      <c r="O25" s="9"/>
      <c r="P25" s="7" t="str">
        <f t="shared" si="0"/>
        <v/>
      </c>
      <c r="Q25" s="5">
        <v>8</v>
      </c>
      <c r="R25" s="5">
        <v>11</v>
      </c>
      <c r="U25" s="5">
        <v>0.588333</v>
      </c>
      <c r="V25" s="5">
        <v>39.09</v>
      </c>
      <c r="W25" s="5">
        <v>9</v>
      </c>
      <c r="X25" s="5">
        <v>1090</v>
      </c>
      <c r="Y25" s="5">
        <v>28.6</v>
      </c>
      <c r="Z25" t="s">
        <v>42</v>
      </c>
      <c r="AA25" s="10" t="s">
        <v>170</v>
      </c>
      <c r="AB25" t="s">
        <v>42</v>
      </c>
      <c r="AC25" t="s">
        <v>42</v>
      </c>
      <c r="AD25" t="s">
        <v>122</v>
      </c>
      <c r="AE25" t="s">
        <v>171</v>
      </c>
      <c r="AF25" s="5">
        <v>12.35</v>
      </c>
      <c r="AG25" s="5">
        <v>8.82</v>
      </c>
      <c r="AH25" t="s">
        <v>98</v>
      </c>
      <c r="AI25" t="s">
        <v>99</v>
      </c>
      <c r="AJ25" t="s">
        <v>48</v>
      </c>
      <c r="AK25" t="s">
        <v>42</v>
      </c>
    </row>
    <row r="26" spans="1:37">
      <c r="A26" s="4">
        <v>45007.4475578704</v>
      </c>
      <c r="B26" s="5">
        <v>744</v>
      </c>
      <c r="C26" t="s">
        <v>156</v>
      </c>
      <c r="D26" s="5">
        <v>30226</v>
      </c>
      <c r="E26" t="s">
        <v>172</v>
      </c>
      <c r="F26" t="s">
        <v>173</v>
      </c>
      <c r="G26" t="s">
        <v>159</v>
      </c>
      <c r="H26" t="s">
        <v>160</v>
      </c>
      <c r="I26" s="5">
        <v>50</v>
      </c>
      <c r="J26" s="1" t="s">
        <v>41</v>
      </c>
      <c r="K26" s="5">
        <v>0</v>
      </c>
      <c r="L26" s="8">
        <f t="shared" si="1"/>
        <v>-50</v>
      </c>
      <c r="M26" s="5">
        <v>200</v>
      </c>
      <c r="N26" s="8">
        <f t="shared" si="2"/>
        <v>150</v>
      </c>
      <c r="O26" s="9"/>
      <c r="P26" s="7" t="str">
        <f t="shared" si="0"/>
        <v/>
      </c>
      <c r="Q26" s="5">
        <v>2.95</v>
      </c>
      <c r="U26" s="5">
        <v>0.452139</v>
      </c>
      <c r="V26" s="5">
        <v>117.11</v>
      </c>
      <c r="W26" s="5">
        <v>7</v>
      </c>
      <c r="Y26" s="5">
        <v>21.52</v>
      </c>
      <c r="Z26" t="s">
        <v>42</v>
      </c>
      <c r="AA26" t="s">
        <v>52</v>
      </c>
      <c r="AB26" t="s">
        <v>42</v>
      </c>
      <c r="AC26" t="s">
        <v>42</v>
      </c>
      <c r="AD26" t="s">
        <v>161</v>
      </c>
      <c r="AE26" t="s">
        <v>174</v>
      </c>
      <c r="AF26" s="5">
        <v>6.78</v>
      </c>
      <c r="AG26" s="5">
        <v>4.52</v>
      </c>
      <c r="AH26" t="s">
        <v>58</v>
      </c>
      <c r="AI26" t="s">
        <v>59</v>
      </c>
      <c r="AJ26" t="s">
        <v>60</v>
      </c>
      <c r="AK26" t="s">
        <v>42</v>
      </c>
    </row>
    <row r="27" spans="1:37">
      <c r="A27" s="4">
        <v>45007.3850925926</v>
      </c>
      <c r="B27" s="5">
        <v>367</v>
      </c>
      <c r="C27" t="s">
        <v>61</v>
      </c>
      <c r="D27" s="5">
        <v>148531</v>
      </c>
      <c r="E27" t="s">
        <v>175</v>
      </c>
      <c r="F27" t="s">
        <v>176</v>
      </c>
      <c r="G27" t="s">
        <v>39</v>
      </c>
      <c r="H27" t="s">
        <v>40</v>
      </c>
      <c r="I27" s="5">
        <v>20</v>
      </c>
      <c r="J27" s="1" t="s">
        <v>41</v>
      </c>
      <c r="K27" s="5">
        <v>0</v>
      </c>
      <c r="L27" s="8">
        <f t="shared" si="1"/>
        <v>-20</v>
      </c>
      <c r="M27" s="5">
        <v>7305</v>
      </c>
      <c r="N27" s="8">
        <f t="shared" si="2"/>
        <v>7285</v>
      </c>
      <c r="O27" s="9"/>
      <c r="P27" s="7" t="str">
        <f t="shared" si="0"/>
        <v/>
      </c>
      <c r="Q27" s="5">
        <v>4</v>
      </c>
      <c r="U27" s="5">
        <v>0.418333</v>
      </c>
      <c r="V27" s="5">
        <v>57.37</v>
      </c>
      <c r="W27" s="5">
        <v>6</v>
      </c>
      <c r="Y27" s="5">
        <v>24.56</v>
      </c>
      <c r="Z27" t="s">
        <v>42</v>
      </c>
      <c r="AA27" s="10" t="s">
        <v>64</v>
      </c>
      <c r="AB27" t="s">
        <v>42</v>
      </c>
      <c r="AC27" t="s">
        <v>42</v>
      </c>
      <c r="AD27" t="s">
        <v>65</v>
      </c>
      <c r="AE27" t="s">
        <v>66</v>
      </c>
      <c r="AF27" s="5">
        <v>8.78</v>
      </c>
      <c r="AG27" s="5">
        <v>6.27</v>
      </c>
      <c r="AH27" t="s">
        <v>46</v>
      </c>
      <c r="AI27" t="s">
        <v>47</v>
      </c>
      <c r="AJ27" t="s">
        <v>48</v>
      </c>
      <c r="AK27" t="s">
        <v>42</v>
      </c>
    </row>
    <row r="28" spans="1:37">
      <c r="A28" s="4">
        <v>45007.419849537</v>
      </c>
      <c r="B28" s="5">
        <v>108277</v>
      </c>
      <c r="C28" t="s">
        <v>36</v>
      </c>
      <c r="D28" s="5">
        <v>132433</v>
      </c>
      <c r="E28" t="s">
        <v>129</v>
      </c>
      <c r="F28" t="s">
        <v>130</v>
      </c>
      <c r="G28" t="s">
        <v>39</v>
      </c>
      <c r="H28" t="s">
        <v>40</v>
      </c>
      <c r="I28" s="5">
        <v>15</v>
      </c>
      <c r="J28" s="1" t="s">
        <v>131</v>
      </c>
      <c r="K28" s="5">
        <v>1487</v>
      </c>
      <c r="L28" s="8">
        <f t="shared" si="1"/>
        <v>1472</v>
      </c>
      <c r="M28" s="5">
        <v>0</v>
      </c>
      <c r="N28" s="8">
        <f t="shared" si="2"/>
        <v>-15</v>
      </c>
      <c r="O28" s="9" t="s">
        <v>129</v>
      </c>
      <c r="P28" s="7" t="str">
        <f t="shared" si="0"/>
        <v> 厂家分货，禁请 侯月 2021.10.12侯月采购部</v>
      </c>
      <c r="Q28" s="5">
        <v>1</v>
      </c>
      <c r="X28" s="5">
        <v>1487</v>
      </c>
      <c r="Z28" t="s">
        <v>42</v>
      </c>
      <c r="AA28" t="s">
        <v>43</v>
      </c>
      <c r="AB28" t="s">
        <v>54</v>
      </c>
      <c r="AC28" t="s">
        <v>132</v>
      </c>
      <c r="AD28" t="s">
        <v>133</v>
      </c>
      <c r="AE28" t="s">
        <v>134</v>
      </c>
      <c r="AH28" t="s">
        <v>46</v>
      </c>
      <c r="AI28" t="s">
        <v>47</v>
      </c>
      <c r="AJ28" t="s">
        <v>48</v>
      </c>
      <c r="AK28" t="s">
        <v>42</v>
      </c>
    </row>
    <row r="29" spans="1:37">
      <c r="A29" s="4">
        <v>45007.450775463</v>
      </c>
      <c r="B29" s="5">
        <v>56</v>
      </c>
      <c r="C29" t="s">
        <v>100</v>
      </c>
      <c r="D29" s="5">
        <v>124620</v>
      </c>
      <c r="E29" t="s">
        <v>177</v>
      </c>
      <c r="F29" t="s">
        <v>178</v>
      </c>
      <c r="G29" t="s">
        <v>39</v>
      </c>
      <c r="H29" t="s">
        <v>160</v>
      </c>
      <c r="I29" s="5">
        <v>10</v>
      </c>
      <c r="J29" s="1" t="s">
        <v>41</v>
      </c>
      <c r="K29" s="5">
        <v>2161</v>
      </c>
      <c r="L29" s="8">
        <f t="shared" si="1"/>
        <v>2151</v>
      </c>
      <c r="M29" s="5">
        <v>0</v>
      </c>
      <c r="N29" s="8">
        <f t="shared" si="2"/>
        <v>-10</v>
      </c>
      <c r="O29" s="9" t="s">
        <v>177</v>
      </c>
      <c r="P29" s="7" t="str">
        <f t="shared" si="0"/>
        <v/>
      </c>
      <c r="Q29" s="5">
        <v>8</v>
      </c>
      <c r="T29" s="5">
        <v>6</v>
      </c>
      <c r="U29" s="5">
        <v>0.042778</v>
      </c>
      <c r="V29" s="5">
        <v>561.04</v>
      </c>
      <c r="W29" s="5">
        <v>1</v>
      </c>
      <c r="X29" s="5">
        <v>2161</v>
      </c>
      <c r="Y29" s="5">
        <v>342.27</v>
      </c>
      <c r="Z29" t="s">
        <v>42</v>
      </c>
      <c r="AA29" t="s">
        <v>152</v>
      </c>
      <c r="AB29" t="s">
        <v>42</v>
      </c>
      <c r="AC29" t="s">
        <v>42</v>
      </c>
      <c r="AD29" t="s">
        <v>179</v>
      </c>
      <c r="AE29" t="s">
        <v>180</v>
      </c>
      <c r="AF29" s="5">
        <v>0.9</v>
      </c>
      <c r="AG29" s="5">
        <v>0.64</v>
      </c>
      <c r="AH29" t="s">
        <v>46</v>
      </c>
      <c r="AI29" t="s">
        <v>47</v>
      </c>
      <c r="AJ29" t="s">
        <v>48</v>
      </c>
      <c r="AK29" t="s">
        <v>42</v>
      </c>
    </row>
    <row r="30" spans="1:37">
      <c r="A30" s="4">
        <v>45007.3983217593</v>
      </c>
      <c r="B30" s="5">
        <v>709</v>
      </c>
      <c r="C30" t="s">
        <v>91</v>
      </c>
      <c r="D30" s="5">
        <v>208936</v>
      </c>
      <c r="E30" t="s">
        <v>181</v>
      </c>
      <c r="F30" t="s">
        <v>182</v>
      </c>
      <c r="G30" t="s">
        <v>39</v>
      </c>
      <c r="H30" t="s">
        <v>40</v>
      </c>
      <c r="I30" s="5">
        <v>10</v>
      </c>
      <c r="J30" s="1" t="s">
        <v>41</v>
      </c>
      <c r="K30" s="5">
        <v>608</v>
      </c>
      <c r="L30" s="8">
        <f t="shared" si="1"/>
        <v>598</v>
      </c>
      <c r="M30" s="5">
        <v>0</v>
      </c>
      <c r="N30" s="8">
        <f t="shared" si="2"/>
        <v>-10</v>
      </c>
      <c r="O30" s="9" t="s">
        <v>181</v>
      </c>
      <c r="P30" s="7" t="str">
        <f t="shared" si="0"/>
        <v/>
      </c>
      <c r="Q30" s="5">
        <v>3</v>
      </c>
      <c r="R30" s="5">
        <v>2</v>
      </c>
      <c r="U30" s="5">
        <v>0.201667</v>
      </c>
      <c r="V30" s="5">
        <v>64.46</v>
      </c>
      <c r="W30" s="5">
        <v>3</v>
      </c>
      <c r="X30" s="5">
        <v>608</v>
      </c>
      <c r="Y30" s="5">
        <v>29.88</v>
      </c>
      <c r="Z30" t="s">
        <v>42</v>
      </c>
      <c r="AA30" t="s">
        <v>95</v>
      </c>
      <c r="AB30" t="s">
        <v>42</v>
      </c>
      <c r="AC30" t="s">
        <v>42</v>
      </c>
      <c r="AD30" t="s">
        <v>183</v>
      </c>
      <c r="AE30" t="s">
        <v>184</v>
      </c>
      <c r="AF30" s="5">
        <v>4.24</v>
      </c>
      <c r="AG30" s="5">
        <v>3.03</v>
      </c>
      <c r="AH30" t="s">
        <v>98</v>
      </c>
      <c r="AI30" t="s">
        <v>99</v>
      </c>
      <c r="AJ30" t="s">
        <v>48</v>
      </c>
      <c r="AK30" t="s">
        <v>42</v>
      </c>
    </row>
    <row r="31" spans="1:37">
      <c r="A31" s="4">
        <v>45007.4131828704</v>
      </c>
      <c r="B31" s="5">
        <v>122176</v>
      </c>
      <c r="C31" t="s">
        <v>185</v>
      </c>
      <c r="D31" s="5">
        <v>148056</v>
      </c>
      <c r="E31" t="s">
        <v>186</v>
      </c>
      <c r="F31" t="s">
        <v>187</v>
      </c>
      <c r="G31" t="s">
        <v>39</v>
      </c>
      <c r="H31" t="s">
        <v>40</v>
      </c>
      <c r="I31" s="5">
        <v>10</v>
      </c>
      <c r="J31" s="1" t="s">
        <v>41</v>
      </c>
      <c r="K31" s="5">
        <v>0</v>
      </c>
      <c r="L31" s="8">
        <f t="shared" si="1"/>
        <v>-10</v>
      </c>
      <c r="M31" s="5">
        <v>6576</v>
      </c>
      <c r="N31" s="8">
        <f t="shared" si="2"/>
        <v>6566</v>
      </c>
      <c r="O31" s="9"/>
      <c r="P31" s="7" t="str">
        <f t="shared" si="0"/>
        <v/>
      </c>
      <c r="Q31" s="5">
        <v>2</v>
      </c>
      <c r="U31" s="5">
        <v>0.253889</v>
      </c>
      <c r="V31" s="5">
        <v>47.26</v>
      </c>
      <c r="W31" s="5">
        <v>4</v>
      </c>
      <c r="Y31" s="5">
        <v>22.88</v>
      </c>
      <c r="Z31" t="s">
        <v>42</v>
      </c>
      <c r="AA31" t="s">
        <v>95</v>
      </c>
      <c r="AB31" t="s">
        <v>42</v>
      </c>
      <c r="AC31" t="s">
        <v>42</v>
      </c>
      <c r="AD31" t="s">
        <v>65</v>
      </c>
      <c r="AE31" t="s">
        <v>66</v>
      </c>
      <c r="AF31" s="5">
        <v>5.33</v>
      </c>
      <c r="AG31" s="5">
        <v>3.81</v>
      </c>
      <c r="AH31" t="s">
        <v>46</v>
      </c>
      <c r="AI31" t="s">
        <v>47</v>
      </c>
      <c r="AJ31" t="s">
        <v>48</v>
      </c>
      <c r="AK31" t="s">
        <v>42</v>
      </c>
    </row>
    <row r="32" spans="1:37">
      <c r="A32" s="4">
        <v>45007.4217013889</v>
      </c>
      <c r="B32" s="5">
        <v>117491</v>
      </c>
      <c r="C32" t="s">
        <v>188</v>
      </c>
      <c r="D32" s="5">
        <v>233285</v>
      </c>
      <c r="E32" t="s">
        <v>189</v>
      </c>
      <c r="F32" t="s">
        <v>190</v>
      </c>
      <c r="G32" t="s">
        <v>191</v>
      </c>
      <c r="H32" t="s">
        <v>117</v>
      </c>
      <c r="I32" s="5">
        <v>300</v>
      </c>
      <c r="J32" s="1" t="s">
        <v>79</v>
      </c>
      <c r="K32" s="5">
        <v>81404</v>
      </c>
      <c r="L32" s="8">
        <f t="shared" si="1"/>
        <v>81104</v>
      </c>
      <c r="M32" s="5">
        <v>0</v>
      </c>
      <c r="N32" s="8">
        <f t="shared" si="2"/>
        <v>-300</v>
      </c>
      <c r="O32" s="9"/>
      <c r="P32" s="7" t="str">
        <f t="shared" si="0"/>
        <v>防疫物品（同类品种库存较大，建议暂时消化库存） 陈晓莉 2023.2.23</v>
      </c>
      <c r="Q32" s="5">
        <v>93</v>
      </c>
      <c r="X32" s="5">
        <v>81404</v>
      </c>
      <c r="Z32" t="s">
        <v>42</v>
      </c>
      <c r="AA32" t="s">
        <v>52</v>
      </c>
      <c r="AB32" t="s">
        <v>54</v>
      </c>
      <c r="AC32" t="s">
        <v>192</v>
      </c>
      <c r="AD32" t="s">
        <v>193</v>
      </c>
      <c r="AE32" t="s">
        <v>194</v>
      </c>
      <c r="AH32" t="s">
        <v>46</v>
      </c>
      <c r="AI32" t="s">
        <v>47</v>
      </c>
      <c r="AJ32" t="s">
        <v>48</v>
      </c>
      <c r="AK32" t="s">
        <v>42</v>
      </c>
    </row>
    <row r="33" spans="1:37">
      <c r="A33" s="4">
        <v>45007.4092592593</v>
      </c>
      <c r="B33" s="5">
        <v>709</v>
      </c>
      <c r="C33" t="s">
        <v>91</v>
      </c>
      <c r="D33" s="5">
        <v>214828</v>
      </c>
      <c r="E33" t="s">
        <v>195</v>
      </c>
      <c r="F33" t="s">
        <v>196</v>
      </c>
      <c r="G33" t="s">
        <v>103</v>
      </c>
      <c r="H33" t="s">
        <v>160</v>
      </c>
      <c r="I33" s="5">
        <v>3</v>
      </c>
      <c r="J33" s="1" t="s">
        <v>41</v>
      </c>
      <c r="K33" s="5">
        <v>0</v>
      </c>
      <c r="L33" s="8">
        <f t="shared" si="1"/>
        <v>-3</v>
      </c>
      <c r="M33" s="5">
        <v>50</v>
      </c>
      <c r="N33" s="8">
        <f t="shared" si="2"/>
        <v>47</v>
      </c>
      <c r="O33" s="9"/>
      <c r="P33" s="7" t="str">
        <f t="shared" si="0"/>
        <v/>
      </c>
      <c r="Q33" s="5">
        <v>1</v>
      </c>
      <c r="U33" s="5">
        <v>0.043333</v>
      </c>
      <c r="V33" s="5">
        <v>92.31</v>
      </c>
      <c r="W33" s="5">
        <v>1</v>
      </c>
      <c r="Y33" s="5">
        <v>38.08</v>
      </c>
      <c r="Z33" t="s">
        <v>42</v>
      </c>
      <c r="AA33" t="s">
        <v>95</v>
      </c>
      <c r="AB33" t="s">
        <v>42</v>
      </c>
      <c r="AC33" t="s">
        <v>42</v>
      </c>
      <c r="AD33" t="s">
        <v>197</v>
      </c>
      <c r="AE33" t="s">
        <v>198</v>
      </c>
      <c r="AF33" s="5">
        <v>0.91</v>
      </c>
      <c r="AG33" s="5">
        <v>0.65</v>
      </c>
      <c r="AH33" t="s">
        <v>98</v>
      </c>
      <c r="AI33" t="s">
        <v>99</v>
      </c>
      <c r="AJ33" t="s">
        <v>48</v>
      </c>
      <c r="AK33" t="s">
        <v>42</v>
      </c>
    </row>
    <row r="34" spans="1:37">
      <c r="A34" s="4">
        <v>45007.3908564815</v>
      </c>
      <c r="B34" s="5">
        <v>709</v>
      </c>
      <c r="C34" t="s">
        <v>91</v>
      </c>
      <c r="D34" s="5">
        <v>132393</v>
      </c>
      <c r="E34" t="s">
        <v>199</v>
      </c>
      <c r="F34" t="s">
        <v>200</v>
      </c>
      <c r="G34" t="s">
        <v>39</v>
      </c>
      <c r="H34" t="s">
        <v>40</v>
      </c>
      <c r="I34" s="5">
        <v>20</v>
      </c>
      <c r="J34" s="1" t="s">
        <v>41</v>
      </c>
      <c r="K34" s="5">
        <v>0</v>
      </c>
      <c r="L34" s="8">
        <f t="shared" si="1"/>
        <v>-20</v>
      </c>
      <c r="M34" s="5">
        <v>0</v>
      </c>
      <c r="N34" s="8">
        <f t="shared" si="2"/>
        <v>-20</v>
      </c>
      <c r="O34" s="9"/>
      <c r="P34" s="7" t="str">
        <f t="shared" ref="P34:P65" si="3">AC34</f>
        <v/>
      </c>
      <c r="Q34" s="5">
        <v>2</v>
      </c>
      <c r="U34" s="5">
        <v>0.133333</v>
      </c>
      <c r="V34" s="5">
        <v>165</v>
      </c>
      <c r="W34" s="5">
        <v>2</v>
      </c>
      <c r="Y34" s="5">
        <v>30</v>
      </c>
      <c r="Z34" t="s">
        <v>42</v>
      </c>
      <c r="AA34" t="s">
        <v>95</v>
      </c>
      <c r="AB34" t="s">
        <v>42</v>
      </c>
      <c r="AC34" t="s">
        <v>42</v>
      </c>
      <c r="AD34" t="s">
        <v>201</v>
      </c>
      <c r="AE34" t="s">
        <v>202</v>
      </c>
      <c r="AF34" s="5">
        <v>2.8</v>
      </c>
      <c r="AG34" s="5">
        <v>2</v>
      </c>
      <c r="AH34" t="s">
        <v>98</v>
      </c>
      <c r="AI34" t="s">
        <v>99</v>
      </c>
      <c r="AJ34" t="s">
        <v>48</v>
      </c>
      <c r="AK34" t="s">
        <v>42</v>
      </c>
    </row>
    <row r="35" spans="1:37">
      <c r="A35" s="4">
        <v>45007.3993055556</v>
      </c>
      <c r="B35" s="5">
        <v>720</v>
      </c>
      <c r="C35" t="s">
        <v>203</v>
      </c>
      <c r="D35" s="5">
        <v>122181</v>
      </c>
      <c r="E35" t="s">
        <v>204</v>
      </c>
      <c r="F35" t="s">
        <v>205</v>
      </c>
      <c r="G35" t="s">
        <v>39</v>
      </c>
      <c r="H35" t="s">
        <v>40</v>
      </c>
      <c r="I35" s="5">
        <v>10</v>
      </c>
      <c r="J35" s="1" t="s">
        <v>52</v>
      </c>
      <c r="K35" s="5">
        <v>0</v>
      </c>
      <c r="L35" s="8">
        <f t="shared" ref="L35:L66" si="4">K35-I35</f>
        <v>-10</v>
      </c>
      <c r="M35" s="5">
        <v>9</v>
      </c>
      <c r="N35" s="8">
        <f t="shared" ref="N35:N66" si="5">M35-I35</f>
        <v>-1</v>
      </c>
      <c r="O35" s="9"/>
      <c r="P35" s="7" t="str">
        <f t="shared" si="3"/>
        <v>特殊原因（因疫情等抢货原因，暂时无货，到货及时解禁或统一分货到店）侯月 禁请 2022.12.15</v>
      </c>
      <c r="Q35" s="5">
        <v>1</v>
      </c>
      <c r="Z35" t="s">
        <v>94</v>
      </c>
      <c r="AA35" t="s">
        <v>42</v>
      </c>
      <c r="AB35" t="s">
        <v>54</v>
      </c>
      <c r="AC35" t="s">
        <v>206</v>
      </c>
      <c r="AD35" t="s">
        <v>207</v>
      </c>
      <c r="AE35" t="s">
        <v>208</v>
      </c>
      <c r="AH35" t="s">
        <v>46</v>
      </c>
      <c r="AI35" t="s">
        <v>47</v>
      </c>
      <c r="AJ35" t="s">
        <v>48</v>
      </c>
      <c r="AK35" t="s">
        <v>42</v>
      </c>
    </row>
    <row r="36" spans="1:37">
      <c r="A36" s="4">
        <v>45007.3947569444</v>
      </c>
      <c r="B36" s="5">
        <v>365</v>
      </c>
      <c r="C36" t="s">
        <v>209</v>
      </c>
      <c r="D36" s="5">
        <v>145037</v>
      </c>
      <c r="E36" t="s">
        <v>210</v>
      </c>
      <c r="F36" t="s">
        <v>211</v>
      </c>
      <c r="G36" t="s">
        <v>78</v>
      </c>
      <c r="H36" t="s">
        <v>40</v>
      </c>
      <c r="I36" s="5">
        <v>10</v>
      </c>
      <c r="J36" s="1" t="s">
        <v>79</v>
      </c>
      <c r="K36" s="5">
        <v>48</v>
      </c>
      <c r="L36" s="8">
        <f t="shared" si="4"/>
        <v>38</v>
      </c>
      <c r="M36" s="5">
        <v>0</v>
      </c>
      <c r="N36" s="8">
        <f t="shared" si="5"/>
        <v>-10</v>
      </c>
      <c r="O36" s="9"/>
      <c r="P36" s="7" t="str">
        <f t="shared" si="3"/>
        <v/>
      </c>
      <c r="Q36" s="5">
        <v>3</v>
      </c>
      <c r="U36" s="5">
        <v>0.036667</v>
      </c>
      <c r="V36" s="5">
        <v>354.54</v>
      </c>
      <c r="W36" s="5">
        <v>1</v>
      </c>
      <c r="X36" s="5">
        <v>48</v>
      </c>
      <c r="Y36" s="5">
        <v>96.82</v>
      </c>
      <c r="Z36" t="s">
        <v>80</v>
      </c>
      <c r="AA36" t="s">
        <v>52</v>
      </c>
      <c r="AB36" t="s">
        <v>42</v>
      </c>
      <c r="AC36" t="s">
        <v>42</v>
      </c>
      <c r="AD36" t="s">
        <v>81</v>
      </c>
      <c r="AE36" t="s">
        <v>212</v>
      </c>
      <c r="AH36" t="s">
        <v>213</v>
      </c>
      <c r="AI36" t="s">
        <v>58</v>
      </c>
      <c r="AJ36" t="s">
        <v>214</v>
      </c>
      <c r="AK36" t="s">
        <v>42</v>
      </c>
    </row>
    <row r="37" spans="1:37">
      <c r="A37" s="4">
        <v>45007.4476388889</v>
      </c>
      <c r="B37" s="5">
        <v>104428</v>
      </c>
      <c r="C37" t="s">
        <v>109</v>
      </c>
      <c r="D37" s="5">
        <v>181299</v>
      </c>
      <c r="E37" t="s">
        <v>215</v>
      </c>
      <c r="F37" t="s">
        <v>216</v>
      </c>
      <c r="G37" t="s">
        <v>78</v>
      </c>
      <c r="H37" t="s">
        <v>104</v>
      </c>
      <c r="I37" s="5">
        <v>5</v>
      </c>
      <c r="J37" s="1" t="s">
        <v>52</v>
      </c>
      <c r="K37" s="5">
        <v>0</v>
      </c>
      <c r="L37" s="8">
        <f t="shared" si="4"/>
        <v>-5</v>
      </c>
      <c r="M37" s="5">
        <v>0</v>
      </c>
      <c r="N37" s="8">
        <f t="shared" si="5"/>
        <v>-5</v>
      </c>
      <c r="O37" s="9"/>
      <c r="P37" s="7" t="str">
        <f t="shared" si="3"/>
        <v>库存较大，建议暂时消化库存 冯梅 2023.2.6</v>
      </c>
      <c r="Q37" s="5">
        <v>9</v>
      </c>
      <c r="Z37" t="s">
        <v>42</v>
      </c>
      <c r="AA37" t="s">
        <v>52</v>
      </c>
      <c r="AB37" t="s">
        <v>54</v>
      </c>
      <c r="AC37" t="s">
        <v>127</v>
      </c>
      <c r="AD37" t="s">
        <v>107</v>
      </c>
      <c r="AE37" t="s">
        <v>108</v>
      </c>
      <c r="AH37" t="s">
        <v>46</v>
      </c>
      <c r="AI37" t="s">
        <v>47</v>
      </c>
      <c r="AJ37" t="s">
        <v>48</v>
      </c>
      <c r="AK37" t="s">
        <v>113</v>
      </c>
    </row>
    <row r="38" spans="1:37">
      <c r="A38" s="4">
        <v>45007.3726851852</v>
      </c>
      <c r="B38" s="5">
        <v>717</v>
      </c>
      <c r="C38" t="s">
        <v>217</v>
      </c>
      <c r="D38" s="5">
        <v>227420</v>
      </c>
      <c r="E38" t="s">
        <v>218</v>
      </c>
      <c r="F38" t="s">
        <v>219</v>
      </c>
      <c r="G38" t="s">
        <v>103</v>
      </c>
      <c r="H38" t="s">
        <v>117</v>
      </c>
      <c r="I38" s="5">
        <v>5</v>
      </c>
      <c r="J38" s="1" t="s">
        <v>41</v>
      </c>
      <c r="K38" s="5">
        <v>29</v>
      </c>
      <c r="L38" s="8">
        <f t="shared" si="4"/>
        <v>24</v>
      </c>
      <c r="M38" s="5">
        <v>0</v>
      </c>
      <c r="N38" s="8">
        <f t="shared" si="5"/>
        <v>-5</v>
      </c>
      <c r="O38" s="9"/>
      <c r="P38" s="7" t="str">
        <f t="shared" si="3"/>
        <v/>
      </c>
      <c r="Q38" s="5">
        <v>2</v>
      </c>
      <c r="U38" s="5">
        <v>0.05</v>
      </c>
      <c r="V38" s="5">
        <v>140</v>
      </c>
      <c r="W38" s="5">
        <v>1</v>
      </c>
      <c r="X38" s="5">
        <v>29</v>
      </c>
      <c r="Y38" s="5">
        <v>55</v>
      </c>
      <c r="Z38" t="s">
        <v>42</v>
      </c>
      <c r="AA38" t="s">
        <v>220</v>
      </c>
      <c r="AB38" t="s">
        <v>42</v>
      </c>
      <c r="AC38" t="s">
        <v>42</v>
      </c>
      <c r="AD38" t="s">
        <v>221</v>
      </c>
      <c r="AE38" t="s">
        <v>222</v>
      </c>
      <c r="AF38" s="5">
        <v>1.05</v>
      </c>
      <c r="AG38" s="5">
        <v>0.75</v>
      </c>
      <c r="AH38" t="s">
        <v>58</v>
      </c>
      <c r="AI38" t="s">
        <v>59</v>
      </c>
      <c r="AJ38" t="s">
        <v>60</v>
      </c>
      <c r="AK38" t="s">
        <v>42</v>
      </c>
    </row>
    <row r="39" spans="1:37">
      <c r="A39" s="4">
        <v>45007.4482986111</v>
      </c>
      <c r="B39" s="5">
        <v>104428</v>
      </c>
      <c r="C39" t="s">
        <v>109</v>
      </c>
      <c r="D39" s="5">
        <v>150087</v>
      </c>
      <c r="E39" t="s">
        <v>223</v>
      </c>
      <c r="F39" t="s">
        <v>224</v>
      </c>
      <c r="G39" t="s">
        <v>78</v>
      </c>
      <c r="H39" t="s">
        <v>104</v>
      </c>
      <c r="I39" s="5">
        <v>4</v>
      </c>
      <c r="K39" s="5">
        <v>0</v>
      </c>
      <c r="L39" s="8">
        <f t="shared" si="4"/>
        <v>-4</v>
      </c>
      <c r="M39" s="5">
        <v>0</v>
      </c>
      <c r="N39" s="8">
        <f t="shared" si="5"/>
        <v>-4</v>
      </c>
      <c r="O39" s="9"/>
      <c r="P39" s="7" t="str">
        <f t="shared" si="3"/>
        <v>库存较大，建议暂时消化库存 冯梅 2023.2.6</v>
      </c>
      <c r="Q39" s="5">
        <v>2</v>
      </c>
      <c r="Z39" t="s">
        <v>42</v>
      </c>
      <c r="AA39" t="s">
        <v>52</v>
      </c>
      <c r="AB39" t="s">
        <v>54</v>
      </c>
      <c r="AC39" t="s">
        <v>127</v>
      </c>
      <c r="AD39" t="s">
        <v>107</v>
      </c>
      <c r="AE39" t="s">
        <v>108</v>
      </c>
      <c r="AH39" t="s">
        <v>46</v>
      </c>
      <c r="AI39" t="s">
        <v>47</v>
      </c>
      <c r="AJ39" t="s">
        <v>48</v>
      </c>
      <c r="AK39" t="s">
        <v>42</v>
      </c>
    </row>
    <row r="40" spans="1:37">
      <c r="A40" s="4">
        <v>45007.4504513889</v>
      </c>
      <c r="B40" s="5">
        <v>56</v>
      </c>
      <c r="C40" t="s">
        <v>100</v>
      </c>
      <c r="D40" s="5">
        <v>131813</v>
      </c>
      <c r="E40" t="s">
        <v>225</v>
      </c>
      <c r="F40" t="s">
        <v>226</v>
      </c>
      <c r="G40" t="s">
        <v>139</v>
      </c>
      <c r="H40" t="s">
        <v>160</v>
      </c>
      <c r="I40" s="5">
        <v>5</v>
      </c>
      <c r="J40" s="1" t="s">
        <v>41</v>
      </c>
      <c r="K40" s="5">
        <v>335</v>
      </c>
      <c r="L40" s="8">
        <f t="shared" si="4"/>
        <v>330</v>
      </c>
      <c r="M40" s="5">
        <v>0</v>
      </c>
      <c r="N40" s="8">
        <f t="shared" si="5"/>
        <v>-5</v>
      </c>
      <c r="O40" s="9" t="s">
        <v>225</v>
      </c>
      <c r="P40" s="7" t="str">
        <f t="shared" si="3"/>
        <v/>
      </c>
      <c r="Q40" s="5">
        <v>3</v>
      </c>
      <c r="X40" s="5">
        <v>335</v>
      </c>
      <c r="Z40" t="s">
        <v>42</v>
      </c>
      <c r="AA40" t="s">
        <v>152</v>
      </c>
      <c r="AB40" t="s">
        <v>42</v>
      </c>
      <c r="AC40" t="s">
        <v>42</v>
      </c>
      <c r="AD40" t="s">
        <v>179</v>
      </c>
      <c r="AE40" t="s">
        <v>227</v>
      </c>
      <c r="AH40" t="s">
        <v>46</v>
      </c>
      <c r="AI40" t="s">
        <v>47</v>
      </c>
      <c r="AJ40" t="s">
        <v>48</v>
      </c>
      <c r="AK40" t="s">
        <v>42</v>
      </c>
    </row>
    <row r="41" spans="1:37">
      <c r="A41" s="4">
        <v>45007.3793634259</v>
      </c>
      <c r="B41" s="5">
        <v>709</v>
      </c>
      <c r="C41" t="s">
        <v>91</v>
      </c>
      <c r="D41" s="5">
        <v>35101</v>
      </c>
      <c r="E41" t="s">
        <v>228</v>
      </c>
      <c r="F41" t="s">
        <v>229</v>
      </c>
      <c r="G41" t="s">
        <v>116</v>
      </c>
      <c r="H41" t="s">
        <v>40</v>
      </c>
      <c r="I41" s="5">
        <v>40</v>
      </c>
      <c r="J41" s="1" t="s">
        <v>41</v>
      </c>
      <c r="K41" s="5">
        <v>0</v>
      </c>
      <c r="L41" s="8">
        <f t="shared" si="4"/>
        <v>-40</v>
      </c>
      <c r="M41" s="5">
        <v>144388</v>
      </c>
      <c r="N41" s="8">
        <f t="shared" si="5"/>
        <v>144348</v>
      </c>
      <c r="O41" s="9"/>
      <c r="P41" s="7" t="str">
        <f t="shared" si="3"/>
        <v/>
      </c>
      <c r="Q41" s="5">
        <v>2</v>
      </c>
      <c r="R41" s="5">
        <v>5</v>
      </c>
      <c r="U41" s="5">
        <v>0.205</v>
      </c>
      <c r="V41" s="5">
        <v>204.88</v>
      </c>
      <c r="W41" s="5">
        <v>3</v>
      </c>
      <c r="Y41" s="5">
        <v>24.76</v>
      </c>
      <c r="Z41" t="s">
        <v>42</v>
      </c>
      <c r="AA41" t="s">
        <v>95</v>
      </c>
      <c r="AB41" t="s">
        <v>42</v>
      </c>
      <c r="AC41" t="s">
        <v>42</v>
      </c>
      <c r="AD41" t="s">
        <v>230</v>
      </c>
      <c r="AE41" t="s">
        <v>231</v>
      </c>
      <c r="AF41" s="5">
        <v>4.31</v>
      </c>
      <c r="AG41" s="5">
        <v>3.08</v>
      </c>
      <c r="AH41" t="s">
        <v>98</v>
      </c>
      <c r="AI41" t="s">
        <v>99</v>
      </c>
      <c r="AJ41" t="s">
        <v>48</v>
      </c>
      <c r="AK41" t="s">
        <v>42</v>
      </c>
    </row>
    <row r="42" spans="1:37">
      <c r="A42" s="4">
        <v>45007.4103703704</v>
      </c>
      <c r="B42" s="5">
        <v>511</v>
      </c>
      <c r="C42" t="s">
        <v>232</v>
      </c>
      <c r="D42" s="5">
        <v>211660</v>
      </c>
      <c r="E42" t="s">
        <v>233</v>
      </c>
      <c r="F42" t="s">
        <v>234</v>
      </c>
      <c r="G42" t="s">
        <v>39</v>
      </c>
      <c r="H42" t="s">
        <v>40</v>
      </c>
      <c r="I42" s="5">
        <v>20</v>
      </c>
      <c r="J42" s="1" t="s">
        <v>79</v>
      </c>
      <c r="K42" s="5">
        <v>276</v>
      </c>
      <c r="L42" s="8">
        <f t="shared" si="4"/>
        <v>256</v>
      </c>
      <c r="M42" s="5">
        <v>0</v>
      </c>
      <c r="N42" s="8">
        <f t="shared" si="5"/>
        <v>-20</v>
      </c>
      <c r="O42" s="9" t="s">
        <v>233</v>
      </c>
      <c r="P42" s="7" t="str">
        <f t="shared" si="3"/>
        <v/>
      </c>
      <c r="Q42" s="5">
        <v>1</v>
      </c>
      <c r="U42" s="5">
        <v>0.347778</v>
      </c>
      <c r="V42" s="5">
        <v>60.38</v>
      </c>
      <c r="W42" s="5">
        <v>5</v>
      </c>
      <c r="X42" s="5">
        <v>276</v>
      </c>
      <c r="Y42" s="5">
        <v>17.88</v>
      </c>
      <c r="Z42" t="s">
        <v>80</v>
      </c>
      <c r="AA42" s="10" t="s">
        <v>235</v>
      </c>
      <c r="AB42" t="s">
        <v>42</v>
      </c>
      <c r="AC42" t="s">
        <v>42</v>
      </c>
      <c r="AD42" t="s">
        <v>236</v>
      </c>
      <c r="AE42" t="s">
        <v>237</v>
      </c>
      <c r="AH42" t="s">
        <v>46</v>
      </c>
      <c r="AI42" t="s">
        <v>47</v>
      </c>
      <c r="AJ42" t="s">
        <v>48</v>
      </c>
      <c r="AK42" t="s">
        <v>42</v>
      </c>
    </row>
    <row r="43" spans="1:37">
      <c r="A43" s="4">
        <v>45007.4072453704</v>
      </c>
      <c r="B43" s="5">
        <v>122176</v>
      </c>
      <c r="C43" t="s">
        <v>185</v>
      </c>
      <c r="D43" s="5">
        <v>148531</v>
      </c>
      <c r="E43" t="s">
        <v>175</v>
      </c>
      <c r="F43" t="s">
        <v>176</v>
      </c>
      <c r="G43" t="s">
        <v>39</v>
      </c>
      <c r="H43" t="s">
        <v>40</v>
      </c>
      <c r="I43" s="5">
        <v>10</v>
      </c>
      <c r="J43" s="1" t="s">
        <v>41</v>
      </c>
      <c r="K43" s="5">
        <v>0</v>
      </c>
      <c r="L43" s="8">
        <f t="shared" si="4"/>
        <v>-10</v>
      </c>
      <c r="M43" s="5">
        <v>7305</v>
      </c>
      <c r="N43" s="8">
        <f t="shared" si="5"/>
        <v>7295</v>
      </c>
      <c r="O43" s="9"/>
      <c r="P43" s="7" t="str">
        <f t="shared" si="3"/>
        <v/>
      </c>
      <c r="Q43" s="5">
        <v>5</v>
      </c>
      <c r="U43" s="5">
        <v>0.271111</v>
      </c>
      <c r="V43" s="5">
        <v>55.33</v>
      </c>
      <c r="W43" s="5">
        <v>4</v>
      </c>
      <c r="Y43" s="5">
        <v>33.44</v>
      </c>
      <c r="Z43" t="s">
        <v>42</v>
      </c>
      <c r="AA43" t="s">
        <v>95</v>
      </c>
      <c r="AB43" t="s">
        <v>42</v>
      </c>
      <c r="AC43" t="s">
        <v>42</v>
      </c>
      <c r="AD43" t="s">
        <v>65</v>
      </c>
      <c r="AE43" t="s">
        <v>66</v>
      </c>
      <c r="AF43" s="5">
        <v>5.69</v>
      </c>
      <c r="AG43" s="5">
        <v>4.07</v>
      </c>
      <c r="AH43" t="s">
        <v>46</v>
      </c>
      <c r="AI43" t="s">
        <v>47</v>
      </c>
      <c r="AJ43" t="s">
        <v>48</v>
      </c>
      <c r="AK43" t="s">
        <v>42</v>
      </c>
    </row>
    <row r="44" spans="1:37">
      <c r="A44" s="4">
        <v>45007.412962963</v>
      </c>
      <c r="B44" s="5">
        <v>56</v>
      </c>
      <c r="C44" t="s">
        <v>100</v>
      </c>
      <c r="D44" s="5">
        <v>158569</v>
      </c>
      <c r="E44" t="s">
        <v>83</v>
      </c>
      <c r="F44" t="s">
        <v>238</v>
      </c>
      <c r="G44" t="s">
        <v>39</v>
      </c>
      <c r="H44" t="s">
        <v>40</v>
      </c>
      <c r="I44" s="5">
        <v>2</v>
      </c>
      <c r="J44" s="1" t="s">
        <v>52</v>
      </c>
      <c r="K44" s="5">
        <v>0</v>
      </c>
      <c r="L44" s="8">
        <f t="shared" si="4"/>
        <v>-2</v>
      </c>
      <c r="M44" s="5">
        <v>0</v>
      </c>
      <c r="N44" s="8">
        <f t="shared" si="5"/>
        <v>-2</v>
      </c>
      <c r="O44" s="9"/>
      <c r="P44" s="7" t="str">
        <f t="shared" si="3"/>
        <v>厂家缺货，大包装，一年只出1-2次货 侯月 2022.6.2</v>
      </c>
      <c r="Q44" s="5">
        <v>1</v>
      </c>
      <c r="Z44" t="s">
        <v>42</v>
      </c>
      <c r="AA44" t="s">
        <v>152</v>
      </c>
      <c r="AB44" t="s">
        <v>54</v>
      </c>
      <c r="AC44" t="s">
        <v>239</v>
      </c>
      <c r="AD44" t="s">
        <v>85</v>
      </c>
      <c r="AE44" t="s">
        <v>240</v>
      </c>
      <c r="AH44" t="s">
        <v>46</v>
      </c>
      <c r="AI44" t="s">
        <v>47</v>
      </c>
      <c r="AJ44" t="s">
        <v>48</v>
      </c>
      <c r="AK44" t="s">
        <v>42</v>
      </c>
    </row>
    <row r="45" spans="1:37">
      <c r="A45" s="4">
        <v>45007.4480902778</v>
      </c>
      <c r="B45" s="5">
        <v>104428</v>
      </c>
      <c r="C45" t="s">
        <v>109</v>
      </c>
      <c r="D45" s="5">
        <v>214778</v>
      </c>
      <c r="E45" t="s">
        <v>241</v>
      </c>
      <c r="F45" t="s">
        <v>242</v>
      </c>
      <c r="G45" t="s">
        <v>39</v>
      </c>
      <c r="H45" t="s">
        <v>104</v>
      </c>
      <c r="I45" s="5">
        <v>5</v>
      </c>
      <c r="J45" s="1" t="s">
        <v>52</v>
      </c>
      <c r="K45" s="5">
        <v>0</v>
      </c>
      <c r="L45" s="8">
        <f t="shared" si="4"/>
        <v>-5</v>
      </c>
      <c r="M45" s="5">
        <v>0</v>
      </c>
      <c r="N45" s="8">
        <f t="shared" si="5"/>
        <v>-5</v>
      </c>
      <c r="O45" s="9"/>
      <c r="P45" s="7" t="str">
        <f t="shared" si="3"/>
        <v>特殊原因（根据门店需求铺货）冯梅 2022.9.2</v>
      </c>
      <c r="Q45" s="5">
        <v>1</v>
      </c>
      <c r="Z45" t="s">
        <v>42</v>
      </c>
      <c r="AA45" t="s">
        <v>52</v>
      </c>
      <c r="AB45" t="s">
        <v>54</v>
      </c>
      <c r="AC45" t="s">
        <v>243</v>
      </c>
      <c r="AD45" t="s">
        <v>107</v>
      </c>
      <c r="AE45" t="s">
        <v>108</v>
      </c>
      <c r="AH45" t="s">
        <v>46</v>
      </c>
      <c r="AI45" t="s">
        <v>47</v>
      </c>
      <c r="AJ45" t="s">
        <v>48</v>
      </c>
      <c r="AK45" t="s">
        <v>42</v>
      </c>
    </row>
    <row r="46" spans="1:37">
      <c r="A46" s="4">
        <v>45007.373125</v>
      </c>
      <c r="B46" s="5">
        <v>717</v>
      </c>
      <c r="C46" t="s">
        <v>217</v>
      </c>
      <c r="D46" s="5">
        <v>236943</v>
      </c>
      <c r="E46" t="s">
        <v>244</v>
      </c>
      <c r="F46" t="s">
        <v>245</v>
      </c>
      <c r="G46" t="s">
        <v>39</v>
      </c>
      <c r="H46" t="s">
        <v>117</v>
      </c>
      <c r="I46" s="5">
        <v>10</v>
      </c>
      <c r="J46" s="1" t="s">
        <v>41</v>
      </c>
      <c r="K46" s="5">
        <v>0</v>
      </c>
      <c r="L46" s="8">
        <f t="shared" si="4"/>
        <v>-10</v>
      </c>
      <c r="M46" s="5">
        <v>0</v>
      </c>
      <c r="N46" s="8">
        <f t="shared" si="5"/>
        <v>-10</v>
      </c>
      <c r="O46" s="9"/>
      <c r="P46" s="7" t="str">
        <f t="shared" si="3"/>
        <v/>
      </c>
      <c r="Q46" s="5">
        <v>1</v>
      </c>
      <c r="U46" s="5">
        <v>0.043333</v>
      </c>
      <c r="V46" s="5">
        <v>253.85</v>
      </c>
      <c r="W46" s="5">
        <v>1</v>
      </c>
      <c r="Y46" s="5">
        <v>38.08</v>
      </c>
      <c r="Z46" t="s">
        <v>42</v>
      </c>
      <c r="AA46" t="s">
        <v>220</v>
      </c>
      <c r="AB46" t="s">
        <v>42</v>
      </c>
      <c r="AC46" t="s">
        <v>42</v>
      </c>
      <c r="AD46" t="s">
        <v>246</v>
      </c>
      <c r="AE46" t="s">
        <v>247</v>
      </c>
      <c r="AF46" s="5">
        <v>0.91</v>
      </c>
      <c r="AG46" s="5">
        <v>0.65</v>
      </c>
      <c r="AH46" t="s">
        <v>58</v>
      </c>
      <c r="AI46" t="s">
        <v>59</v>
      </c>
      <c r="AJ46" t="s">
        <v>60</v>
      </c>
      <c r="AK46" t="s">
        <v>42</v>
      </c>
    </row>
    <row r="47" spans="1:37">
      <c r="A47" s="4">
        <v>45007.4062152778</v>
      </c>
      <c r="B47" s="5">
        <v>598</v>
      </c>
      <c r="C47" t="s">
        <v>248</v>
      </c>
      <c r="D47" s="5">
        <v>39277</v>
      </c>
      <c r="E47" t="s">
        <v>249</v>
      </c>
      <c r="F47" t="s">
        <v>250</v>
      </c>
      <c r="G47" t="s">
        <v>78</v>
      </c>
      <c r="H47" t="s">
        <v>40</v>
      </c>
      <c r="I47" s="5">
        <v>8</v>
      </c>
      <c r="J47" s="1" t="s">
        <v>52</v>
      </c>
      <c r="K47" s="5">
        <v>0</v>
      </c>
      <c r="L47" s="8">
        <f t="shared" si="4"/>
        <v>-8</v>
      </c>
      <c r="M47" s="5">
        <v>0</v>
      </c>
      <c r="N47" s="8">
        <f t="shared" si="5"/>
        <v>-8</v>
      </c>
      <c r="O47" s="9"/>
      <c r="P47" s="7" t="str">
        <f t="shared" si="3"/>
        <v/>
      </c>
      <c r="Q47" s="5">
        <v>2</v>
      </c>
      <c r="U47" s="5">
        <v>0.02</v>
      </c>
      <c r="V47" s="5">
        <v>500</v>
      </c>
      <c r="W47" s="5">
        <v>0</v>
      </c>
      <c r="Y47" s="5">
        <v>115</v>
      </c>
      <c r="Z47" t="s">
        <v>80</v>
      </c>
      <c r="AA47" s="10" t="s">
        <v>251</v>
      </c>
      <c r="AB47" t="s">
        <v>42</v>
      </c>
      <c r="AC47" t="s">
        <v>42</v>
      </c>
      <c r="AD47" t="s">
        <v>252</v>
      </c>
      <c r="AE47" t="s">
        <v>253</v>
      </c>
      <c r="AH47" t="s">
        <v>58</v>
      </c>
      <c r="AI47" t="s">
        <v>59</v>
      </c>
      <c r="AJ47" t="s">
        <v>60</v>
      </c>
      <c r="AK47" t="s">
        <v>42</v>
      </c>
    </row>
    <row r="48" spans="1:37">
      <c r="A48" s="4">
        <v>45007.3683680556</v>
      </c>
      <c r="B48" s="5">
        <v>117491</v>
      </c>
      <c r="C48" t="s">
        <v>188</v>
      </c>
      <c r="D48" s="5">
        <v>189712</v>
      </c>
      <c r="E48" t="s">
        <v>254</v>
      </c>
      <c r="F48" t="s">
        <v>255</v>
      </c>
      <c r="G48" t="s">
        <v>103</v>
      </c>
      <c r="H48" t="s">
        <v>256</v>
      </c>
      <c r="I48" s="5">
        <v>15</v>
      </c>
      <c r="J48" s="1" t="s">
        <v>41</v>
      </c>
      <c r="K48" s="5">
        <v>0</v>
      </c>
      <c r="L48" s="8">
        <f t="shared" si="4"/>
        <v>-15</v>
      </c>
      <c r="M48" s="5">
        <v>0</v>
      </c>
      <c r="N48" s="8">
        <f t="shared" si="5"/>
        <v>-15</v>
      </c>
      <c r="O48" s="9"/>
      <c r="P48" s="7" t="str">
        <f t="shared" si="3"/>
        <v/>
      </c>
      <c r="Q48" s="5">
        <v>6</v>
      </c>
      <c r="U48" s="5">
        <v>0.502222</v>
      </c>
      <c r="V48" s="5">
        <v>41.81</v>
      </c>
      <c r="W48" s="5">
        <v>8</v>
      </c>
      <c r="Y48" s="5">
        <v>26.95</v>
      </c>
      <c r="Z48" t="s">
        <v>42</v>
      </c>
      <c r="AA48" t="s">
        <v>52</v>
      </c>
      <c r="AB48" t="s">
        <v>42</v>
      </c>
      <c r="AC48" t="s">
        <v>42</v>
      </c>
      <c r="AD48" t="s">
        <v>257</v>
      </c>
      <c r="AE48" t="s">
        <v>258</v>
      </c>
      <c r="AF48" s="5">
        <v>10.55</v>
      </c>
      <c r="AG48" s="5">
        <v>7.53</v>
      </c>
      <c r="AH48" t="s">
        <v>46</v>
      </c>
      <c r="AI48" t="s">
        <v>47</v>
      </c>
      <c r="AJ48" t="s">
        <v>48</v>
      </c>
      <c r="AK48" t="s">
        <v>42</v>
      </c>
    </row>
    <row r="49" spans="1:37">
      <c r="A49" s="4">
        <v>45007.4461458333</v>
      </c>
      <c r="B49" s="5">
        <v>104428</v>
      </c>
      <c r="C49" t="s">
        <v>109</v>
      </c>
      <c r="D49" s="5">
        <v>181291</v>
      </c>
      <c r="E49" t="s">
        <v>259</v>
      </c>
      <c r="F49" t="s">
        <v>242</v>
      </c>
      <c r="G49" t="s">
        <v>103</v>
      </c>
      <c r="H49" t="s">
        <v>104</v>
      </c>
      <c r="I49" s="5">
        <v>5</v>
      </c>
      <c r="J49" s="1" t="s">
        <v>79</v>
      </c>
      <c r="K49" s="5">
        <v>6</v>
      </c>
      <c r="L49" s="8">
        <f t="shared" si="4"/>
        <v>1</v>
      </c>
      <c r="M49" s="5">
        <v>0</v>
      </c>
      <c r="N49" s="8">
        <f t="shared" si="5"/>
        <v>-5</v>
      </c>
      <c r="O49" s="9"/>
      <c r="P49" s="7" t="str">
        <f t="shared" si="3"/>
        <v>库存较大，建议暂时消化库存 冯梅 2023.2.6</v>
      </c>
      <c r="Q49" s="5">
        <v>4</v>
      </c>
      <c r="X49" s="5">
        <v>6</v>
      </c>
      <c r="Z49" t="s">
        <v>42</v>
      </c>
      <c r="AA49" t="s">
        <v>52</v>
      </c>
      <c r="AB49" t="s">
        <v>54</v>
      </c>
      <c r="AC49" t="s">
        <v>127</v>
      </c>
      <c r="AD49" t="s">
        <v>107</v>
      </c>
      <c r="AE49" t="s">
        <v>108</v>
      </c>
      <c r="AH49" t="s">
        <v>46</v>
      </c>
      <c r="AI49" t="s">
        <v>47</v>
      </c>
      <c r="AJ49" t="s">
        <v>48</v>
      </c>
      <c r="AK49" t="s">
        <v>113</v>
      </c>
    </row>
    <row r="50" spans="1:37">
      <c r="A50" s="4">
        <v>45007.3996180556</v>
      </c>
      <c r="B50" s="5">
        <v>709</v>
      </c>
      <c r="C50" t="s">
        <v>91</v>
      </c>
      <c r="D50" s="5">
        <v>27622</v>
      </c>
      <c r="E50" t="s">
        <v>260</v>
      </c>
      <c r="F50" t="s">
        <v>261</v>
      </c>
      <c r="G50" t="s">
        <v>39</v>
      </c>
      <c r="H50" t="s">
        <v>40</v>
      </c>
      <c r="I50" s="5">
        <v>10</v>
      </c>
      <c r="J50" s="1" t="s">
        <v>41</v>
      </c>
      <c r="K50" s="5">
        <v>0</v>
      </c>
      <c r="L50" s="8">
        <f t="shared" si="4"/>
        <v>-10</v>
      </c>
      <c r="M50" s="5">
        <v>2138</v>
      </c>
      <c r="N50" s="8">
        <f t="shared" si="5"/>
        <v>2128</v>
      </c>
      <c r="O50" s="9"/>
      <c r="P50" s="7" t="str">
        <f t="shared" si="3"/>
        <v/>
      </c>
      <c r="Q50" s="5">
        <v>6</v>
      </c>
      <c r="U50" s="5">
        <v>0.322778</v>
      </c>
      <c r="V50" s="5">
        <v>49.57</v>
      </c>
      <c r="W50" s="5">
        <v>5</v>
      </c>
      <c r="Y50" s="5">
        <v>33.59</v>
      </c>
      <c r="Z50" t="s">
        <v>42</v>
      </c>
      <c r="AA50" t="s">
        <v>95</v>
      </c>
      <c r="AB50" t="s">
        <v>42</v>
      </c>
      <c r="AC50" t="s">
        <v>42</v>
      </c>
      <c r="AD50" t="s">
        <v>65</v>
      </c>
      <c r="AE50" t="s">
        <v>66</v>
      </c>
      <c r="AF50" s="5">
        <v>6.78</v>
      </c>
      <c r="AG50" s="5">
        <v>4.84</v>
      </c>
      <c r="AH50" t="s">
        <v>98</v>
      </c>
      <c r="AI50" t="s">
        <v>99</v>
      </c>
      <c r="AJ50" t="s">
        <v>48</v>
      </c>
      <c r="AK50" t="s">
        <v>42</v>
      </c>
    </row>
    <row r="51" spans="1:37">
      <c r="A51" s="4">
        <v>45007.4231828704</v>
      </c>
      <c r="B51" s="5">
        <v>107658</v>
      </c>
      <c r="C51" t="s">
        <v>262</v>
      </c>
      <c r="D51" s="5">
        <v>13607</v>
      </c>
      <c r="E51" t="s">
        <v>263</v>
      </c>
      <c r="F51" t="s">
        <v>264</v>
      </c>
      <c r="G51" t="s">
        <v>39</v>
      </c>
      <c r="H51" t="s">
        <v>40</v>
      </c>
      <c r="I51" s="5">
        <v>50</v>
      </c>
      <c r="J51" s="1" t="s">
        <v>41</v>
      </c>
      <c r="K51" s="5">
        <v>0</v>
      </c>
      <c r="L51" s="8">
        <f t="shared" si="4"/>
        <v>-50</v>
      </c>
      <c r="M51" s="5">
        <v>0</v>
      </c>
      <c r="N51" s="8">
        <f t="shared" si="5"/>
        <v>-50</v>
      </c>
      <c r="O51" s="9" t="s">
        <v>263</v>
      </c>
      <c r="P51" s="7" t="str">
        <f t="shared" si="3"/>
        <v/>
      </c>
      <c r="Q51" s="5">
        <v>5</v>
      </c>
      <c r="U51" s="5">
        <v>0.285556</v>
      </c>
      <c r="V51" s="5">
        <v>192.61</v>
      </c>
      <c r="W51" s="5">
        <v>4</v>
      </c>
      <c r="Y51" s="5">
        <v>32.51</v>
      </c>
      <c r="Z51" t="s">
        <v>94</v>
      </c>
      <c r="AA51" s="10" t="s">
        <v>170</v>
      </c>
      <c r="AB51" t="s">
        <v>42</v>
      </c>
      <c r="AC51" t="s">
        <v>42</v>
      </c>
      <c r="AD51" t="s">
        <v>265</v>
      </c>
      <c r="AE51" t="s">
        <v>266</v>
      </c>
      <c r="AF51" s="5">
        <v>6</v>
      </c>
      <c r="AG51" s="5">
        <v>4.28</v>
      </c>
      <c r="AH51" t="s">
        <v>98</v>
      </c>
      <c r="AI51" t="s">
        <v>99</v>
      </c>
      <c r="AJ51" t="s">
        <v>48</v>
      </c>
      <c r="AK51" t="s">
        <v>42</v>
      </c>
    </row>
    <row r="52" spans="1:37">
      <c r="A52" s="4">
        <v>45007.3733217593</v>
      </c>
      <c r="B52" s="5">
        <v>717</v>
      </c>
      <c r="C52" t="s">
        <v>217</v>
      </c>
      <c r="D52" s="5">
        <v>27632</v>
      </c>
      <c r="E52" t="s">
        <v>267</v>
      </c>
      <c r="F52" t="s">
        <v>268</v>
      </c>
      <c r="G52" t="s">
        <v>103</v>
      </c>
      <c r="H52" t="s">
        <v>40</v>
      </c>
      <c r="I52" s="5">
        <v>10</v>
      </c>
      <c r="J52" s="1" t="s">
        <v>41</v>
      </c>
      <c r="K52" s="5">
        <v>0</v>
      </c>
      <c r="L52" s="8">
        <f t="shared" si="4"/>
        <v>-10</v>
      </c>
      <c r="M52" s="5">
        <v>0</v>
      </c>
      <c r="N52" s="8">
        <f t="shared" si="5"/>
        <v>-10</v>
      </c>
      <c r="O52" s="9"/>
      <c r="P52" s="7" t="str">
        <f t="shared" si="3"/>
        <v/>
      </c>
      <c r="Q52" s="5">
        <v>2</v>
      </c>
      <c r="U52" s="5">
        <v>0.051111</v>
      </c>
      <c r="V52" s="5">
        <v>234.78</v>
      </c>
      <c r="W52" s="5">
        <v>1</v>
      </c>
      <c r="Y52" s="5">
        <v>54.13</v>
      </c>
      <c r="Z52" t="s">
        <v>42</v>
      </c>
      <c r="AA52" t="s">
        <v>220</v>
      </c>
      <c r="AB52" t="s">
        <v>42</v>
      </c>
      <c r="AC52" t="s">
        <v>42</v>
      </c>
      <c r="AD52" t="s">
        <v>44</v>
      </c>
      <c r="AE52" t="s">
        <v>45</v>
      </c>
      <c r="AF52" s="5">
        <v>2</v>
      </c>
      <c r="AG52" s="5">
        <v>2</v>
      </c>
      <c r="AH52" t="s">
        <v>58</v>
      </c>
      <c r="AI52" t="s">
        <v>59</v>
      </c>
      <c r="AJ52" t="s">
        <v>60</v>
      </c>
      <c r="AK52" t="s">
        <v>42</v>
      </c>
    </row>
    <row r="53" spans="1:37">
      <c r="A53" s="4">
        <v>45007.4490277778</v>
      </c>
      <c r="B53" s="5">
        <v>104428</v>
      </c>
      <c r="C53" t="s">
        <v>109</v>
      </c>
      <c r="D53" s="5">
        <v>172340</v>
      </c>
      <c r="E53" t="s">
        <v>269</v>
      </c>
      <c r="F53" t="s">
        <v>216</v>
      </c>
      <c r="G53" t="s">
        <v>39</v>
      </c>
      <c r="H53" t="s">
        <v>117</v>
      </c>
      <c r="I53" s="5">
        <v>5</v>
      </c>
      <c r="J53" s="1" t="s">
        <v>52</v>
      </c>
      <c r="K53" s="5">
        <v>0</v>
      </c>
      <c r="L53" s="8">
        <f t="shared" si="4"/>
        <v>-5</v>
      </c>
      <c r="M53" s="5">
        <v>0</v>
      </c>
      <c r="N53" s="8">
        <f t="shared" si="5"/>
        <v>-5</v>
      </c>
      <c r="O53" s="9"/>
      <c r="P53" s="7" t="str">
        <f t="shared" si="3"/>
        <v>特殊原因（根据门店需求铺货）冯梅 2022.12.6</v>
      </c>
      <c r="Q53" s="5">
        <v>4</v>
      </c>
      <c r="Z53" t="s">
        <v>42</v>
      </c>
      <c r="AA53" t="s">
        <v>52</v>
      </c>
      <c r="AB53" t="s">
        <v>54</v>
      </c>
      <c r="AC53" t="s">
        <v>270</v>
      </c>
      <c r="AD53" t="s">
        <v>107</v>
      </c>
      <c r="AE53" t="s">
        <v>108</v>
      </c>
      <c r="AH53" t="s">
        <v>46</v>
      </c>
      <c r="AI53" t="s">
        <v>47</v>
      </c>
      <c r="AJ53" t="s">
        <v>48</v>
      </c>
      <c r="AK53" t="s">
        <v>42</v>
      </c>
    </row>
    <row r="54" spans="1:37">
      <c r="A54" s="4">
        <v>45007.3940393518</v>
      </c>
      <c r="B54" s="5">
        <v>709</v>
      </c>
      <c r="C54" t="s">
        <v>91</v>
      </c>
      <c r="D54" s="5">
        <v>35102</v>
      </c>
      <c r="E54" t="s">
        <v>148</v>
      </c>
      <c r="F54" t="s">
        <v>149</v>
      </c>
      <c r="G54" t="s">
        <v>116</v>
      </c>
      <c r="H54" t="s">
        <v>40</v>
      </c>
      <c r="I54" s="5">
        <v>30</v>
      </c>
      <c r="J54" s="1" t="s">
        <v>41</v>
      </c>
      <c r="K54" s="5">
        <v>0</v>
      </c>
      <c r="L54" s="8">
        <f t="shared" si="4"/>
        <v>-30</v>
      </c>
      <c r="M54" s="5">
        <v>0</v>
      </c>
      <c r="N54" s="8">
        <f t="shared" si="5"/>
        <v>-30</v>
      </c>
      <c r="O54" s="9"/>
      <c r="P54" s="7" t="str">
        <f t="shared" si="3"/>
        <v/>
      </c>
      <c r="Q54" s="5">
        <v>9</v>
      </c>
      <c r="U54" s="5">
        <v>0.221111</v>
      </c>
      <c r="V54" s="5">
        <v>176.38</v>
      </c>
      <c r="W54" s="5">
        <v>3</v>
      </c>
      <c r="Y54" s="5">
        <v>55.7</v>
      </c>
      <c r="Z54" t="s">
        <v>42</v>
      </c>
      <c r="AA54" t="s">
        <v>95</v>
      </c>
      <c r="AB54" t="s">
        <v>42</v>
      </c>
      <c r="AC54" t="s">
        <v>42</v>
      </c>
      <c r="AD54" t="s">
        <v>230</v>
      </c>
      <c r="AE54" t="s">
        <v>231</v>
      </c>
      <c r="AF54" s="5">
        <v>4.64</v>
      </c>
      <c r="AG54" s="5">
        <v>3.32</v>
      </c>
      <c r="AH54" t="s">
        <v>98</v>
      </c>
      <c r="AI54" t="s">
        <v>99</v>
      </c>
      <c r="AJ54" t="s">
        <v>48</v>
      </c>
      <c r="AK54" t="s">
        <v>42</v>
      </c>
    </row>
    <row r="55" spans="1:37">
      <c r="A55" s="4">
        <v>45007.4210763889</v>
      </c>
      <c r="B55" s="5">
        <v>107658</v>
      </c>
      <c r="C55" t="s">
        <v>262</v>
      </c>
      <c r="D55" s="5">
        <v>112078</v>
      </c>
      <c r="E55" t="s">
        <v>271</v>
      </c>
      <c r="F55" t="s">
        <v>272</v>
      </c>
      <c r="G55" t="s">
        <v>39</v>
      </c>
      <c r="H55" t="s">
        <v>40</v>
      </c>
      <c r="I55" s="5">
        <v>5</v>
      </c>
      <c r="J55" s="1" t="s">
        <v>52</v>
      </c>
      <c r="K55" s="5">
        <v>0</v>
      </c>
      <c r="L55" s="8">
        <f t="shared" si="4"/>
        <v>-5</v>
      </c>
      <c r="M55" s="5">
        <v>0</v>
      </c>
      <c r="N55" s="8">
        <f t="shared" si="5"/>
        <v>-5</v>
      </c>
      <c r="O55" s="9"/>
      <c r="P55" s="7" t="str">
        <f t="shared" si="3"/>
        <v/>
      </c>
      <c r="Q55" s="5">
        <v>1</v>
      </c>
      <c r="U55" s="5">
        <v>0.073333</v>
      </c>
      <c r="V55" s="5">
        <v>81.82</v>
      </c>
      <c r="W55" s="5">
        <v>1</v>
      </c>
      <c r="Y55" s="5">
        <v>28.64</v>
      </c>
      <c r="Z55" t="s">
        <v>80</v>
      </c>
      <c r="AA55" s="10" t="s">
        <v>170</v>
      </c>
      <c r="AB55" t="s">
        <v>42</v>
      </c>
      <c r="AC55" t="s">
        <v>42</v>
      </c>
      <c r="AD55" t="s">
        <v>273</v>
      </c>
      <c r="AE55" t="s">
        <v>274</v>
      </c>
      <c r="AH55" t="s">
        <v>98</v>
      </c>
      <c r="AI55" t="s">
        <v>99</v>
      </c>
      <c r="AJ55" t="s">
        <v>48</v>
      </c>
      <c r="AK55" t="s">
        <v>42</v>
      </c>
    </row>
    <row r="56" spans="1:37">
      <c r="A56" s="4">
        <v>45007.389212963</v>
      </c>
      <c r="B56" s="5">
        <v>721</v>
      </c>
      <c r="C56" t="s">
        <v>275</v>
      </c>
      <c r="D56" s="5">
        <v>132433</v>
      </c>
      <c r="E56" t="s">
        <v>129</v>
      </c>
      <c r="F56" t="s">
        <v>130</v>
      </c>
      <c r="G56" t="s">
        <v>39</v>
      </c>
      <c r="H56" t="s">
        <v>40</v>
      </c>
      <c r="I56" s="5">
        <v>50</v>
      </c>
      <c r="J56" s="1" t="s">
        <v>131</v>
      </c>
      <c r="K56" s="5">
        <v>1487</v>
      </c>
      <c r="L56" s="8">
        <f t="shared" si="4"/>
        <v>1437</v>
      </c>
      <c r="M56" s="5">
        <v>0</v>
      </c>
      <c r="N56" s="8">
        <f t="shared" si="5"/>
        <v>-50</v>
      </c>
      <c r="O56" s="9" t="s">
        <v>129</v>
      </c>
      <c r="P56" s="7" t="str">
        <f t="shared" si="3"/>
        <v> 厂家分货，禁请 侯月 2021.10.12侯月采购部</v>
      </c>
      <c r="Q56" s="5">
        <v>5</v>
      </c>
      <c r="X56" s="5">
        <v>1487</v>
      </c>
      <c r="Z56" t="s">
        <v>42</v>
      </c>
      <c r="AA56" t="s">
        <v>276</v>
      </c>
      <c r="AB56" t="s">
        <v>54</v>
      </c>
      <c r="AC56" t="s">
        <v>132</v>
      </c>
      <c r="AD56" t="s">
        <v>133</v>
      </c>
      <c r="AE56" t="s">
        <v>134</v>
      </c>
      <c r="AH56" t="s">
        <v>46</v>
      </c>
      <c r="AI56" t="s">
        <v>47</v>
      </c>
      <c r="AJ56" t="s">
        <v>48</v>
      </c>
      <c r="AK56" t="s">
        <v>42</v>
      </c>
    </row>
    <row r="57" spans="1:37">
      <c r="A57" s="4">
        <v>45007.4420949074</v>
      </c>
      <c r="B57" s="5">
        <v>108277</v>
      </c>
      <c r="C57" t="s">
        <v>36</v>
      </c>
      <c r="D57" s="5">
        <v>147262</v>
      </c>
      <c r="E57" t="s">
        <v>277</v>
      </c>
      <c r="F57" t="s">
        <v>278</v>
      </c>
      <c r="G57" t="s">
        <v>39</v>
      </c>
      <c r="H57" t="s">
        <v>40</v>
      </c>
      <c r="I57" s="5">
        <v>3</v>
      </c>
      <c r="J57" s="1" t="s">
        <v>41</v>
      </c>
      <c r="K57" s="5">
        <v>0</v>
      </c>
      <c r="L57" s="8">
        <f t="shared" si="4"/>
        <v>-3</v>
      </c>
      <c r="M57" s="5">
        <v>0</v>
      </c>
      <c r="N57" s="8">
        <f t="shared" si="5"/>
        <v>-3</v>
      </c>
      <c r="O57" s="9"/>
      <c r="P57" s="7" t="str">
        <f t="shared" si="3"/>
        <v/>
      </c>
      <c r="U57" s="5">
        <v>0.023889</v>
      </c>
      <c r="V57" s="5">
        <v>125.58</v>
      </c>
      <c r="W57" s="5">
        <v>0</v>
      </c>
      <c r="Y57" s="5">
        <v>15</v>
      </c>
      <c r="Z57" t="s">
        <v>42</v>
      </c>
      <c r="AA57" t="s">
        <v>43</v>
      </c>
      <c r="AB57" t="s">
        <v>42</v>
      </c>
      <c r="AC57" t="s">
        <v>42</v>
      </c>
      <c r="AD57" t="s">
        <v>279</v>
      </c>
      <c r="AE57" t="s">
        <v>280</v>
      </c>
      <c r="AF57" s="5">
        <v>2</v>
      </c>
      <c r="AG57" s="5">
        <v>2</v>
      </c>
      <c r="AH57" t="s">
        <v>46</v>
      </c>
      <c r="AI57" t="s">
        <v>47</v>
      </c>
      <c r="AJ57" t="s">
        <v>48</v>
      </c>
      <c r="AK57" t="s">
        <v>42</v>
      </c>
    </row>
    <row r="58" spans="1:37">
      <c r="A58" s="4">
        <v>45007.3728819444</v>
      </c>
      <c r="B58" s="5">
        <v>717</v>
      </c>
      <c r="C58" t="s">
        <v>217</v>
      </c>
      <c r="D58" s="5">
        <v>175630</v>
      </c>
      <c r="E58" t="s">
        <v>244</v>
      </c>
      <c r="F58" t="s">
        <v>281</v>
      </c>
      <c r="G58" t="s">
        <v>39</v>
      </c>
      <c r="H58" t="s">
        <v>117</v>
      </c>
      <c r="I58" s="5">
        <v>10</v>
      </c>
      <c r="J58" s="1" t="s">
        <v>41</v>
      </c>
      <c r="K58" s="5">
        <v>0</v>
      </c>
      <c r="L58" s="8">
        <f t="shared" si="4"/>
        <v>-10</v>
      </c>
      <c r="M58" s="5">
        <v>0</v>
      </c>
      <c r="N58" s="8">
        <f t="shared" si="5"/>
        <v>-10</v>
      </c>
      <c r="O58" s="9" t="s">
        <v>244</v>
      </c>
      <c r="P58" s="7" t="str">
        <f t="shared" si="3"/>
        <v/>
      </c>
      <c r="U58" s="5">
        <v>0.124444</v>
      </c>
      <c r="V58" s="5">
        <v>80.36</v>
      </c>
      <c r="W58" s="5">
        <v>2</v>
      </c>
      <c r="Y58" s="5">
        <v>15</v>
      </c>
      <c r="Z58" t="s">
        <v>42</v>
      </c>
      <c r="AA58" t="s">
        <v>220</v>
      </c>
      <c r="AB58" t="s">
        <v>42</v>
      </c>
      <c r="AC58" t="s">
        <v>42</v>
      </c>
      <c r="AD58" t="s">
        <v>282</v>
      </c>
      <c r="AE58" t="s">
        <v>283</v>
      </c>
      <c r="AF58" s="5">
        <v>2.61</v>
      </c>
      <c r="AG58" s="5">
        <v>1.87</v>
      </c>
      <c r="AH58" t="s">
        <v>58</v>
      </c>
      <c r="AI58" t="s">
        <v>59</v>
      </c>
      <c r="AJ58" t="s">
        <v>60</v>
      </c>
      <c r="AK58" t="s">
        <v>42</v>
      </c>
    </row>
    <row r="59" spans="1:37">
      <c r="A59" s="4">
        <v>45007.4580208333</v>
      </c>
      <c r="B59" s="5">
        <v>748</v>
      </c>
      <c r="C59" t="s">
        <v>49</v>
      </c>
      <c r="D59" s="5">
        <v>55824</v>
      </c>
      <c r="E59" t="s">
        <v>284</v>
      </c>
      <c r="F59" t="s">
        <v>285</v>
      </c>
      <c r="G59" t="s">
        <v>39</v>
      </c>
      <c r="H59" t="s">
        <v>40</v>
      </c>
      <c r="I59" s="5">
        <v>10</v>
      </c>
      <c r="J59" s="1" t="s">
        <v>41</v>
      </c>
      <c r="K59" s="5">
        <v>0</v>
      </c>
      <c r="L59" s="8">
        <f t="shared" si="4"/>
        <v>-10</v>
      </c>
      <c r="M59" s="5">
        <v>0</v>
      </c>
      <c r="N59" s="8">
        <f t="shared" si="5"/>
        <v>-10</v>
      </c>
      <c r="O59" s="9"/>
      <c r="P59" s="7" t="str">
        <f t="shared" si="3"/>
        <v/>
      </c>
      <c r="R59" s="5">
        <v>10</v>
      </c>
      <c r="U59" s="5">
        <v>0.300556</v>
      </c>
      <c r="V59" s="5">
        <v>43.25</v>
      </c>
      <c r="W59" s="5">
        <v>5</v>
      </c>
      <c r="Y59" s="5">
        <v>24.98</v>
      </c>
      <c r="Z59" t="s">
        <v>42</v>
      </c>
      <c r="AA59" t="s">
        <v>53</v>
      </c>
      <c r="AB59" t="s">
        <v>42</v>
      </c>
      <c r="AC59" t="s">
        <v>42</v>
      </c>
      <c r="AD59" t="s">
        <v>122</v>
      </c>
      <c r="AE59" t="s">
        <v>123</v>
      </c>
      <c r="AF59" s="5">
        <v>6.31</v>
      </c>
      <c r="AG59" s="5">
        <v>4.51</v>
      </c>
      <c r="AH59" t="s">
        <v>58</v>
      </c>
      <c r="AI59" t="s">
        <v>59</v>
      </c>
      <c r="AJ59" t="s">
        <v>60</v>
      </c>
      <c r="AK59" t="s">
        <v>42</v>
      </c>
    </row>
    <row r="60" spans="1:37">
      <c r="A60" s="4">
        <v>45007.3949421296</v>
      </c>
      <c r="B60" s="5">
        <v>709</v>
      </c>
      <c r="C60" t="s">
        <v>91</v>
      </c>
      <c r="D60" s="5">
        <v>183498</v>
      </c>
      <c r="E60" t="s">
        <v>286</v>
      </c>
      <c r="F60" t="s">
        <v>287</v>
      </c>
      <c r="G60" t="s">
        <v>39</v>
      </c>
      <c r="H60" t="s">
        <v>40</v>
      </c>
      <c r="I60" s="5">
        <v>10</v>
      </c>
      <c r="J60" s="1" t="s">
        <v>41</v>
      </c>
      <c r="K60" s="5">
        <v>162</v>
      </c>
      <c r="L60" s="8">
        <f t="shared" si="4"/>
        <v>152</v>
      </c>
      <c r="M60" s="5">
        <v>0</v>
      </c>
      <c r="N60" s="8">
        <f t="shared" si="5"/>
        <v>-10</v>
      </c>
      <c r="O60" s="9"/>
      <c r="P60" s="7" t="str">
        <f t="shared" si="3"/>
        <v/>
      </c>
      <c r="U60" s="5">
        <v>0.125</v>
      </c>
      <c r="V60" s="5">
        <v>104</v>
      </c>
      <c r="W60" s="5">
        <v>2</v>
      </c>
      <c r="X60" s="5">
        <v>162</v>
      </c>
      <c r="Y60" s="5">
        <v>39</v>
      </c>
      <c r="Z60" t="s">
        <v>42</v>
      </c>
      <c r="AA60" t="s">
        <v>95</v>
      </c>
      <c r="AB60" t="s">
        <v>42</v>
      </c>
      <c r="AC60" t="s">
        <v>42</v>
      </c>
      <c r="AD60" t="s">
        <v>288</v>
      </c>
      <c r="AE60" t="s">
        <v>289</v>
      </c>
      <c r="AF60" s="5">
        <v>2.63</v>
      </c>
      <c r="AG60" s="5">
        <v>1.88</v>
      </c>
      <c r="AH60" t="s">
        <v>98</v>
      </c>
      <c r="AI60" t="s">
        <v>99</v>
      </c>
      <c r="AJ60" t="s">
        <v>48</v>
      </c>
      <c r="AK60" t="s">
        <v>42</v>
      </c>
    </row>
    <row r="61" spans="1:37">
      <c r="A61" s="4">
        <v>45007.3733796296</v>
      </c>
      <c r="B61" s="5">
        <v>594</v>
      </c>
      <c r="C61" t="s">
        <v>136</v>
      </c>
      <c r="D61" s="5">
        <v>132433</v>
      </c>
      <c r="E61" t="s">
        <v>129</v>
      </c>
      <c r="F61" t="s">
        <v>130</v>
      </c>
      <c r="G61" t="s">
        <v>39</v>
      </c>
      <c r="H61" t="s">
        <v>40</v>
      </c>
      <c r="I61" s="5">
        <v>20</v>
      </c>
      <c r="J61" s="1" t="s">
        <v>131</v>
      </c>
      <c r="K61" s="5">
        <v>1487</v>
      </c>
      <c r="L61" s="8">
        <f t="shared" si="4"/>
        <v>1467</v>
      </c>
      <c r="M61" s="5">
        <v>0</v>
      </c>
      <c r="N61" s="8">
        <f t="shared" si="5"/>
        <v>-20</v>
      </c>
      <c r="O61" s="9" t="s">
        <v>129</v>
      </c>
      <c r="P61" s="7" t="str">
        <f t="shared" si="3"/>
        <v> 厂家分货，禁请 侯月 2021.10.12侯月采购部</v>
      </c>
      <c r="X61" s="5">
        <v>1487</v>
      </c>
      <c r="Z61" t="s">
        <v>42</v>
      </c>
      <c r="AA61" s="10" t="s">
        <v>290</v>
      </c>
      <c r="AB61" t="s">
        <v>54</v>
      </c>
      <c r="AC61" t="s">
        <v>132</v>
      </c>
      <c r="AD61" t="s">
        <v>133</v>
      </c>
      <c r="AE61" t="s">
        <v>134</v>
      </c>
      <c r="AH61" t="s">
        <v>58</v>
      </c>
      <c r="AI61" t="s">
        <v>59</v>
      </c>
      <c r="AJ61" t="s">
        <v>60</v>
      </c>
      <c r="AK61" t="s">
        <v>42</v>
      </c>
    </row>
    <row r="62" spans="1:37">
      <c r="A62" s="4">
        <v>45007.4235300926</v>
      </c>
      <c r="B62" s="5">
        <v>108277</v>
      </c>
      <c r="C62" t="s">
        <v>36</v>
      </c>
      <c r="D62" s="5">
        <v>198896</v>
      </c>
      <c r="E62" t="s">
        <v>291</v>
      </c>
      <c r="F62" t="s">
        <v>292</v>
      </c>
      <c r="G62" t="s">
        <v>39</v>
      </c>
      <c r="H62" t="s">
        <v>40</v>
      </c>
      <c r="I62" s="5">
        <v>5</v>
      </c>
      <c r="J62" s="1" t="s">
        <v>41</v>
      </c>
      <c r="K62" s="5">
        <v>0</v>
      </c>
      <c r="L62" s="8">
        <f t="shared" si="4"/>
        <v>-5</v>
      </c>
      <c r="M62" s="5">
        <v>0</v>
      </c>
      <c r="N62" s="8">
        <f t="shared" si="5"/>
        <v>-5</v>
      </c>
      <c r="O62" s="9"/>
      <c r="P62" s="7" t="str">
        <f t="shared" si="3"/>
        <v/>
      </c>
      <c r="R62" s="5">
        <v>3</v>
      </c>
      <c r="U62" s="5">
        <v>0.131111</v>
      </c>
      <c r="V62" s="5">
        <v>38.14</v>
      </c>
      <c r="W62" s="5">
        <v>2</v>
      </c>
      <c r="Y62" s="5">
        <v>15</v>
      </c>
      <c r="Z62" t="s">
        <v>42</v>
      </c>
      <c r="AA62" t="s">
        <v>43</v>
      </c>
      <c r="AB62" t="s">
        <v>42</v>
      </c>
      <c r="AC62" t="s">
        <v>42</v>
      </c>
      <c r="AD62" t="s">
        <v>293</v>
      </c>
      <c r="AE62" t="s">
        <v>294</v>
      </c>
      <c r="AF62" s="5">
        <v>2.75</v>
      </c>
      <c r="AG62" s="5">
        <v>1.97</v>
      </c>
      <c r="AH62" t="s">
        <v>46</v>
      </c>
      <c r="AI62" t="s">
        <v>47</v>
      </c>
      <c r="AJ62" t="s">
        <v>48</v>
      </c>
      <c r="AK62" t="s">
        <v>42</v>
      </c>
    </row>
    <row r="63" spans="1:37">
      <c r="A63" s="4">
        <v>45007.3941550926</v>
      </c>
      <c r="B63" s="5">
        <v>721</v>
      </c>
      <c r="C63" t="s">
        <v>275</v>
      </c>
      <c r="D63" s="5">
        <v>150089</v>
      </c>
      <c r="E63" t="s">
        <v>126</v>
      </c>
      <c r="F63" t="s">
        <v>111</v>
      </c>
      <c r="G63" t="s">
        <v>103</v>
      </c>
      <c r="H63" t="s">
        <v>104</v>
      </c>
      <c r="I63" s="5">
        <v>2</v>
      </c>
      <c r="J63" s="1" t="s">
        <v>79</v>
      </c>
      <c r="K63" s="5">
        <v>102</v>
      </c>
      <c r="L63" s="8">
        <f t="shared" si="4"/>
        <v>100</v>
      </c>
      <c r="M63" s="5">
        <v>0</v>
      </c>
      <c r="N63" s="8">
        <f t="shared" si="5"/>
        <v>-2</v>
      </c>
      <c r="O63" s="9"/>
      <c r="P63" s="7" t="str">
        <f t="shared" si="3"/>
        <v>库存较大，建议暂时消化库存 冯梅 2023.2.6</v>
      </c>
      <c r="X63" s="5">
        <v>102</v>
      </c>
      <c r="Z63" t="s">
        <v>42</v>
      </c>
      <c r="AA63" t="s">
        <v>276</v>
      </c>
      <c r="AB63" t="s">
        <v>54</v>
      </c>
      <c r="AC63" t="s">
        <v>127</v>
      </c>
      <c r="AD63" t="s">
        <v>107</v>
      </c>
      <c r="AE63" t="s">
        <v>108</v>
      </c>
      <c r="AH63" t="s">
        <v>46</v>
      </c>
      <c r="AI63" t="s">
        <v>47</v>
      </c>
      <c r="AJ63" t="s">
        <v>48</v>
      </c>
      <c r="AK63" t="s">
        <v>42</v>
      </c>
    </row>
    <row r="64" spans="1:37">
      <c r="A64" s="4">
        <v>45007.4441550926</v>
      </c>
      <c r="B64" s="5">
        <v>748</v>
      </c>
      <c r="C64" t="s">
        <v>49</v>
      </c>
      <c r="D64" s="5">
        <v>3697</v>
      </c>
      <c r="E64" t="s">
        <v>295</v>
      </c>
      <c r="F64" t="s">
        <v>296</v>
      </c>
      <c r="G64" t="s">
        <v>103</v>
      </c>
      <c r="H64" t="s">
        <v>40</v>
      </c>
      <c r="I64" s="5">
        <v>20</v>
      </c>
      <c r="J64" s="1" t="s">
        <v>52</v>
      </c>
      <c r="K64" s="5">
        <v>0</v>
      </c>
      <c r="L64" s="8">
        <f t="shared" si="4"/>
        <v>-20</v>
      </c>
      <c r="M64" s="5">
        <v>0</v>
      </c>
      <c r="N64" s="8">
        <f t="shared" si="5"/>
        <v>-20</v>
      </c>
      <c r="O64" s="9"/>
      <c r="P64" s="7" t="str">
        <f t="shared" si="3"/>
        <v>特殊原因（厂家缺货）；禁请。张芙蓉2023.1.5</v>
      </c>
      <c r="Z64" t="s">
        <v>42</v>
      </c>
      <c r="AA64" t="s">
        <v>297</v>
      </c>
      <c r="AB64" t="s">
        <v>54</v>
      </c>
      <c r="AC64" t="s">
        <v>298</v>
      </c>
      <c r="AD64" t="s">
        <v>299</v>
      </c>
      <c r="AE64" t="s">
        <v>300</v>
      </c>
      <c r="AH64" t="s">
        <v>58</v>
      </c>
      <c r="AI64" t="s">
        <v>59</v>
      </c>
      <c r="AJ64" t="s">
        <v>60</v>
      </c>
      <c r="AK64" t="s">
        <v>42</v>
      </c>
    </row>
    <row r="65" spans="1:37">
      <c r="A65" s="4">
        <v>45007.3845949074</v>
      </c>
      <c r="B65" s="5">
        <v>709</v>
      </c>
      <c r="C65" t="s">
        <v>91</v>
      </c>
      <c r="D65" s="5">
        <v>12861</v>
      </c>
      <c r="E65" t="s">
        <v>301</v>
      </c>
      <c r="F65" t="s">
        <v>302</v>
      </c>
      <c r="G65" t="s">
        <v>103</v>
      </c>
      <c r="H65" t="s">
        <v>40</v>
      </c>
      <c r="I65" s="5">
        <v>10</v>
      </c>
      <c r="J65" s="1" t="s">
        <v>41</v>
      </c>
      <c r="K65" s="5">
        <v>715</v>
      </c>
      <c r="L65" s="8">
        <f t="shared" si="4"/>
        <v>705</v>
      </c>
      <c r="M65" s="5">
        <v>0</v>
      </c>
      <c r="N65" s="8">
        <f t="shared" si="5"/>
        <v>-10</v>
      </c>
      <c r="O65" s="9" t="s">
        <v>301</v>
      </c>
      <c r="P65" s="7" t="str">
        <f t="shared" si="3"/>
        <v/>
      </c>
      <c r="R65" s="5">
        <v>13</v>
      </c>
      <c r="U65" s="5">
        <v>0.038889</v>
      </c>
      <c r="V65" s="5">
        <v>257.14</v>
      </c>
      <c r="W65" s="5">
        <v>1</v>
      </c>
      <c r="X65" s="5">
        <v>715</v>
      </c>
      <c r="Y65" s="5">
        <v>15</v>
      </c>
      <c r="Z65" t="s">
        <v>42</v>
      </c>
      <c r="AA65" t="s">
        <v>95</v>
      </c>
      <c r="AB65" t="s">
        <v>42</v>
      </c>
      <c r="AC65" t="s">
        <v>42</v>
      </c>
      <c r="AD65" t="s">
        <v>303</v>
      </c>
      <c r="AE65" t="s">
        <v>304</v>
      </c>
      <c r="AF65" s="5">
        <v>2</v>
      </c>
      <c r="AG65" s="5">
        <v>2</v>
      </c>
      <c r="AH65" t="s">
        <v>98</v>
      </c>
      <c r="AI65" t="s">
        <v>99</v>
      </c>
      <c r="AJ65" t="s">
        <v>48</v>
      </c>
      <c r="AK65" t="s">
        <v>42</v>
      </c>
    </row>
    <row r="66" spans="1:37">
      <c r="A66" s="4">
        <v>45007.4462152778</v>
      </c>
      <c r="B66" s="5">
        <v>744</v>
      </c>
      <c r="C66" t="s">
        <v>156</v>
      </c>
      <c r="D66" s="5">
        <v>13043</v>
      </c>
      <c r="E66" t="s">
        <v>305</v>
      </c>
      <c r="F66" t="s">
        <v>306</v>
      </c>
      <c r="G66" t="s">
        <v>159</v>
      </c>
      <c r="H66" t="s">
        <v>160</v>
      </c>
      <c r="I66" s="5">
        <v>50</v>
      </c>
      <c r="J66" s="1" t="s">
        <v>52</v>
      </c>
      <c r="K66" s="5"/>
      <c r="L66" s="8">
        <f t="shared" si="4"/>
        <v>-50</v>
      </c>
      <c r="M66" s="5">
        <v>0</v>
      </c>
      <c r="N66" s="8">
        <f t="shared" si="5"/>
        <v>-50</v>
      </c>
      <c r="O66" s="9"/>
      <c r="P66" s="7" t="str">
        <f t="shared" ref="P66:P97" si="6">AC66</f>
        <v>不在公司经营目录，2021.9.6牟鑫阳</v>
      </c>
      <c r="Z66" t="s">
        <v>42</v>
      </c>
      <c r="AA66" t="s">
        <v>52</v>
      </c>
      <c r="AB66" t="s">
        <v>54</v>
      </c>
      <c r="AC66" t="s">
        <v>307</v>
      </c>
      <c r="AD66" t="s">
        <v>161</v>
      </c>
      <c r="AE66" t="s">
        <v>167</v>
      </c>
      <c r="AH66" t="s">
        <v>58</v>
      </c>
      <c r="AI66" t="s">
        <v>59</v>
      </c>
      <c r="AJ66" t="s">
        <v>60</v>
      </c>
      <c r="AK66" t="s">
        <v>42</v>
      </c>
    </row>
    <row r="67" spans="1:37">
      <c r="A67" s="4">
        <v>45007.4023842593</v>
      </c>
      <c r="B67" s="5">
        <v>114622</v>
      </c>
      <c r="C67" t="s">
        <v>308</v>
      </c>
      <c r="D67" s="5">
        <v>205798</v>
      </c>
      <c r="E67" t="s">
        <v>309</v>
      </c>
      <c r="F67" t="s">
        <v>310</v>
      </c>
      <c r="G67" t="s">
        <v>191</v>
      </c>
      <c r="H67" t="s">
        <v>117</v>
      </c>
      <c r="I67" s="5">
        <v>100</v>
      </c>
      <c r="J67" s="1" t="s">
        <v>79</v>
      </c>
      <c r="K67" s="5">
        <v>27516</v>
      </c>
      <c r="L67" s="8">
        <f t="shared" ref="L67:L98" si="7">K67-I67</f>
        <v>27416</v>
      </c>
      <c r="M67" s="5">
        <v>0</v>
      </c>
      <c r="N67" s="8">
        <f t="shared" ref="N67:N98" si="8">M67-I67</f>
        <v>-100</v>
      </c>
      <c r="O67" s="9"/>
      <c r="P67" s="7" t="str">
        <f t="shared" si="6"/>
        <v>防疫物品（同类品种库存较大，建议暂时消化库存） 陈晓莉 2023.2.23</v>
      </c>
      <c r="X67" s="5">
        <v>27516</v>
      </c>
      <c r="Z67" t="s">
        <v>42</v>
      </c>
      <c r="AA67" t="s">
        <v>311</v>
      </c>
      <c r="AB67" t="s">
        <v>54</v>
      </c>
      <c r="AC67" t="s">
        <v>192</v>
      </c>
      <c r="AD67" t="s">
        <v>312</v>
      </c>
      <c r="AE67" t="s">
        <v>313</v>
      </c>
      <c r="AH67" t="s">
        <v>46</v>
      </c>
      <c r="AI67" t="s">
        <v>47</v>
      </c>
      <c r="AJ67" t="s">
        <v>48</v>
      </c>
      <c r="AK67" t="s">
        <v>42</v>
      </c>
    </row>
    <row r="68" spans="1:37">
      <c r="A68" s="4">
        <v>45007.4198611111</v>
      </c>
      <c r="B68" s="5">
        <v>107658</v>
      </c>
      <c r="C68" t="s">
        <v>262</v>
      </c>
      <c r="D68" s="5">
        <v>195148</v>
      </c>
      <c r="E68" t="s">
        <v>314</v>
      </c>
      <c r="F68" t="s">
        <v>315</v>
      </c>
      <c r="G68" t="s">
        <v>39</v>
      </c>
      <c r="H68" t="s">
        <v>40</v>
      </c>
      <c r="I68" s="5">
        <v>10</v>
      </c>
      <c r="J68" s="1" t="s">
        <v>79</v>
      </c>
      <c r="K68" s="5">
        <v>17</v>
      </c>
      <c r="L68" s="8">
        <f t="shared" si="7"/>
        <v>7</v>
      </c>
      <c r="M68" s="5">
        <v>0</v>
      </c>
      <c r="N68" s="8">
        <f t="shared" si="8"/>
        <v>-10</v>
      </c>
      <c r="O68" s="9"/>
      <c r="P68" s="7" t="str">
        <f t="shared" si="6"/>
        <v/>
      </c>
      <c r="U68" s="5">
        <v>0.046667</v>
      </c>
      <c r="V68" s="5">
        <v>214.28</v>
      </c>
      <c r="W68" s="5">
        <v>1</v>
      </c>
      <c r="X68" s="5">
        <v>17</v>
      </c>
      <c r="Y68" s="5">
        <v>15</v>
      </c>
      <c r="Z68" t="s">
        <v>80</v>
      </c>
      <c r="AA68" s="10" t="s">
        <v>170</v>
      </c>
      <c r="AB68" t="s">
        <v>42</v>
      </c>
      <c r="AC68" t="s">
        <v>42</v>
      </c>
      <c r="AD68" t="s">
        <v>316</v>
      </c>
      <c r="AE68" t="s">
        <v>317</v>
      </c>
      <c r="AH68" t="s">
        <v>98</v>
      </c>
      <c r="AI68" t="s">
        <v>99</v>
      </c>
      <c r="AJ68" t="s">
        <v>48</v>
      </c>
      <c r="AK68" t="s">
        <v>42</v>
      </c>
    </row>
    <row r="69" spans="1:37">
      <c r="A69" s="4">
        <v>45007.4419675926</v>
      </c>
      <c r="B69" s="5">
        <v>108277</v>
      </c>
      <c r="C69" t="s">
        <v>36</v>
      </c>
      <c r="D69" s="5">
        <v>215167</v>
      </c>
      <c r="E69" t="s">
        <v>318</v>
      </c>
      <c r="F69" t="s">
        <v>319</v>
      </c>
      <c r="G69" t="s">
        <v>103</v>
      </c>
      <c r="H69" t="s">
        <v>160</v>
      </c>
      <c r="I69" s="5">
        <v>3</v>
      </c>
      <c r="J69" s="1" t="s">
        <v>41</v>
      </c>
      <c r="K69" s="5">
        <v>4</v>
      </c>
      <c r="L69" s="8">
        <f t="shared" si="7"/>
        <v>1</v>
      </c>
      <c r="M69" s="5">
        <v>0</v>
      </c>
      <c r="N69" s="8">
        <f t="shared" si="8"/>
        <v>-3</v>
      </c>
      <c r="O69" s="9"/>
      <c r="P69" s="7" t="str">
        <f t="shared" si="6"/>
        <v/>
      </c>
      <c r="U69" s="5">
        <v>0.043333</v>
      </c>
      <c r="V69" s="5">
        <v>69.23</v>
      </c>
      <c r="W69" s="5">
        <v>1</v>
      </c>
      <c r="X69" s="5">
        <v>4</v>
      </c>
      <c r="Y69" s="5">
        <v>15</v>
      </c>
      <c r="Z69" t="s">
        <v>42</v>
      </c>
      <c r="AA69" t="s">
        <v>43</v>
      </c>
      <c r="AB69" t="s">
        <v>42</v>
      </c>
      <c r="AC69" t="s">
        <v>42</v>
      </c>
      <c r="AD69" t="s">
        <v>320</v>
      </c>
      <c r="AE69" t="s">
        <v>174</v>
      </c>
      <c r="AF69" s="5">
        <v>0.91</v>
      </c>
      <c r="AG69" s="5">
        <v>0.65</v>
      </c>
      <c r="AH69" t="s">
        <v>46</v>
      </c>
      <c r="AI69" t="s">
        <v>47</v>
      </c>
      <c r="AJ69" t="s">
        <v>48</v>
      </c>
      <c r="AK69" t="s">
        <v>42</v>
      </c>
    </row>
    <row r="70" spans="1:37">
      <c r="A70" s="4">
        <v>45007.3884606482</v>
      </c>
      <c r="B70" s="5">
        <v>367</v>
      </c>
      <c r="C70" t="s">
        <v>61</v>
      </c>
      <c r="D70" s="5">
        <v>72159</v>
      </c>
      <c r="E70" t="s">
        <v>321</v>
      </c>
      <c r="F70" t="s">
        <v>322</v>
      </c>
      <c r="G70" t="s">
        <v>39</v>
      </c>
      <c r="H70" t="s">
        <v>40</v>
      </c>
      <c r="I70" s="5">
        <v>10</v>
      </c>
      <c r="J70" s="1" t="s">
        <v>41</v>
      </c>
      <c r="K70" s="5">
        <v>0</v>
      </c>
      <c r="L70" s="8">
        <f t="shared" si="7"/>
        <v>-10</v>
      </c>
      <c r="M70" s="5">
        <v>0</v>
      </c>
      <c r="N70" s="8">
        <f t="shared" si="8"/>
        <v>-10</v>
      </c>
      <c r="O70" s="9"/>
      <c r="P70" s="7" t="str">
        <f t="shared" si="6"/>
        <v/>
      </c>
      <c r="U70" s="5">
        <v>0.126111</v>
      </c>
      <c r="V70" s="5">
        <v>79.3</v>
      </c>
      <c r="W70" s="5">
        <v>2</v>
      </c>
      <c r="Y70" s="5">
        <v>15</v>
      </c>
      <c r="Z70" t="s">
        <v>42</v>
      </c>
      <c r="AA70" s="10" t="s">
        <v>64</v>
      </c>
      <c r="AB70" t="s">
        <v>42</v>
      </c>
      <c r="AC70" t="s">
        <v>42</v>
      </c>
      <c r="AD70" t="s">
        <v>323</v>
      </c>
      <c r="AE70" t="s">
        <v>324</v>
      </c>
      <c r="AF70" s="5">
        <v>2.65</v>
      </c>
      <c r="AG70" s="5">
        <v>1.89</v>
      </c>
      <c r="AH70" t="s">
        <v>46</v>
      </c>
      <c r="AI70" t="s">
        <v>47</v>
      </c>
      <c r="AJ70" t="s">
        <v>48</v>
      </c>
      <c r="AK70" t="s">
        <v>42</v>
      </c>
    </row>
    <row r="71" spans="1:37">
      <c r="A71" s="4">
        <v>45007.3410648148</v>
      </c>
      <c r="B71" s="5">
        <v>752</v>
      </c>
      <c r="C71" t="s">
        <v>325</v>
      </c>
      <c r="D71" s="5">
        <v>244476</v>
      </c>
      <c r="E71" t="s">
        <v>326</v>
      </c>
      <c r="F71" t="s">
        <v>327</v>
      </c>
      <c r="G71" t="s">
        <v>39</v>
      </c>
      <c r="H71" t="s">
        <v>40</v>
      </c>
      <c r="I71" s="5">
        <v>1</v>
      </c>
      <c r="J71" s="1" t="s">
        <v>79</v>
      </c>
      <c r="K71" s="5">
        <v>32</v>
      </c>
      <c r="L71" s="8">
        <f t="shared" si="7"/>
        <v>31</v>
      </c>
      <c r="M71" s="5">
        <v>0</v>
      </c>
      <c r="N71" s="8">
        <f t="shared" si="8"/>
        <v>-1</v>
      </c>
      <c r="O71" s="9"/>
      <c r="P71" s="7" t="str">
        <f t="shared" si="6"/>
        <v/>
      </c>
      <c r="X71" s="5">
        <v>32</v>
      </c>
      <c r="Z71" t="s">
        <v>80</v>
      </c>
      <c r="AA71" t="s">
        <v>328</v>
      </c>
      <c r="AB71" t="s">
        <v>42</v>
      </c>
      <c r="AC71" t="s">
        <v>42</v>
      </c>
      <c r="AD71" t="s">
        <v>329</v>
      </c>
      <c r="AE71" t="s">
        <v>330</v>
      </c>
      <c r="AH71" t="s">
        <v>58</v>
      </c>
      <c r="AI71" t="s">
        <v>59</v>
      </c>
      <c r="AJ71" t="s">
        <v>60</v>
      </c>
      <c r="AK71" t="s">
        <v>42</v>
      </c>
    </row>
    <row r="72" spans="1:37">
      <c r="A72" s="4">
        <v>45007.3592939815</v>
      </c>
      <c r="B72" s="5">
        <v>539</v>
      </c>
      <c r="C72" t="s">
        <v>128</v>
      </c>
      <c r="D72" s="5">
        <v>178937</v>
      </c>
      <c r="E72" t="s">
        <v>331</v>
      </c>
      <c r="F72" t="s">
        <v>332</v>
      </c>
      <c r="G72" t="s">
        <v>39</v>
      </c>
      <c r="H72" t="s">
        <v>40</v>
      </c>
      <c r="I72" s="5">
        <v>3</v>
      </c>
      <c r="J72" s="1" t="s">
        <v>52</v>
      </c>
      <c r="K72" s="5">
        <v>0</v>
      </c>
      <c r="L72" s="8">
        <f t="shared" si="7"/>
        <v>-3</v>
      </c>
      <c r="M72" s="5">
        <v>0</v>
      </c>
      <c r="N72" s="8">
        <f t="shared" si="8"/>
        <v>-3</v>
      </c>
      <c r="O72" s="9"/>
      <c r="P72" s="7" t="str">
        <f t="shared" si="6"/>
        <v>特殊原因（厂家缺货）邓群2022.12.23</v>
      </c>
      <c r="Z72" t="s">
        <v>94</v>
      </c>
      <c r="AA72" t="s">
        <v>54</v>
      </c>
      <c r="AB72" t="s">
        <v>54</v>
      </c>
      <c r="AC72" t="s">
        <v>333</v>
      </c>
      <c r="AD72" t="s">
        <v>334</v>
      </c>
      <c r="AE72" t="s">
        <v>335</v>
      </c>
      <c r="AH72" t="s">
        <v>58</v>
      </c>
      <c r="AI72" t="s">
        <v>59</v>
      </c>
      <c r="AJ72" t="s">
        <v>60</v>
      </c>
      <c r="AK72" t="s">
        <v>42</v>
      </c>
    </row>
    <row r="73" spans="1:37">
      <c r="A73" s="4">
        <v>45007.3941666667</v>
      </c>
      <c r="B73" s="5">
        <v>365</v>
      </c>
      <c r="C73" t="s">
        <v>209</v>
      </c>
      <c r="D73" s="5">
        <v>16426</v>
      </c>
      <c r="E73" t="s">
        <v>336</v>
      </c>
      <c r="F73" t="s">
        <v>337</v>
      </c>
      <c r="G73" t="s">
        <v>39</v>
      </c>
      <c r="H73" t="s">
        <v>40</v>
      </c>
      <c r="I73" s="5">
        <v>30</v>
      </c>
      <c r="J73" s="1" t="s">
        <v>52</v>
      </c>
      <c r="K73" s="5">
        <v>0</v>
      </c>
      <c r="L73" s="8">
        <f t="shared" si="7"/>
        <v>-30</v>
      </c>
      <c r="M73" s="5">
        <v>0</v>
      </c>
      <c r="N73" s="8">
        <f t="shared" si="8"/>
        <v>-30</v>
      </c>
      <c r="O73" s="9" t="s">
        <v>336</v>
      </c>
      <c r="P73" s="7" t="str">
        <f t="shared" si="6"/>
        <v>政策限销（门店暂无经营权限），杨怡珩2021.2.4</v>
      </c>
      <c r="Z73" t="s">
        <v>80</v>
      </c>
      <c r="AA73" t="s">
        <v>52</v>
      </c>
      <c r="AB73" t="s">
        <v>54</v>
      </c>
      <c r="AC73" t="s">
        <v>338</v>
      </c>
      <c r="AD73" t="s">
        <v>273</v>
      </c>
      <c r="AE73" t="s">
        <v>274</v>
      </c>
      <c r="AH73" t="s">
        <v>213</v>
      </c>
      <c r="AI73" t="s">
        <v>58</v>
      </c>
      <c r="AJ73" t="s">
        <v>214</v>
      </c>
      <c r="AK73" t="s">
        <v>42</v>
      </c>
    </row>
    <row r="74" spans="1:37">
      <c r="A74" s="4">
        <v>45007.3930324074</v>
      </c>
      <c r="B74" s="5">
        <v>709</v>
      </c>
      <c r="C74" t="s">
        <v>91</v>
      </c>
      <c r="D74" s="5">
        <v>113826</v>
      </c>
      <c r="E74" t="s">
        <v>339</v>
      </c>
      <c r="F74" t="s">
        <v>287</v>
      </c>
      <c r="G74" t="s">
        <v>39</v>
      </c>
      <c r="H74" t="s">
        <v>40</v>
      </c>
      <c r="I74" s="5">
        <v>10</v>
      </c>
      <c r="J74" s="1" t="s">
        <v>41</v>
      </c>
      <c r="K74" s="5">
        <v>0</v>
      </c>
      <c r="L74" s="8">
        <f t="shared" si="7"/>
        <v>-10</v>
      </c>
      <c r="M74" s="5">
        <v>17825</v>
      </c>
      <c r="N74" s="8">
        <f t="shared" si="8"/>
        <v>17815</v>
      </c>
      <c r="O74" s="9"/>
      <c r="P74" s="7" t="str">
        <f t="shared" si="6"/>
        <v/>
      </c>
      <c r="Z74" t="s">
        <v>42</v>
      </c>
      <c r="AA74" t="s">
        <v>95</v>
      </c>
      <c r="AB74" t="s">
        <v>42</v>
      </c>
      <c r="AC74" t="s">
        <v>42</v>
      </c>
      <c r="AD74" t="s">
        <v>230</v>
      </c>
      <c r="AE74" t="s">
        <v>231</v>
      </c>
      <c r="AH74" t="s">
        <v>98</v>
      </c>
      <c r="AI74" t="s">
        <v>99</v>
      </c>
      <c r="AJ74" t="s">
        <v>48</v>
      </c>
      <c r="AK74" t="s">
        <v>42</v>
      </c>
    </row>
    <row r="75" ht="14" customHeight="1" spans="1:37">
      <c r="A75" s="4">
        <v>45007.4378356481</v>
      </c>
      <c r="B75" s="5">
        <v>750</v>
      </c>
      <c r="C75" t="s">
        <v>340</v>
      </c>
      <c r="D75" s="5">
        <v>158318</v>
      </c>
      <c r="E75" t="s">
        <v>341</v>
      </c>
      <c r="F75" t="s">
        <v>342</v>
      </c>
      <c r="G75" t="s">
        <v>39</v>
      </c>
      <c r="H75" t="s">
        <v>40</v>
      </c>
      <c r="I75" s="5">
        <v>10</v>
      </c>
      <c r="J75" s="1" t="s">
        <v>165</v>
      </c>
      <c r="K75" s="5">
        <v>0</v>
      </c>
      <c r="L75" s="8">
        <f t="shared" si="7"/>
        <v>-10</v>
      </c>
      <c r="M75" s="5">
        <v>108</v>
      </c>
      <c r="N75" s="8">
        <f t="shared" si="8"/>
        <v>98</v>
      </c>
      <c r="O75" s="9"/>
      <c r="P75" s="7" t="str">
        <f t="shared" si="6"/>
        <v>特殊原因（厂家缺货）邓群2022.12.23</v>
      </c>
      <c r="Z75" t="s">
        <v>42</v>
      </c>
      <c r="AA75" t="s">
        <v>343</v>
      </c>
      <c r="AB75" t="s">
        <v>54</v>
      </c>
      <c r="AC75" t="s">
        <v>333</v>
      </c>
      <c r="AD75" t="s">
        <v>344</v>
      </c>
      <c r="AE75" t="s">
        <v>345</v>
      </c>
      <c r="AH75" t="s">
        <v>213</v>
      </c>
      <c r="AI75" t="s">
        <v>58</v>
      </c>
      <c r="AJ75" t="s">
        <v>346</v>
      </c>
      <c r="AK75" t="s">
        <v>42</v>
      </c>
    </row>
    <row r="76" spans="1:37">
      <c r="A76" s="4">
        <v>45007.4495486111</v>
      </c>
      <c r="B76" s="5">
        <v>104428</v>
      </c>
      <c r="C76" t="s">
        <v>109</v>
      </c>
      <c r="D76" s="5">
        <v>218904</v>
      </c>
      <c r="E76" t="s">
        <v>347</v>
      </c>
      <c r="F76" t="s">
        <v>348</v>
      </c>
      <c r="G76" t="s">
        <v>39</v>
      </c>
      <c r="H76" t="s">
        <v>117</v>
      </c>
      <c r="I76" s="5">
        <v>6</v>
      </c>
      <c r="J76" s="1" t="s">
        <v>52</v>
      </c>
      <c r="K76" s="5">
        <v>0</v>
      </c>
      <c r="L76" s="8">
        <f t="shared" si="7"/>
        <v>-6</v>
      </c>
      <c r="M76" s="5">
        <v>0</v>
      </c>
      <c r="N76" s="8">
        <f t="shared" si="8"/>
        <v>-6</v>
      </c>
      <c r="O76" s="9"/>
      <c r="P76" s="7" t="str">
        <f t="shared" si="6"/>
        <v>库存较大，建议暂时消化库存 冯梅 2023.2.17</v>
      </c>
      <c r="T76" s="5">
        <v>2</v>
      </c>
      <c r="Z76" t="s">
        <v>42</v>
      </c>
      <c r="AA76" t="s">
        <v>52</v>
      </c>
      <c r="AB76" t="s">
        <v>54</v>
      </c>
      <c r="AC76" t="s">
        <v>349</v>
      </c>
      <c r="AD76" t="s">
        <v>350</v>
      </c>
      <c r="AE76" t="s">
        <v>351</v>
      </c>
      <c r="AH76" t="s">
        <v>46</v>
      </c>
      <c r="AI76" t="s">
        <v>47</v>
      </c>
      <c r="AJ76" t="s">
        <v>48</v>
      </c>
      <c r="AK76" t="s">
        <v>42</v>
      </c>
    </row>
    <row r="77" spans="1:37">
      <c r="A77" s="4">
        <v>45007.3989467593</v>
      </c>
      <c r="B77" s="5">
        <v>720</v>
      </c>
      <c r="C77" t="s">
        <v>203</v>
      </c>
      <c r="D77" s="5">
        <v>1924</v>
      </c>
      <c r="E77" t="s">
        <v>352</v>
      </c>
      <c r="F77" t="s">
        <v>353</v>
      </c>
      <c r="G77" t="s">
        <v>39</v>
      </c>
      <c r="H77" t="s">
        <v>40</v>
      </c>
      <c r="I77" s="5">
        <v>10</v>
      </c>
      <c r="J77" s="1" t="s">
        <v>52</v>
      </c>
      <c r="K77" s="5">
        <v>0</v>
      </c>
      <c r="L77" s="8">
        <f t="shared" si="7"/>
        <v>-10</v>
      </c>
      <c r="M77" s="5">
        <v>0</v>
      </c>
      <c r="N77" s="8">
        <f t="shared" si="8"/>
        <v>-10</v>
      </c>
      <c r="O77" s="9"/>
      <c r="P77" s="7" t="str">
        <f t="shared" si="6"/>
        <v>供货价上涨，商品部牟鑫阳通知暂时禁请  张芙蓉2022.7.8</v>
      </c>
      <c r="Z77" t="s">
        <v>42</v>
      </c>
      <c r="AA77" t="s">
        <v>42</v>
      </c>
      <c r="AB77" t="s">
        <v>54</v>
      </c>
      <c r="AC77" t="s">
        <v>354</v>
      </c>
      <c r="AD77" t="s">
        <v>355</v>
      </c>
      <c r="AE77" t="s">
        <v>356</v>
      </c>
      <c r="AH77" t="s">
        <v>46</v>
      </c>
      <c r="AI77" t="s">
        <v>47</v>
      </c>
      <c r="AJ77" t="s">
        <v>48</v>
      </c>
      <c r="AK77" t="s">
        <v>42</v>
      </c>
    </row>
    <row r="78" spans="1:37">
      <c r="A78" s="4">
        <v>45007.3960648148</v>
      </c>
      <c r="B78" s="5">
        <v>709</v>
      </c>
      <c r="C78" t="s">
        <v>91</v>
      </c>
      <c r="D78" s="5">
        <v>74216</v>
      </c>
      <c r="E78" t="s">
        <v>357</v>
      </c>
      <c r="F78" t="s">
        <v>358</v>
      </c>
      <c r="G78" t="s">
        <v>78</v>
      </c>
      <c r="H78" t="s">
        <v>40</v>
      </c>
      <c r="I78" s="5">
        <v>10</v>
      </c>
      <c r="J78" s="1" t="s">
        <v>41</v>
      </c>
      <c r="K78" s="5">
        <v>22</v>
      </c>
      <c r="L78" s="8">
        <f t="shared" si="7"/>
        <v>12</v>
      </c>
      <c r="M78" s="5">
        <v>0</v>
      </c>
      <c r="N78" s="8">
        <f t="shared" si="8"/>
        <v>-10</v>
      </c>
      <c r="O78" s="9" t="s">
        <v>357</v>
      </c>
      <c r="P78" s="7" t="str">
        <f t="shared" si="6"/>
        <v/>
      </c>
      <c r="R78" s="5">
        <v>6</v>
      </c>
      <c r="U78" s="5">
        <v>0.176667</v>
      </c>
      <c r="V78" s="5">
        <v>56.6</v>
      </c>
      <c r="W78" s="5">
        <v>3</v>
      </c>
      <c r="X78" s="5">
        <v>22</v>
      </c>
      <c r="Y78" s="5">
        <v>15</v>
      </c>
      <c r="Z78" t="s">
        <v>94</v>
      </c>
      <c r="AA78" t="s">
        <v>95</v>
      </c>
      <c r="AB78" t="s">
        <v>42</v>
      </c>
      <c r="AC78" t="s">
        <v>42</v>
      </c>
      <c r="AD78" t="s">
        <v>359</v>
      </c>
      <c r="AE78" t="s">
        <v>360</v>
      </c>
      <c r="AF78" s="5">
        <v>3.71</v>
      </c>
      <c r="AG78" s="5">
        <v>2.65</v>
      </c>
      <c r="AH78" t="s">
        <v>98</v>
      </c>
      <c r="AI78" t="s">
        <v>99</v>
      </c>
      <c r="AJ78" t="s">
        <v>48</v>
      </c>
      <c r="AK78" t="s">
        <v>42</v>
      </c>
    </row>
    <row r="79" spans="1:37">
      <c r="A79" s="4">
        <v>45007.4079398148</v>
      </c>
      <c r="B79" s="5">
        <v>709</v>
      </c>
      <c r="C79" t="s">
        <v>91</v>
      </c>
      <c r="D79" s="5">
        <v>173136</v>
      </c>
      <c r="E79" t="s">
        <v>361</v>
      </c>
      <c r="F79" t="s">
        <v>362</v>
      </c>
      <c r="G79" t="s">
        <v>39</v>
      </c>
      <c r="H79" t="s">
        <v>40</v>
      </c>
      <c r="I79" s="5">
        <v>5</v>
      </c>
      <c r="J79" s="1" t="s">
        <v>41</v>
      </c>
      <c r="K79" s="5">
        <v>0</v>
      </c>
      <c r="L79" s="8">
        <f t="shared" si="7"/>
        <v>-5</v>
      </c>
      <c r="M79" s="5">
        <v>0</v>
      </c>
      <c r="N79" s="8">
        <f t="shared" si="8"/>
        <v>-5</v>
      </c>
      <c r="O79" s="9"/>
      <c r="P79" s="7" t="str">
        <f t="shared" si="6"/>
        <v/>
      </c>
      <c r="R79" s="5">
        <v>2</v>
      </c>
      <c r="U79" s="5">
        <v>0.040556</v>
      </c>
      <c r="V79" s="5">
        <v>123.29</v>
      </c>
      <c r="W79" s="5">
        <v>1</v>
      </c>
      <c r="Y79" s="5">
        <v>15</v>
      </c>
      <c r="Z79" t="s">
        <v>42</v>
      </c>
      <c r="AA79" t="s">
        <v>95</v>
      </c>
      <c r="AB79" t="s">
        <v>42</v>
      </c>
      <c r="AC79" t="s">
        <v>42</v>
      </c>
      <c r="AD79" t="s">
        <v>363</v>
      </c>
      <c r="AE79" t="s">
        <v>364</v>
      </c>
      <c r="AF79" s="5">
        <v>2</v>
      </c>
      <c r="AG79" s="5">
        <v>2</v>
      </c>
      <c r="AH79" t="s">
        <v>98</v>
      </c>
      <c r="AI79" t="s">
        <v>99</v>
      </c>
      <c r="AJ79" t="s">
        <v>48</v>
      </c>
      <c r="AK79" t="s">
        <v>42</v>
      </c>
    </row>
    <row r="80" spans="1:37">
      <c r="A80" s="4">
        <v>45007.4215740741</v>
      </c>
      <c r="B80" s="5">
        <v>108277</v>
      </c>
      <c r="C80" t="s">
        <v>36</v>
      </c>
      <c r="D80" s="5">
        <v>166583</v>
      </c>
      <c r="E80" t="s">
        <v>365</v>
      </c>
      <c r="F80" t="s">
        <v>366</v>
      </c>
      <c r="G80" t="s">
        <v>39</v>
      </c>
      <c r="H80" t="s">
        <v>40</v>
      </c>
      <c r="I80" s="5">
        <v>5</v>
      </c>
      <c r="J80" s="1" t="s">
        <v>52</v>
      </c>
      <c r="K80" s="5">
        <v>0</v>
      </c>
      <c r="L80" s="8">
        <f t="shared" si="7"/>
        <v>-5</v>
      </c>
      <c r="M80" s="5">
        <v>0</v>
      </c>
      <c r="N80" s="8">
        <f t="shared" si="8"/>
        <v>-5</v>
      </c>
      <c r="O80" s="9"/>
      <c r="P80" s="7" t="str">
        <f t="shared" si="6"/>
        <v>门店先调拨消化库存；禁请，张芙蓉2022.9.21</v>
      </c>
      <c r="Z80" t="s">
        <v>42</v>
      </c>
      <c r="AA80" t="s">
        <v>43</v>
      </c>
      <c r="AB80" t="s">
        <v>54</v>
      </c>
      <c r="AC80" t="s">
        <v>367</v>
      </c>
      <c r="AD80" t="s">
        <v>368</v>
      </c>
      <c r="AE80" t="s">
        <v>369</v>
      </c>
      <c r="AH80" t="s">
        <v>46</v>
      </c>
      <c r="AI80" t="s">
        <v>47</v>
      </c>
      <c r="AJ80" t="s">
        <v>48</v>
      </c>
      <c r="AK80" t="s">
        <v>42</v>
      </c>
    </row>
    <row r="81" spans="1:37">
      <c r="A81" s="4">
        <v>45007.4034606482</v>
      </c>
      <c r="B81" s="5">
        <v>114622</v>
      </c>
      <c r="C81" t="s">
        <v>308</v>
      </c>
      <c r="D81" s="5">
        <v>212457</v>
      </c>
      <c r="E81" t="s">
        <v>189</v>
      </c>
      <c r="F81" t="s">
        <v>370</v>
      </c>
      <c r="G81" t="s">
        <v>116</v>
      </c>
      <c r="H81" t="s">
        <v>117</v>
      </c>
      <c r="I81" s="5">
        <v>150</v>
      </c>
      <c r="J81" s="1" t="s">
        <v>79</v>
      </c>
      <c r="K81" s="5">
        <v>1452</v>
      </c>
      <c r="L81" s="8">
        <f t="shared" si="7"/>
        <v>1302</v>
      </c>
      <c r="M81" s="5">
        <v>0</v>
      </c>
      <c r="N81" s="8">
        <f t="shared" si="8"/>
        <v>-150</v>
      </c>
      <c r="O81" s="9"/>
      <c r="P81" s="7" t="str">
        <f t="shared" si="6"/>
        <v>防疫物品（同类品种库存较大，建议暂时消化库存） 陈晓莉 2023.2.23</v>
      </c>
      <c r="X81" s="5">
        <v>1452</v>
      </c>
      <c r="Z81" t="s">
        <v>42</v>
      </c>
      <c r="AA81" t="s">
        <v>311</v>
      </c>
      <c r="AB81" t="s">
        <v>54</v>
      </c>
      <c r="AC81" t="s">
        <v>192</v>
      </c>
      <c r="AD81" t="s">
        <v>371</v>
      </c>
      <c r="AE81" t="s">
        <v>372</v>
      </c>
      <c r="AH81" t="s">
        <v>46</v>
      </c>
      <c r="AI81" t="s">
        <v>47</v>
      </c>
      <c r="AJ81" t="s">
        <v>48</v>
      </c>
      <c r="AK81" t="s">
        <v>42</v>
      </c>
    </row>
    <row r="82" spans="1:37">
      <c r="A82" s="4">
        <v>45007.3615972222</v>
      </c>
      <c r="B82" s="5">
        <v>539</v>
      </c>
      <c r="C82" t="s">
        <v>128</v>
      </c>
      <c r="D82" s="5">
        <v>1471</v>
      </c>
      <c r="E82" t="s">
        <v>373</v>
      </c>
      <c r="F82" t="s">
        <v>374</v>
      </c>
      <c r="G82" t="s">
        <v>103</v>
      </c>
      <c r="H82" t="s">
        <v>40</v>
      </c>
      <c r="I82" s="5">
        <v>10</v>
      </c>
      <c r="J82" s="1" t="s">
        <v>41</v>
      </c>
      <c r="K82" s="5">
        <v>0</v>
      </c>
      <c r="L82" s="8">
        <f t="shared" si="7"/>
        <v>-10</v>
      </c>
      <c r="M82" s="5">
        <v>11052</v>
      </c>
      <c r="N82" s="8">
        <f t="shared" si="8"/>
        <v>11042</v>
      </c>
      <c r="O82" s="9"/>
      <c r="P82" s="7" t="str">
        <f t="shared" si="6"/>
        <v/>
      </c>
      <c r="R82" s="5">
        <v>6</v>
      </c>
      <c r="U82" s="5">
        <v>0.171111</v>
      </c>
      <c r="V82" s="5">
        <v>58.44</v>
      </c>
      <c r="W82" s="5">
        <v>3</v>
      </c>
      <c r="Y82" s="5">
        <v>15</v>
      </c>
      <c r="Z82" t="s">
        <v>42</v>
      </c>
      <c r="AA82" t="s">
        <v>54</v>
      </c>
      <c r="AB82" t="s">
        <v>42</v>
      </c>
      <c r="AC82" t="s">
        <v>42</v>
      </c>
      <c r="AD82" t="s">
        <v>375</v>
      </c>
      <c r="AE82" t="s">
        <v>376</v>
      </c>
      <c r="AF82" s="5">
        <v>3.59</v>
      </c>
      <c r="AG82" s="5">
        <v>2.57</v>
      </c>
      <c r="AH82" t="s">
        <v>58</v>
      </c>
      <c r="AI82" t="s">
        <v>59</v>
      </c>
      <c r="AJ82" t="s">
        <v>60</v>
      </c>
      <c r="AK82" t="s">
        <v>42</v>
      </c>
    </row>
    <row r="83" spans="1:37">
      <c r="A83" s="4">
        <v>45007.3982291667</v>
      </c>
      <c r="B83" s="5">
        <v>709</v>
      </c>
      <c r="C83" t="s">
        <v>91</v>
      </c>
      <c r="D83" s="5">
        <v>168318</v>
      </c>
      <c r="E83" t="s">
        <v>377</v>
      </c>
      <c r="F83" t="s">
        <v>378</v>
      </c>
      <c r="G83" t="s">
        <v>103</v>
      </c>
      <c r="H83" t="s">
        <v>40</v>
      </c>
      <c r="I83" s="5">
        <v>20</v>
      </c>
      <c r="J83" s="1" t="s">
        <v>41</v>
      </c>
      <c r="K83" s="5">
        <v>0</v>
      </c>
      <c r="L83" s="8">
        <f t="shared" si="7"/>
        <v>-20</v>
      </c>
      <c r="M83" s="5">
        <v>0</v>
      </c>
      <c r="N83" s="8">
        <f t="shared" si="8"/>
        <v>-20</v>
      </c>
      <c r="O83" s="9"/>
      <c r="P83" s="7" t="str">
        <f t="shared" si="6"/>
        <v/>
      </c>
      <c r="R83" s="5">
        <v>10</v>
      </c>
      <c r="U83" s="5">
        <v>0.3</v>
      </c>
      <c r="V83" s="5">
        <v>100</v>
      </c>
      <c r="W83" s="5">
        <v>5</v>
      </c>
      <c r="Y83" s="5">
        <v>48.33</v>
      </c>
      <c r="Z83" t="s">
        <v>42</v>
      </c>
      <c r="AA83" t="s">
        <v>95</v>
      </c>
      <c r="AB83" t="s">
        <v>42</v>
      </c>
      <c r="AC83" t="s">
        <v>42</v>
      </c>
      <c r="AD83" t="s">
        <v>379</v>
      </c>
      <c r="AE83" t="s">
        <v>380</v>
      </c>
      <c r="AF83" s="5">
        <v>6.3</v>
      </c>
      <c r="AG83" s="5">
        <v>4.5</v>
      </c>
      <c r="AH83" t="s">
        <v>98</v>
      </c>
      <c r="AI83" t="s">
        <v>99</v>
      </c>
      <c r="AJ83" t="s">
        <v>48</v>
      </c>
      <c r="AK83" t="s">
        <v>42</v>
      </c>
    </row>
    <row r="84" spans="1:37">
      <c r="A84" s="4">
        <v>45007.4507407407</v>
      </c>
      <c r="B84" s="5">
        <v>744</v>
      </c>
      <c r="C84" t="s">
        <v>156</v>
      </c>
      <c r="D84" s="5">
        <v>49201</v>
      </c>
      <c r="E84" t="s">
        <v>381</v>
      </c>
      <c r="F84" t="s">
        <v>382</v>
      </c>
      <c r="G84" t="s">
        <v>159</v>
      </c>
      <c r="H84" t="s">
        <v>160</v>
      </c>
      <c r="I84" s="5">
        <v>50</v>
      </c>
      <c r="J84" s="1" t="s">
        <v>41</v>
      </c>
      <c r="K84" s="5">
        <v>0</v>
      </c>
      <c r="L84" s="8">
        <f t="shared" si="7"/>
        <v>-50</v>
      </c>
      <c r="M84" s="5">
        <v>0</v>
      </c>
      <c r="N84" s="8">
        <f t="shared" si="8"/>
        <v>-50</v>
      </c>
      <c r="O84" s="9"/>
      <c r="P84" s="7" t="str">
        <f t="shared" si="6"/>
        <v/>
      </c>
      <c r="R84" s="5">
        <v>50</v>
      </c>
      <c r="U84" s="5">
        <v>0.273556</v>
      </c>
      <c r="V84" s="5">
        <v>365.56</v>
      </c>
      <c r="W84" s="5">
        <v>4</v>
      </c>
      <c r="Y84" s="5">
        <v>197.78</v>
      </c>
      <c r="Z84" t="s">
        <v>42</v>
      </c>
      <c r="AA84" t="s">
        <v>52</v>
      </c>
      <c r="AB84" t="s">
        <v>42</v>
      </c>
      <c r="AC84" t="s">
        <v>42</v>
      </c>
      <c r="AD84" t="s">
        <v>161</v>
      </c>
      <c r="AE84" t="s">
        <v>383</v>
      </c>
      <c r="AF84" s="5">
        <v>4.1</v>
      </c>
      <c r="AG84" s="5">
        <v>2.74</v>
      </c>
      <c r="AH84" t="s">
        <v>58</v>
      </c>
      <c r="AI84" t="s">
        <v>59</v>
      </c>
      <c r="AJ84" t="s">
        <v>60</v>
      </c>
      <c r="AK84" t="s">
        <v>42</v>
      </c>
    </row>
    <row r="85" spans="1:37">
      <c r="A85" s="4">
        <v>45007.3991087963</v>
      </c>
      <c r="B85" s="5">
        <v>720</v>
      </c>
      <c r="C85" t="s">
        <v>203</v>
      </c>
      <c r="D85" s="5">
        <v>197712</v>
      </c>
      <c r="E85" t="s">
        <v>384</v>
      </c>
      <c r="F85" t="s">
        <v>385</v>
      </c>
      <c r="G85" t="s">
        <v>78</v>
      </c>
      <c r="H85" t="s">
        <v>117</v>
      </c>
      <c r="I85" s="5">
        <v>20</v>
      </c>
      <c r="J85" s="1" t="s">
        <v>52</v>
      </c>
      <c r="K85" s="5">
        <v>0</v>
      </c>
      <c r="L85" s="8">
        <f t="shared" si="7"/>
        <v>-20</v>
      </c>
      <c r="M85" s="5">
        <v>0</v>
      </c>
      <c r="N85" s="8">
        <f t="shared" si="8"/>
        <v>-20</v>
      </c>
      <c r="O85" s="9"/>
      <c r="P85" s="7" t="str">
        <f t="shared" si="6"/>
        <v>特殊原因（厂家缺货）冯梅 2022.12.15</v>
      </c>
      <c r="Z85" t="s">
        <v>42</v>
      </c>
      <c r="AA85" t="s">
        <v>42</v>
      </c>
      <c r="AB85" t="s">
        <v>54</v>
      </c>
      <c r="AC85" t="s">
        <v>386</v>
      </c>
      <c r="AD85" t="s">
        <v>387</v>
      </c>
      <c r="AE85" t="s">
        <v>388</v>
      </c>
      <c r="AH85" t="s">
        <v>46</v>
      </c>
      <c r="AI85" t="s">
        <v>47</v>
      </c>
      <c r="AJ85" t="s">
        <v>48</v>
      </c>
      <c r="AK85" t="s">
        <v>42</v>
      </c>
    </row>
    <row r="86" spans="1:37">
      <c r="A86" s="4">
        <v>45007.372337963</v>
      </c>
      <c r="B86" s="5">
        <v>717</v>
      </c>
      <c r="C86" t="s">
        <v>217</v>
      </c>
      <c r="D86" s="5">
        <v>803</v>
      </c>
      <c r="E86" t="s">
        <v>389</v>
      </c>
      <c r="F86" t="s">
        <v>390</v>
      </c>
      <c r="G86" t="s">
        <v>39</v>
      </c>
      <c r="H86" t="s">
        <v>40</v>
      </c>
      <c r="I86" s="5">
        <v>30</v>
      </c>
      <c r="J86" s="1" t="s">
        <v>52</v>
      </c>
      <c r="K86" s="5">
        <v>0</v>
      </c>
      <c r="L86" s="8">
        <f t="shared" si="7"/>
        <v>-30</v>
      </c>
      <c r="M86" s="5">
        <v>0</v>
      </c>
      <c r="N86" s="8">
        <f t="shared" si="8"/>
        <v>-30</v>
      </c>
      <c r="O86" s="9"/>
      <c r="P86" s="7" t="str">
        <f t="shared" si="6"/>
        <v>特殊原因（厂家缺货）侯月2022.12.7</v>
      </c>
      <c r="Z86" t="s">
        <v>42</v>
      </c>
      <c r="AA86" t="s">
        <v>220</v>
      </c>
      <c r="AB86" t="s">
        <v>54</v>
      </c>
      <c r="AC86" t="s">
        <v>391</v>
      </c>
      <c r="AD86" t="s">
        <v>392</v>
      </c>
      <c r="AE86" t="s">
        <v>393</v>
      </c>
      <c r="AH86" t="s">
        <v>58</v>
      </c>
      <c r="AI86" t="s">
        <v>59</v>
      </c>
      <c r="AJ86" t="s">
        <v>60</v>
      </c>
      <c r="AK86" t="s">
        <v>42</v>
      </c>
    </row>
    <row r="87" spans="1:37">
      <c r="A87" s="4">
        <v>45007.4447222222</v>
      </c>
      <c r="B87" s="5">
        <v>744</v>
      </c>
      <c r="C87" t="s">
        <v>156</v>
      </c>
      <c r="D87" s="11">
        <v>155160</v>
      </c>
      <c r="E87" t="s">
        <v>394</v>
      </c>
      <c r="F87" t="s">
        <v>173</v>
      </c>
      <c r="G87" t="s">
        <v>159</v>
      </c>
      <c r="H87" t="s">
        <v>160</v>
      </c>
      <c r="I87" s="5">
        <v>50</v>
      </c>
      <c r="J87" s="1" t="s">
        <v>165</v>
      </c>
      <c r="K87" s="5"/>
      <c r="L87" s="8">
        <f t="shared" si="7"/>
        <v>-50</v>
      </c>
      <c r="M87" s="5">
        <v>500</v>
      </c>
      <c r="N87" s="8">
        <f t="shared" si="8"/>
        <v>450</v>
      </c>
      <c r="O87" s="9"/>
      <c r="P87" s="7" t="str">
        <f t="shared" si="6"/>
        <v>不在公司经营目录，2021.9.6牟鑫阳</v>
      </c>
      <c r="Z87" t="s">
        <v>42</v>
      </c>
      <c r="AA87" t="s">
        <v>52</v>
      </c>
      <c r="AB87" t="s">
        <v>54</v>
      </c>
      <c r="AC87" t="s">
        <v>307</v>
      </c>
      <c r="AD87" t="s">
        <v>161</v>
      </c>
      <c r="AE87" t="s">
        <v>174</v>
      </c>
      <c r="AH87" t="s">
        <v>58</v>
      </c>
      <c r="AI87" t="s">
        <v>59</v>
      </c>
      <c r="AJ87" t="s">
        <v>60</v>
      </c>
      <c r="AK87" t="s">
        <v>42</v>
      </c>
    </row>
    <row r="88" spans="1:37">
      <c r="A88" s="4">
        <v>45007.4006597222</v>
      </c>
      <c r="B88" s="5">
        <v>114622</v>
      </c>
      <c r="C88" t="s">
        <v>308</v>
      </c>
      <c r="D88" s="5">
        <v>202230</v>
      </c>
      <c r="E88" t="s">
        <v>309</v>
      </c>
      <c r="F88" t="s">
        <v>395</v>
      </c>
      <c r="G88" t="s">
        <v>116</v>
      </c>
      <c r="H88" t="s">
        <v>117</v>
      </c>
      <c r="I88" s="5">
        <v>50</v>
      </c>
      <c r="J88" s="1" t="s">
        <v>79</v>
      </c>
      <c r="K88" s="5">
        <v>2097</v>
      </c>
      <c r="L88" s="8">
        <f t="shared" si="7"/>
        <v>2047</v>
      </c>
      <c r="M88" s="5">
        <v>0</v>
      </c>
      <c r="N88" s="8">
        <f t="shared" si="8"/>
        <v>-50</v>
      </c>
      <c r="O88" s="9"/>
      <c r="P88" s="7" t="str">
        <f t="shared" si="6"/>
        <v>防疫物品（同类品种库存较大，建议暂时消化库存） 陈晓莉 2023.2.23</v>
      </c>
      <c r="R88" s="5">
        <v>20</v>
      </c>
      <c r="X88" s="5">
        <v>2097</v>
      </c>
      <c r="Z88" t="s">
        <v>42</v>
      </c>
      <c r="AA88" t="s">
        <v>311</v>
      </c>
      <c r="AB88" t="s">
        <v>54</v>
      </c>
      <c r="AC88" t="s">
        <v>192</v>
      </c>
      <c r="AD88" t="s">
        <v>312</v>
      </c>
      <c r="AE88" t="s">
        <v>313</v>
      </c>
      <c r="AH88" t="s">
        <v>46</v>
      </c>
      <c r="AI88" t="s">
        <v>47</v>
      </c>
      <c r="AJ88" t="s">
        <v>48</v>
      </c>
      <c r="AK88" t="s">
        <v>42</v>
      </c>
    </row>
    <row r="89" spans="1:37">
      <c r="A89" s="4">
        <v>45007.3942939815</v>
      </c>
      <c r="B89" s="5">
        <v>365</v>
      </c>
      <c r="C89" t="s">
        <v>209</v>
      </c>
      <c r="D89" s="5">
        <v>104695</v>
      </c>
      <c r="E89" t="s">
        <v>396</v>
      </c>
      <c r="F89" t="s">
        <v>397</v>
      </c>
      <c r="G89" t="s">
        <v>39</v>
      </c>
      <c r="H89" t="s">
        <v>40</v>
      </c>
      <c r="I89" s="5">
        <v>30</v>
      </c>
      <c r="J89" s="1" t="s">
        <v>79</v>
      </c>
      <c r="K89" s="5">
        <v>240</v>
      </c>
      <c r="L89" s="8">
        <f t="shared" si="7"/>
        <v>210</v>
      </c>
      <c r="M89" s="5">
        <v>0</v>
      </c>
      <c r="N89" s="8">
        <f t="shared" si="8"/>
        <v>-30</v>
      </c>
      <c r="O89" s="9" t="s">
        <v>396</v>
      </c>
      <c r="P89" s="7" t="str">
        <f t="shared" si="6"/>
        <v>政策限销（门店暂无经营权限），杨怡珩2021.2.4</v>
      </c>
      <c r="X89" s="5">
        <v>240</v>
      </c>
      <c r="Z89" t="s">
        <v>80</v>
      </c>
      <c r="AA89" t="s">
        <v>52</v>
      </c>
      <c r="AB89" t="s">
        <v>54</v>
      </c>
      <c r="AC89" t="s">
        <v>338</v>
      </c>
      <c r="AD89" t="s">
        <v>273</v>
      </c>
      <c r="AE89" t="s">
        <v>274</v>
      </c>
      <c r="AH89" t="s">
        <v>213</v>
      </c>
      <c r="AI89" t="s">
        <v>58</v>
      </c>
      <c r="AJ89" t="s">
        <v>214</v>
      </c>
      <c r="AK89" t="s">
        <v>42</v>
      </c>
    </row>
    <row r="90" spans="1:37">
      <c r="A90" s="4">
        <v>45007.3682175926</v>
      </c>
      <c r="B90" s="5">
        <v>103199</v>
      </c>
      <c r="C90" t="s">
        <v>398</v>
      </c>
      <c r="D90" s="5">
        <v>112078</v>
      </c>
      <c r="E90" t="s">
        <v>271</v>
      </c>
      <c r="F90" t="s">
        <v>272</v>
      </c>
      <c r="G90" t="s">
        <v>39</v>
      </c>
      <c r="H90" t="s">
        <v>40</v>
      </c>
      <c r="I90" s="5">
        <v>6</v>
      </c>
      <c r="J90" s="1" t="s">
        <v>52</v>
      </c>
      <c r="K90" s="5">
        <v>0</v>
      </c>
      <c r="L90" s="8">
        <f t="shared" si="7"/>
        <v>-6</v>
      </c>
      <c r="M90" s="5">
        <v>0</v>
      </c>
      <c r="N90" s="8">
        <f t="shared" si="8"/>
        <v>-6</v>
      </c>
      <c r="O90" s="9"/>
      <c r="P90" s="7" t="str">
        <f t="shared" si="6"/>
        <v/>
      </c>
      <c r="U90" s="5">
        <v>0.103333</v>
      </c>
      <c r="V90" s="5">
        <v>58.06</v>
      </c>
      <c r="W90" s="5">
        <v>2</v>
      </c>
      <c r="Y90" s="5">
        <v>15</v>
      </c>
      <c r="Z90" t="s">
        <v>80</v>
      </c>
      <c r="AA90" t="s">
        <v>52</v>
      </c>
      <c r="AB90" t="s">
        <v>42</v>
      </c>
      <c r="AC90" t="s">
        <v>42</v>
      </c>
      <c r="AD90" t="s">
        <v>273</v>
      </c>
      <c r="AE90" t="s">
        <v>274</v>
      </c>
      <c r="AH90" t="s">
        <v>46</v>
      </c>
      <c r="AI90" t="s">
        <v>47</v>
      </c>
      <c r="AJ90" t="s">
        <v>48</v>
      </c>
      <c r="AK90" t="s">
        <v>42</v>
      </c>
    </row>
    <row r="91" spans="1:37">
      <c r="A91" s="4">
        <v>45007.4456018519</v>
      </c>
      <c r="B91" s="5">
        <v>744</v>
      </c>
      <c r="C91" t="s">
        <v>156</v>
      </c>
      <c r="D91" s="5">
        <v>29297</v>
      </c>
      <c r="E91" t="s">
        <v>399</v>
      </c>
      <c r="F91" t="s">
        <v>306</v>
      </c>
      <c r="G91" t="s">
        <v>159</v>
      </c>
      <c r="H91" t="s">
        <v>160</v>
      </c>
      <c r="I91" s="5">
        <v>100</v>
      </c>
      <c r="J91" s="1" t="s">
        <v>52</v>
      </c>
      <c r="K91" s="5">
        <v>0</v>
      </c>
      <c r="L91" s="8">
        <f t="shared" si="7"/>
        <v>-100</v>
      </c>
      <c r="M91" s="5">
        <v>0</v>
      </c>
      <c r="N91" s="8">
        <f t="shared" si="8"/>
        <v>-100</v>
      </c>
      <c r="O91" s="9"/>
      <c r="P91" s="7" t="str">
        <f t="shared" si="6"/>
        <v>2023年国抽品种何丹</v>
      </c>
      <c r="Z91" t="s">
        <v>42</v>
      </c>
      <c r="AA91" t="s">
        <v>52</v>
      </c>
      <c r="AB91" t="s">
        <v>54</v>
      </c>
      <c r="AC91" t="s">
        <v>166</v>
      </c>
      <c r="AD91" t="s">
        <v>161</v>
      </c>
      <c r="AE91" t="s">
        <v>400</v>
      </c>
      <c r="AH91" t="s">
        <v>58</v>
      </c>
      <c r="AI91" t="s">
        <v>59</v>
      </c>
      <c r="AJ91" t="s">
        <v>60</v>
      </c>
      <c r="AK91" t="s">
        <v>42</v>
      </c>
    </row>
    <row r="92" spans="1:37">
      <c r="A92" s="4">
        <v>45007.3742013889</v>
      </c>
      <c r="B92" s="5">
        <v>594</v>
      </c>
      <c r="C92" t="s">
        <v>136</v>
      </c>
      <c r="D92" s="5">
        <v>220511</v>
      </c>
      <c r="E92" t="s">
        <v>50</v>
      </c>
      <c r="F92" t="s">
        <v>51</v>
      </c>
      <c r="G92" t="s">
        <v>39</v>
      </c>
      <c r="H92" t="s">
        <v>40</v>
      </c>
      <c r="I92" s="5">
        <v>10</v>
      </c>
      <c r="J92" s="1" t="s">
        <v>52</v>
      </c>
      <c r="K92" s="5">
        <v>0</v>
      </c>
      <c r="L92" s="8">
        <f t="shared" si="7"/>
        <v>-10</v>
      </c>
      <c r="M92" s="5">
        <v>0</v>
      </c>
      <c r="N92" s="8">
        <f t="shared" si="8"/>
        <v>-10</v>
      </c>
      <c r="O92" s="9"/>
      <c r="P92" s="7" t="str">
        <f t="shared" si="6"/>
        <v>特殊原因（商业缺货）张芙蓉2022.12.23</v>
      </c>
      <c r="Z92" t="s">
        <v>42</v>
      </c>
      <c r="AA92" s="10" t="s">
        <v>290</v>
      </c>
      <c r="AB92" t="s">
        <v>54</v>
      </c>
      <c r="AC92" t="s">
        <v>55</v>
      </c>
      <c r="AD92" t="s">
        <v>56</v>
      </c>
      <c r="AE92" t="s">
        <v>57</v>
      </c>
      <c r="AH92" t="s">
        <v>58</v>
      </c>
      <c r="AI92" t="s">
        <v>59</v>
      </c>
      <c r="AJ92" t="s">
        <v>60</v>
      </c>
      <c r="AK92" t="s">
        <v>42</v>
      </c>
    </row>
    <row r="93" spans="1:37">
      <c r="A93" s="4">
        <v>45007.42375</v>
      </c>
      <c r="B93" s="5">
        <v>108277</v>
      </c>
      <c r="C93" t="s">
        <v>36</v>
      </c>
      <c r="D93" s="5">
        <v>184790</v>
      </c>
      <c r="E93" t="s">
        <v>401</v>
      </c>
      <c r="F93" t="s">
        <v>402</v>
      </c>
      <c r="G93" t="s">
        <v>39</v>
      </c>
      <c r="H93" t="s">
        <v>40</v>
      </c>
      <c r="I93" s="5">
        <v>3</v>
      </c>
      <c r="J93" s="1" t="s">
        <v>41</v>
      </c>
      <c r="K93" s="5">
        <v>0</v>
      </c>
      <c r="L93" s="8">
        <f t="shared" si="7"/>
        <v>-3</v>
      </c>
      <c r="M93" s="5">
        <v>0</v>
      </c>
      <c r="N93" s="8">
        <f t="shared" si="8"/>
        <v>-3</v>
      </c>
      <c r="O93" s="9"/>
      <c r="P93" s="7" t="str">
        <f t="shared" si="6"/>
        <v/>
      </c>
      <c r="T93" s="5">
        <v>1</v>
      </c>
      <c r="U93" s="5">
        <v>0.093333</v>
      </c>
      <c r="V93" s="5">
        <v>32.14</v>
      </c>
      <c r="W93" s="5">
        <v>1</v>
      </c>
      <c r="Y93" s="5">
        <v>15</v>
      </c>
      <c r="Z93" t="s">
        <v>42</v>
      </c>
      <c r="AA93" t="s">
        <v>43</v>
      </c>
      <c r="AB93" t="s">
        <v>42</v>
      </c>
      <c r="AC93" t="s">
        <v>42</v>
      </c>
      <c r="AD93" t="s">
        <v>403</v>
      </c>
      <c r="AE93" t="s">
        <v>404</v>
      </c>
      <c r="AF93" s="5">
        <v>2</v>
      </c>
      <c r="AG93" s="5">
        <v>2</v>
      </c>
      <c r="AH93" t="s">
        <v>46</v>
      </c>
      <c r="AI93" t="s">
        <v>47</v>
      </c>
      <c r="AJ93" t="s">
        <v>48</v>
      </c>
      <c r="AK93" t="s">
        <v>42</v>
      </c>
    </row>
    <row r="94" spans="1:37">
      <c r="A94" s="4">
        <v>45007.4005092593</v>
      </c>
      <c r="B94" s="5">
        <v>709</v>
      </c>
      <c r="C94" t="s">
        <v>91</v>
      </c>
      <c r="D94" s="5">
        <v>64805</v>
      </c>
      <c r="E94" t="s">
        <v>405</v>
      </c>
      <c r="F94" t="s">
        <v>406</v>
      </c>
      <c r="G94" t="s">
        <v>39</v>
      </c>
      <c r="H94" t="s">
        <v>40</v>
      </c>
      <c r="I94" s="5">
        <v>10</v>
      </c>
      <c r="J94" s="1" t="s">
        <v>52</v>
      </c>
      <c r="K94" s="5">
        <v>0</v>
      </c>
      <c r="L94" s="8">
        <f t="shared" si="7"/>
        <v>-10</v>
      </c>
      <c r="M94" s="5">
        <v>0</v>
      </c>
      <c r="N94" s="8">
        <f t="shared" si="8"/>
        <v>-10</v>
      </c>
      <c r="O94" s="9"/>
      <c r="P94" s="7" t="str">
        <f t="shared" si="6"/>
        <v>特殊原因（商业缺货）张芙蓉2022.12.23</v>
      </c>
      <c r="T94" s="5">
        <v>3</v>
      </c>
      <c r="Z94" t="s">
        <v>94</v>
      </c>
      <c r="AA94" t="s">
        <v>95</v>
      </c>
      <c r="AB94" t="s">
        <v>54</v>
      </c>
      <c r="AC94" t="s">
        <v>55</v>
      </c>
      <c r="AD94" t="s">
        <v>407</v>
      </c>
      <c r="AE94" t="s">
        <v>408</v>
      </c>
      <c r="AH94" t="s">
        <v>98</v>
      </c>
      <c r="AI94" t="s">
        <v>99</v>
      </c>
      <c r="AJ94" t="s">
        <v>48</v>
      </c>
      <c r="AK94" t="s">
        <v>42</v>
      </c>
    </row>
    <row r="95" spans="1:37">
      <c r="A95" s="4">
        <v>45007.4066898148</v>
      </c>
      <c r="B95" s="5">
        <v>515</v>
      </c>
      <c r="C95" t="s">
        <v>409</v>
      </c>
      <c r="D95" s="5">
        <v>129743</v>
      </c>
      <c r="E95" t="s">
        <v>410</v>
      </c>
      <c r="F95" t="s">
        <v>411</v>
      </c>
      <c r="G95" t="s">
        <v>39</v>
      </c>
      <c r="H95" t="s">
        <v>40</v>
      </c>
      <c r="I95" s="5">
        <v>10</v>
      </c>
      <c r="J95" s="1" t="s">
        <v>41</v>
      </c>
      <c r="K95" s="5">
        <v>223</v>
      </c>
      <c r="L95" s="8">
        <f t="shared" si="7"/>
        <v>213</v>
      </c>
      <c r="M95" s="5">
        <v>0</v>
      </c>
      <c r="N95" s="8">
        <f t="shared" si="8"/>
        <v>-10</v>
      </c>
      <c r="O95" s="9" t="s">
        <v>410</v>
      </c>
      <c r="P95" s="7" t="str">
        <f t="shared" si="6"/>
        <v/>
      </c>
      <c r="R95" s="5">
        <v>2</v>
      </c>
      <c r="U95" s="5">
        <v>0.076111</v>
      </c>
      <c r="V95" s="5">
        <v>131.39</v>
      </c>
      <c r="W95" s="5">
        <v>1</v>
      </c>
      <c r="X95" s="5">
        <v>223</v>
      </c>
      <c r="Y95" s="5">
        <v>15</v>
      </c>
      <c r="Z95" t="s">
        <v>42</v>
      </c>
      <c r="AA95" t="s">
        <v>42</v>
      </c>
      <c r="AB95" t="s">
        <v>42</v>
      </c>
      <c r="AC95" t="s">
        <v>42</v>
      </c>
      <c r="AD95" t="s">
        <v>412</v>
      </c>
      <c r="AE95" t="s">
        <v>413</v>
      </c>
      <c r="AF95" s="5">
        <v>2</v>
      </c>
      <c r="AG95" s="5">
        <v>2</v>
      </c>
      <c r="AH95" t="s">
        <v>46</v>
      </c>
      <c r="AI95" t="s">
        <v>47</v>
      </c>
      <c r="AJ95" t="s">
        <v>48</v>
      </c>
      <c r="AK95" t="s">
        <v>42</v>
      </c>
    </row>
    <row r="96" spans="1:37">
      <c r="A96" s="4">
        <v>45007.4499421296</v>
      </c>
      <c r="B96" s="5">
        <v>104428</v>
      </c>
      <c r="C96" t="s">
        <v>109</v>
      </c>
      <c r="D96" s="5">
        <v>241447</v>
      </c>
      <c r="E96" t="s">
        <v>414</v>
      </c>
      <c r="F96" t="s">
        <v>415</v>
      </c>
      <c r="G96" t="s">
        <v>416</v>
      </c>
      <c r="H96" t="s">
        <v>104</v>
      </c>
      <c r="I96" s="5">
        <v>2</v>
      </c>
      <c r="J96" s="1" t="s">
        <v>52</v>
      </c>
      <c r="K96" s="5">
        <v>0</v>
      </c>
      <c r="L96" s="8">
        <f t="shared" si="7"/>
        <v>-2</v>
      </c>
      <c r="M96" s="5">
        <v>0</v>
      </c>
      <c r="N96" s="8">
        <f t="shared" si="8"/>
        <v>-2</v>
      </c>
      <c r="O96" s="9"/>
      <c r="P96" s="7" t="str">
        <f t="shared" si="6"/>
        <v>库存较大，建议暂时消化库存 冯梅 2023.2.17</v>
      </c>
      <c r="Z96" t="s">
        <v>42</v>
      </c>
      <c r="AA96" t="s">
        <v>52</v>
      </c>
      <c r="AB96" t="s">
        <v>54</v>
      </c>
      <c r="AC96" t="s">
        <v>349</v>
      </c>
      <c r="AD96" t="s">
        <v>107</v>
      </c>
      <c r="AE96" t="s">
        <v>108</v>
      </c>
      <c r="AH96" t="s">
        <v>46</v>
      </c>
      <c r="AI96" t="s">
        <v>47</v>
      </c>
      <c r="AJ96" t="s">
        <v>48</v>
      </c>
      <c r="AK96" t="s">
        <v>42</v>
      </c>
    </row>
    <row r="97" spans="1:37">
      <c r="A97" s="4">
        <v>45007.441099537</v>
      </c>
      <c r="B97" s="5">
        <v>744</v>
      </c>
      <c r="C97" t="s">
        <v>156</v>
      </c>
      <c r="D97" s="11">
        <v>182524</v>
      </c>
      <c r="E97" t="s">
        <v>417</v>
      </c>
      <c r="F97" t="s">
        <v>418</v>
      </c>
      <c r="G97" t="s">
        <v>116</v>
      </c>
      <c r="H97" t="s">
        <v>160</v>
      </c>
      <c r="I97" s="5">
        <v>50</v>
      </c>
      <c r="J97" s="1" t="s">
        <v>165</v>
      </c>
      <c r="K97" s="5"/>
      <c r="L97" s="8">
        <f t="shared" si="7"/>
        <v>-50</v>
      </c>
      <c r="M97" s="5">
        <v>200</v>
      </c>
      <c r="N97" s="8">
        <f t="shared" si="8"/>
        <v>150</v>
      </c>
      <c r="O97" s="9"/>
      <c r="P97" s="7" t="str">
        <f t="shared" si="6"/>
        <v>不再经营，淘汰郭祥2020.8.11</v>
      </c>
      <c r="Z97" t="s">
        <v>42</v>
      </c>
      <c r="AA97" t="s">
        <v>52</v>
      </c>
      <c r="AB97" t="s">
        <v>54</v>
      </c>
      <c r="AC97" t="s">
        <v>419</v>
      </c>
      <c r="AD97" t="s">
        <v>420</v>
      </c>
      <c r="AE97" t="s">
        <v>421</v>
      </c>
      <c r="AH97" t="s">
        <v>58</v>
      </c>
      <c r="AI97" t="s">
        <v>59</v>
      </c>
      <c r="AJ97" t="s">
        <v>60</v>
      </c>
      <c r="AK97" t="s">
        <v>42</v>
      </c>
    </row>
    <row r="98" spans="1:37">
      <c r="A98" s="4">
        <v>45007.4259490741</v>
      </c>
      <c r="B98" s="5">
        <v>750</v>
      </c>
      <c r="C98" t="s">
        <v>340</v>
      </c>
      <c r="D98" s="5">
        <v>257484</v>
      </c>
      <c r="E98" t="s">
        <v>422</v>
      </c>
      <c r="F98" t="s">
        <v>423</v>
      </c>
      <c r="G98" t="s">
        <v>103</v>
      </c>
      <c r="H98" t="s">
        <v>117</v>
      </c>
      <c r="I98" s="5">
        <v>20</v>
      </c>
      <c r="J98" s="1" t="s">
        <v>41</v>
      </c>
      <c r="K98" s="5">
        <v>0</v>
      </c>
      <c r="L98" s="8">
        <f t="shared" si="7"/>
        <v>-20</v>
      </c>
      <c r="M98" s="5">
        <v>30</v>
      </c>
      <c r="N98" s="8">
        <f t="shared" si="8"/>
        <v>10</v>
      </c>
      <c r="O98" s="9"/>
      <c r="P98" s="7" t="str">
        <f t="shared" ref="P98:P129" si="9">AC98</f>
        <v/>
      </c>
      <c r="U98" s="5">
        <v>0.108333</v>
      </c>
      <c r="V98" s="5">
        <v>184.62</v>
      </c>
      <c r="W98" s="5">
        <v>2</v>
      </c>
      <c r="Y98" s="5">
        <v>15</v>
      </c>
      <c r="Z98" t="s">
        <v>42</v>
      </c>
      <c r="AA98" t="s">
        <v>424</v>
      </c>
      <c r="AB98" t="s">
        <v>42</v>
      </c>
      <c r="AC98" t="s">
        <v>42</v>
      </c>
      <c r="AD98" t="s">
        <v>425</v>
      </c>
      <c r="AE98" t="s">
        <v>426</v>
      </c>
      <c r="AF98" s="5">
        <v>2.27</v>
      </c>
      <c r="AG98" s="5">
        <v>1.62</v>
      </c>
      <c r="AH98" t="s">
        <v>213</v>
      </c>
      <c r="AI98" t="s">
        <v>58</v>
      </c>
      <c r="AJ98" t="s">
        <v>346</v>
      </c>
      <c r="AK98" t="s">
        <v>42</v>
      </c>
    </row>
    <row r="99" spans="1:37">
      <c r="A99" s="4">
        <v>45007.420150463</v>
      </c>
      <c r="B99" s="5">
        <v>107658</v>
      </c>
      <c r="C99" t="s">
        <v>262</v>
      </c>
      <c r="D99" s="5">
        <v>94085</v>
      </c>
      <c r="E99" t="s">
        <v>427</v>
      </c>
      <c r="F99" t="s">
        <v>428</v>
      </c>
      <c r="G99" t="s">
        <v>78</v>
      </c>
      <c r="H99" t="s">
        <v>40</v>
      </c>
      <c r="I99" s="5">
        <v>10</v>
      </c>
      <c r="J99" s="1" t="s">
        <v>52</v>
      </c>
      <c r="K99" s="5">
        <v>0</v>
      </c>
      <c r="L99" s="8">
        <f t="shared" ref="L99:L130" si="10">K99-I99</f>
        <v>-10</v>
      </c>
      <c r="M99" s="5">
        <v>0</v>
      </c>
      <c r="N99" s="8">
        <f t="shared" ref="N99:N130" si="11">M99-I99</f>
        <v>-10</v>
      </c>
      <c r="O99" s="9"/>
      <c r="P99" s="7" t="str">
        <f t="shared" si="9"/>
        <v/>
      </c>
      <c r="U99" s="5">
        <v>0.338889</v>
      </c>
      <c r="V99" s="5">
        <v>29.51</v>
      </c>
      <c r="W99" s="5">
        <v>5</v>
      </c>
      <c r="Y99" s="5">
        <v>15</v>
      </c>
      <c r="Z99" t="s">
        <v>80</v>
      </c>
      <c r="AA99" s="10" t="s">
        <v>170</v>
      </c>
      <c r="AB99" t="s">
        <v>42</v>
      </c>
      <c r="AC99" t="s">
        <v>42</v>
      </c>
      <c r="AD99" t="s">
        <v>429</v>
      </c>
      <c r="AE99" t="s">
        <v>430</v>
      </c>
      <c r="AH99" t="s">
        <v>98</v>
      </c>
      <c r="AI99" t="s">
        <v>99</v>
      </c>
      <c r="AJ99" t="s">
        <v>48</v>
      </c>
      <c r="AK99" t="s">
        <v>42</v>
      </c>
    </row>
    <row r="100" spans="1:37">
      <c r="A100" s="4">
        <v>45007.3958796296</v>
      </c>
      <c r="B100" s="5">
        <v>709</v>
      </c>
      <c r="C100" t="s">
        <v>91</v>
      </c>
      <c r="D100" s="5">
        <v>114823</v>
      </c>
      <c r="E100" t="s">
        <v>431</v>
      </c>
      <c r="F100" t="s">
        <v>432</v>
      </c>
      <c r="G100" t="s">
        <v>39</v>
      </c>
      <c r="H100" t="s">
        <v>40</v>
      </c>
      <c r="I100" s="5">
        <v>5</v>
      </c>
      <c r="J100" s="1" t="s">
        <v>41</v>
      </c>
      <c r="K100" s="5">
        <v>76</v>
      </c>
      <c r="L100" s="8">
        <f t="shared" si="10"/>
        <v>71</v>
      </c>
      <c r="M100" s="5">
        <v>0</v>
      </c>
      <c r="N100" s="8">
        <f t="shared" si="11"/>
        <v>-5</v>
      </c>
      <c r="O100" s="9"/>
      <c r="P100" s="7" t="str">
        <f t="shared" si="9"/>
        <v/>
      </c>
      <c r="R100" s="5">
        <v>2</v>
      </c>
      <c r="U100" s="5">
        <v>0.081667</v>
      </c>
      <c r="V100" s="5">
        <v>61.22</v>
      </c>
      <c r="W100" s="5">
        <v>1</v>
      </c>
      <c r="X100" s="5">
        <v>76</v>
      </c>
      <c r="Y100" s="5">
        <v>15</v>
      </c>
      <c r="Z100" t="s">
        <v>42</v>
      </c>
      <c r="AA100" t="s">
        <v>95</v>
      </c>
      <c r="AB100" t="s">
        <v>42</v>
      </c>
      <c r="AC100" t="s">
        <v>42</v>
      </c>
      <c r="AD100" t="s">
        <v>433</v>
      </c>
      <c r="AE100" t="s">
        <v>434</v>
      </c>
      <c r="AF100" s="5">
        <v>2</v>
      </c>
      <c r="AG100" s="5">
        <v>2</v>
      </c>
      <c r="AH100" t="s">
        <v>98</v>
      </c>
      <c r="AI100" t="s">
        <v>99</v>
      </c>
      <c r="AJ100" t="s">
        <v>48</v>
      </c>
      <c r="AK100" t="s">
        <v>42</v>
      </c>
    </row>
    <row r="101" spans="1:37">
      <c r="A101" s="4">
        <v>45007.3968402778</v>
      </c>
      <c r="B101" s="5">
        <v>709</v>
      </c>
      <c r="C101" t="s">
        <v>91</v>
      </c>
      <c r="D101" s="5">
        <v>196781</v>
      </c>
      <c r="E101" t="s">
        <v>384</v>
      </c>
      <c r="F101" t="s">
        <v>435</v>
      </c>
      <c r="G101" t="s">
        <v>78</v>
      </c>
      <c r="H101" t="s">
        <v>117</v>
      </c>
      <c r="I101" s="5">
        <v>30</v>
      </c>
      <c r="J101" s="1" t="s">
        <v>52</v>
      </c>
      <c r="K101" s="5">
        <v>0</v>
      </c>
      <c r="L101" s="8">
        <f t="shared" si="10"/>
        <v>-30</v>
      </c>
      <c r="M101" s="5">
        <v>0</v>
      </c>
      <c r="N101" s="8">
        <f t="shared" si="11"/>
        <v>-30</v>
      </c>
      <c r="O101" s="9"/>
      <c r="P101" s="7" t="str">
        <f t="shared" si="9"/>
        <v>特殊原因（厂家缺货）冯梅 2022.12.15</v>
      </c>
      <c r="Z101" t="s">
        <v>42</v>
      </c>
      <c r="AA101" t="s">
        <v>95</v>
      </c>
      <c r="AB101" t="s">
        <v>54</v>
      </c>
      <c r="AC101" t="s">
        <v>386</v>
      </c>
      <c r="AD101" t="s">
        <v>387</v>
      </c>
      <c r="AE101" t="s">
        <v>388</v>
      </c>
      <c r="AH101" t="s">
        <v>98</v>
      </c>
      <c r="AI101" t="s">
        <v>99</v>
      </c>
      <c r="AJ101" t="s">
        <v>48</v>
      </c>
      <c r="AK101" t="s">
        <v>42</v>
      </c>
    </row>
    <row r="102" spans="1:37">
      <c r="A102" s="4">
        <v>45007.4138194444</v>
      </c>
      <c r="B102" s="5">
        <v>56</v>
      </c>
      <c r="C102" t="s">
        <v>100</v>
      </c>
      <c r="D102" s="5">
        <v>243904</v>
      </c>
      <c r="E102" t="s">
        <v>436</v>
      </c>
      <c r="F102" t="s">
        <v>437</v>
      </c>
      <c r="G102" t="s">
        <v>39</v>
      </c>
      <c r="H102" t="s">
        <v>40</v>
      </c>
      <c r="I102" s="5">
        <v>10</v>
      </c>
      <c r="J102" s="1" t="s">
        <v>41</v>
      </c>
      <c r="K102" s="5">
        <v>253</v>
      </c>
      <c r="L102" s="8">
        <f t="shared" si="10"/>
        <v>243</v>
      </c>
      <c r="M102" s="5">
        <v>0</v>
      </c>
      <c r="N102" s="8">
        <f t="shared" si="11"/>
        <v>-10</v>
      </c>
      <c r="O102" s="9"/>
      <c r="P102" s="7" t="str">
        <f t="shared" si="9"/>
        <v/>
      </c>
      <c r="T102" s="5">
        <v>5</v>
      </c>
      <c r="U102" s="5">
        <v>0.121667</v>
      </c>
      <c r="V102" s="5">
        <v>123.29</v>
      </c>
      <c r="W102" s="5">
        <v>2</v>
      </c>
      <c r="X102" s="5">
        <v>253</v>
      </c>
      <c r="Y102" s="5">
        <v>56.1</v>
      </c>
      <c r="Z102" t="s">
        <v>42</v>
      </c>
      <c r="AA102" t="s">
        <v>152</v>
      </c>
      <c r="AB102" t="s">
        <v>42</v>
      </c>
      <c r="AC102" t="s">
        <v>42</v>
      </c>
      <c r="AD102" t="s">
        <v>438</v>
      </c>
      <c r="AE102" t="s">
        <v>439</v>
      </c>
      <c r="AF102" s="5">
        <v>2.56</v>
      </c>
      <c r="AG102" s="5">
        <v>1.83</v>
      </c>
      <c r="AH102" t="s">
        <v>46</v>
      </c>
      <c r="AI102" t="s">
        <v>47</v>
      </c>
      <c r="AJ102" t="s">
        <v>48</v>
      </c>
      <c r="AK102" t="s">
        <v>42</v>
      </c>
    </row>
    <row r="103" spans="1:37">
      <c r="A103" s="4">
        <v>45007.39625</v>
      </c>
      <c r="B103" s="5">
        <v>709</v>
      </c>
      <c r="C103" t="s">
        <v>91</v>
      </c>
      <c r="D103" s="5">
        <v>195888</v>
      </c>
      <c r="E103" t="s">
        <v>440</v>
      </c>
      <c r="F103" t="s">
        <v>441</v>
      </c>
      <c r="G103" t="s">
        <v>39</v>
      </c>
      <c r="H103" t="s">
        <v>40</v>
      </c>
      <c r="I103" s="5">
        <v>10</v>
      </c>
      <c r="J103" s="1" t="s">
        <v>41</v>
      </c>
      <c r="K103" s="5">
        <v>918</v>
      </c>
      <c r="L103" s="8">
        <f t="shared" si="10"/>
        <v>908</v>
      </c>
      <c r="M103" s="5">
        <v>75</v>
      </c>
      <c r="N103" s="8">
        <f t="shared" si="11"/>
        <v>65</v>
      </c>
      <c r="O103" s="9"/>
      <c r="P103" s="7" t="str">
        <f t="shared" si="9"/>
        <v/>
      </c>
      <c r="R103" s="5">
        <v>13</v>
      </c>
      <c r="U103" s="5">
        <v>0.391111</v>
      </c>
      <c r="V103" s="5">
        <v>25.57</v>
      </c>
      <c r="W103" s="5">
        <v>6</v>
      </c>
      <c r="X103" s="5">
        <v>918</v>
      </c>
      <c r="Y103" s="5">
        <v>15</v>
      </c>
      <c r="Z103" t="s">
        <v>42</v>
      </c>
      <c r="AA103" t="s">
        <v>95</v>
      </c>
      <c r="AB103" t="s">
        <v>42</v>
      </c>
      <c r="AC103" t="s">
        <v>42</v>
      </c>
      <c r="AD103" t="s">
        <v>442</v>
      </c>
      <c r="AE103" t="s">
        <v>443</v>
      </c>
      <c r="AF103" s="5">
        <v>8.21</v>
      </c>
      <c r="AG103" s="5">
        <v>5.87</v>
      </c>
      <c r="AH103" t="s">
        <v>98</v>
      </c>
      <c r="AI103" t="s">
        <v>99</v>
      </c>
      <c r="AJ103" t="s">
        <v>48</v>
      </c>
      <c r="AK103" t="s">
        <v>42</v>
      </c>
    </row>
    <row r="104" spans="1:37">
      <c r="A104" s="4">
        <v>45007.4399421296</v>
      </c>
      <c r="B104" s="5">
        <v>750</v>
      </c>
      <c r="C104" t="s">
        <v>340</v>
      </c>
      <c r="D104" s="5">
        <v>44479</v>
      </c>
      <c r="E104" t="s">
        <v>444</v>
      </c>
      <c r="F104" t="s">
        <v>159</v>
      </c>
      <c r="G104" t="s">
        <v>78</v>
      </c>
      <c r="H104" t="s">
        <v>40</v>
      </c>
      <c r="I104" s="5">
        <v>10</v>
      </c>
      <c r="J104" s="1" t="s">
        <v>165</v>
      </c>
      <c r="K104" s="5"/>
      <c r="L104" s="8">
        <f t="shared" si="10"/>
        <v>-10</v>
      </c>
      <c r="M104" s="5">
        <v>3036</v>
      </c>
      <c r="N104" s="8">
        <f t="shared" si="11"/>
        <v>3026</v>
      </c>
      <c r="O104" s="9"/>
      <c r="P104" s="7" t="str">
        <f t="shared" si="9"/>
        <v>商品部何莉莎4.15通知消库后禁请。张芙蓉2022.4.22</v>
      </c>
      <c r="Z104" t="s">
        <v>94</v>
      </c>
      <c r="AA104" t="s">
        <v>343</v>
      </c>
      <c r="AB104" t="s">
        <v>54</v>
      </c>
      <c r="AC104" t="s">
        <v>445</v>
      </c>
      <c r="AD104" t="s">
        <v>344</v>
      </c>
      <c r="AE104" t="s">
        <v>446</v>
      </c>
      <c r="AH104" t="s">
        <v>213</v>
      </c>
      <c r="AI104" t="s">
        <v>58</v>
      </c>
      <c r="AJ104" t="s">
        <v>346</v>
      </c>
      <c r="AK104" t="s">
        <v>42</v>
      </c>
    </row>
    <row r="105" spans="1:37">
      <c r="A105" s="4">
        <v>45007.4074652778</v>
      </c>
      <c r="B105" s="5">
        <v>515</v>
      </c>
      <c r="C105" t="s">
        <v>409</v>
      </c>
      <c r="D105" s="5">
        <v>16185</v>
      </c>
      <c r="E105" t="s">
        <v>447</v>
      </c>
      <c r="F105" t="s">
        <v>448</v>
      </c>
      <c r="G105" t="s">
        <v>39</v>
      </c>
      <c r="H105" t="s">
        <v>40</v>
      </c>
      <c r="I105" s="5">
        <v>10</v>
      </c>
      <c r="J105" s="1" t="s">
        <v>41</v>
      </c>
      <c r="K105" s="5">
        <v>6009</v>
      </c>
      <c r="L105" s="8">
        <f t="shared" si="10"/>
        <v>5999</v>
      </c>
      <c r="M105" s="5">
        <v>0</v>
      </c>
      <c r="N105" s="8">
        <f t="shared" si="11"/>
        <v>-10</v>
      </c>
      <c r="O105" s="9" t="s">
        <v>447</v>
      </c>
      <c r="P105" s="7" t="str">
        <f t="shared" si="9"/>
        <v/>
      </c>
      <c r="R105" s="5">
        <v>2</v>
      </c>
      <c r="U105" s="5">
        <v>0.091667</v>
      </c>
      <c r="V105" s="5">
        <v>109.09</v>
      </c>
      <c r="W105" s="5">
        <v>1</v>
      </c>
      <c r="X105" s="5">
        <v>6009</v>
      </c>
      <c r="Y105" s="5">
        <v>15</v>
      </c>
      <c r="Z105" t="s">
        <v>42</v>
      </c>
      <c r="AA105" t="s">
        <v>52</v>
      </c>
      <c r="AB105" t="s">
        <v>42</v>
      </c>
      <c r="AC105" t="s">
        <v>42</v>
      </c>
      <c r="AD105" t="s">
        <v>154</v>
      </c>
      <c r="AE105" t="s">
        <v>155</v>
      </c>
      <c r="AF105" s="5">
        <v>2</v>
      </c>
      <c r="AG105" s="5">
        <v>2</v>
      </c>
      <c r="AH105" t="s">
        <v>46</v>
      </c>
      <c r="AI105" t="s">
        <v>47</v>
      </c>
      <c r="AJ105" t="s">
        <v>48</v>
      </c>
      <c r="AK105" t="s">
        <v>42</v>
      </c>
    </row>
    <row r="106" spans="1:37">
      <c r="A106" s="4">
        <v>45007.4525462963</v>
      </c>
      <c r="B106" s="5">
        <v>591</v>
      </c>
      <c r="C106" t="s">
        <v>449</v>
      </c>
      <c r="D106" s="5">
        <v>54404</v>
      </c>
      <c r="E106" t="s">
        <v>450</v>
      </c>
      <c r="F106" t="s">
        <v>451</v>
      </c>
      <c r="G106" t="s">
        <v>39</v>
      </c>
      <c r="H106" t="s">
        <v>40</v>
      </c>
      <c r="I106" s="5">
        <v>1</v>
      </c>
      <c r="J106" s="1" t="s">
        <v>52</v>
      </c>
      <c r="K106" s="5">
        <v>0</v>
      </c>
      <c r="L106" s="8">
        <f t="shared" si="10"/>
        <v>-1</v>
      </c>
      <c r="M106" s="5">
        <v>0</v>
      </c>
      <c r="N106" s="8">
        <f t="shared" si="11"/>
        <v>-1</v>
      </c>
      <c r="O106" s="9"/>
      <c r="P106" s="7" t="str">
        <f t="shared" si="9"/>
        <v>商业控销医院，线上供货价已上涨3倍。禁请。张芙蓉2022.9.2</v>
      </c>
      <c r="Z106" t="s">
        <v>42</v>
      </c>
      <c r="AA106" t="s">
        <v>95</v>
      </c>
      <c r="AB106" t="s">
        <v>54</v>
      </c>
      <c r="AC106" t="s">
        <v>452</v>
      </c>
      <c r="AD106" t="s">
        <v>453</v>
      </c>
      <c r="AE106" t="s">
        <v>454</v>
      </c>
      <c r="AH106" t="s">
        <v>46</v>
      </c>
      <c r="AI106" t="s">
        <v>47</v>
      </c>
      <c r="AJ106" t="s">
        <v>48</v>
      </c>
      <c r="AK106" t="s">
        <v>42</v>
      </c>
    </row>
    <row r="107" spans="1:37">
      <c r="A107" s="4">
        <v>45007.4140625</v>
      </c>
      <c r="B107" s="5">
        <v>122176</v>
      </c>
      <c r="C107" t="s">
        <v>185</v>
      </c>
      <c r="D107" s="5">
        <v>135132</v>
      </c>
      <c r="E107" t="s">
        <v>455</v>
      </c>
      <c r="F107" t="s">
        <v>456</v>
      </c>
      <c r="G107" t="s">
        <v>39</v>
      </c>
      <c r="H107" t="s">
        <v>40</v>
      </c>
      <c r="I107" s="5">
        <v>10</v>
      </c>
      <c r="J107" s="1" t="s">
        <v>52</v>
      </c>
      <c r="K107" s="5">
        <v>0</v>
      </c>
      <c r="L107" s="8">
        <f t="shared" si="10"/>
        <v>-10</v>
      </c>
      <c r="M107" s="5">
        <v>0</v>
      </c>
      <c r="N107" s="8">
        <f t="shared" si="11"/>
        <v>-10</v>
      </c>
      <c r="O107" s="9"/>
      <c r="P107" s="7" t="str">
        <f t="shared" si="9"/>
        <v>厂里限电，生产受限，缺货，到货解禁 侯月2022.9.2</v>
      </c>
      <c r="Z107" t="s">
        <v>42</v>
      </c>
      <c r="AA107" t="s">
        <v>95</v>
      </c>
      <c r="AB107" t="s">
        <v>54</v>
      </c>
      <c r="AC107" t="s">
        <v>457</v>
      </c>
      <c r="AD107" t="s">
        <v>65</v>
      </c>
      <c r="AE107" t="s">
        <v>66</v>
      </c>
      <c r="AH107" t="s">
        <v>46</v>
      </c>
      <c r="AI107" t="s">
        <v>47</v>
      </c>
      <c r="AJ107" t="s">
        <v>48</v>
      </c>
      <c r="AK107" t="s">
        <v>42</v>
      </c>
    </row>
    <row r="108" spans="1:37">
      <c r="A108" s="4">
        <v>45007.4424537037</v>
      </c>
      <c r="B108" s="5">
        <v>108277</v>
      </c>
      <c r="C108" t="s">
        <v>36</v>
      </c>
      <c r="D108" s="5">
        <v>180750</v>
      </c>
      <c r="E108" t="s">
        <v>144</v>
      </c>
      <c r="F108" t="s">
        <v>458</v>
      </c>
      <c r="G108" t="s">
        <v>39</v>
      </c>
      <c r="H108" t="s">
        <v>40</v>
      </c>
      <c r="I108" s="5">
        <v>6</v>
      </c>
      <c r="J108" s="1" t="s">
        <v>41</v>
      </c>
      <c r="K108" s="5">
        <v>0</v>
      </c>
      <c r="L108" s="8">
        <f t="shared" si="10"/>
        <v>-6</v>
      </c>
      <c r="M108" s="5">
        <v>0</v>
      </c>
      <c r="N108" s="8">
        <f t="shared" si="11"/>
        <v>-6</v>
      </c>
      <c r="O108" s="9"/>
      <c r="P108" s="7" t="str">
        <f t="shared" si="9"/>
        <v/>
      </c>
      <c r="U108" s="5">
        <v>0.050556</v>
      </c>
      <c r="V108" s="5">
        <v>118.68</v>
      </c>
      <c r="W108" s="5">
        <v>1</v>
      </c>
      <c r="Y108" s="5">
        <v>15</v>
      </c>
      <c r="Z108" t="s">
        <v>42</v>
      </c>
      <c r="AA108" t="s">
        <v>43</v>
      </c>
      <c r="AB108" t="s">
        <v>42</v>
      </c>
      <c r="AC108" t="s">
        <v>42</v>
      </c>
      <c r="AD108" t="s">
        <v>459</v>
      </c>
      <c r="AE108" t="s">
        <v>460</v>
      </c>
      <c r="AF108" s="5">
        <v>2</v>
      </c>
      <c r="AG108" s="5">
        <v>2</v>
      </c>
      <c r="AH108" t="s">
        <v>46</v>
      </c>
      <c r="AI108" t="s">
        <v>47</v>
      </c>
      <c r="AJ108" t="s">
        <v>48</v>
      </c>
      <c r="AK108" t="s">
        <v>42</v>
      </c>
    </row>
    <row r="109" spans="1:37">
      <c r="A109" s="4">
        <v>45007.4453587963</v>
      </c>
      <c r="B109" s="5">
        <v>744</v>
      </c>
      <c r="C109" t="s">
        <v>156</v>
      </c>
      <c r="D109" s="11">
        <v>158316</v>
      </c>
      <c r="E109" t="s">
        <v>461</v>
      </c>
      <c r="F109" t="s">
        <v>158</v>
      </c>
      <c r="G109" t="s">
        <v>159</v>
      </c>
      <c r="H109" t="s">
        <v>160</v>
      </c>
      <c r="I109" s="5">
        <v>50</v>
      </c>
      <c r="J109" s="1" t="s">
        <v>165</v>
      </c>
      <c r="K109" s="5"/>
      <c r="L109" s="8">
        <f t="shared" si="10"/>
        <v>-50</v>
      </c>
      <c r="M109" s="5">
        <v>500</v>
      </c>
      <c r="N109" s="8">
        <f t="shared" si="11"/>
        <v>450</v>
      </c>
      <c r="O109" s="9"/>
      <c r="P109" s="7" t="str">
        <f t="shared" si="9"/>
        <v>不在公司经营目录，2021.9.6牟鑫阳</v>
      </c>
      <c r="Z109" t="s">
        <v>42</v>
      </c>
      <c r="AA109" t="s">
        <v>52</v>
      </c>
      <c r="AB109" t="s">
        <v>54</v>
      </c>
      <c r="AC109" t="s">
        <v>307</v>
      </c>
      <c r="AD109" t="s">
        <v>161</v>
      </c>
      <c r="AE109" t="s">
        <v>462</v>
      </c>
      <c r="AH109" t="s">
        <v>58</v>
      </c>
      <c r="AI109" t="s">
        <v>59</v>
      </c>
      <c r="AJ109" t="s">
        <v>60</v>
      </c>
      <c r="AK109" t="s">
        <v>42</v>
      </c>
    </row>
    <row r="110" spans="1:37">
      <c r="A110" s="4">
        <v>45007.4573611111</v>
      </c>
      <c r="B110" s="5">
        <v>748</v>
      </c>
      <c r="C110" t="s">
        <v>49</v>
      </c>
      <c r="D110" s="5">
        <v>9208</v>
      </c>
      <c r="E110" t="s">
        <v>463</v>
      </c>
      <c r="F110" t="s">
        <v>464</v>
      </c>
      <c r="G110" t="s">
        <v>103</v>
      </c>
      <c r="H110" t="s">
        <v>40</v>
      </c>
      <c r="I110" s="5">
        <v>10</v>
      </c>
      <c r="J110" s="1" t="s">
        <v>41</v>
      </c>
      <c r="K110" s="5">
        <v>0</v>
      </c>
      <c r="L110" s="8">
        <f t="shared" si="10"/>
        <v>-10</v>
      </c>
      <c r="M110" s="5">
        <v>0</v>
      </c>
      <c r="N110" s="8">
        <f t="shared" si="11"/>
        <v>-10</v>
      </c>
      <c r="O110" s="9"/>
      <c r="P110" s="7" t="str">
        <f t="shared" si="9"/>
        <v/>
      </c>
      <c r="T110" s="5">
        <v>12</v>
      </c>
      <c r="U110" s="5">
        <v>0.112778</v>
      </c>
      <c r="V110" s="5">
        <v>195.07</v>
      </c>
      <c r="W110" s="5">
        <v>2</v>
      </c>
      <c r="Y110" s="5">
        <v>121.4</v>
      </c>
      <c r="Z110" t="s">
        <v>42</v>
      </c>
      <c r="AA110" t="s">
        <v>53</v>
      </c>
      <c r="AB110" t="s">
        <v>42</v>
      </c>
      <c r="AC110" t="s">
        <v>42</v>
      </c>
      <c r="AD110" t="s">
        <v>465</v>
      </c>
      <c r="AE110" t="s">
        <v>466</v>
      </c>
      <c r="AF110" s="5">
        <v>2.37</v>
      </c>
      <c r="AG110" s="5">
        <v>1.69</v>
      </c>
      <c r="AH110" t="s">
        <v>58</v>
      </c>
      <c r="AI110" t="s">
        <v>59</v>
      </c>
      <c r="AJ110" t="s">
        <v>60</v>
      </c>
      <c r="AK110" t="s">
        <v>42</v>
      </c>
    </row>
    <row r="111" spans="1:37">
      <c r="A111" s="4">
        <v>45007.3586342593</v>
      </c>
      <c r="B111" s="5">
        <v>539</v>
      </c>
      <c r="C111" t="s">
        <v>128</v>
      </c>
      <c r="D111" s="5">
        <v>196781</v>
      </c>
      <c r="E111" t="s">
        <v>384</v>
      </c>
      <c r="F111" t="s">
        <v>435</v>
      </c>
      <c r="G111" t="s">
        <v>78</v>
      </c>
      <c r="H111" t="s">
        <v>117</v>
      </c>
      <c r="I111" s="5">
        <v>20</v>
      </c>
      <c r="J111" s="1" t="s">
        <v>52</v>
      </c>
      <c r="K111" s="5">
        <v>0</v>
      </c>
      <c r="L111" s="8">
        <f t="shared" si="10"/>
        <v>-20</v>
      </c>
      <c r="M111" s="5">
        <v>0</v>
      </c>
      <c r="N111" s="8">
        <f t="shared" si="11"/>
        <v>-20</v>
      </c>
      <c r="O111" s="9"/>
      <c r="P111" s="7" t="str">
        <f t="shared" si="9"/>
        <v>特殊原因（厂家缺货）冯梅 2022.12.15</v>
      </c>
      <c r="Z111" t="s">
        <v>42</v>
      </c>
      <c r="AA111" t="s">
        <v>54</v>
      </c>
      <c r="AB111" t="s">
        <v>54</v>
      </c>
      <c r="AC111" t="s">
        <v>386</v>
      </c>
      <c r="AD111" t="s">
        <v>387</v>
      </c>
      <c r="AE111" t="s">
        <v>388</v>
      </c>
      <c r="AH111" t="s">
        <v>58</v>
      </c>
      <c r="AI111" t="s">
        <v>59</v>
      </c>
      <c r="AJ111" t="s">
        <v>60</v>
      </c>
      <c r="AK111" t="s">
        <v>42</v>
      </c>
    </row>
    <row r="112" spans="1:37">
      <c r="A112" s="4">
        <v>45007.3735300926</v>
      </c>
      <c r="B112" s="5">
        <v>717</v>
      </c>
      <c r="C112" t="s">
        <v>217</v>
      </c>
      <c r="D112" s="5">
        <v>508</v>
      </c>
      <c r="E112" t="s">
        <v>467</v>
      </c>
      <c r="F112" t="s">
        <v>468</v>
      </c>
      <c r="G112" t="s">
        <v>103</v>
      </c>
      <c r="H112" t="s">
        <v>40</v>
      </c>
      <c r="I112" s="5">
        <v>30</v>
      </c>
      <c r="J112" s="1" t="s">
        <v>52</v>
      </c>
      <c r="K112" s="5">
        <v>0</v>
      </c>
      <c r="L112" s="8">
        <f t="shared" si="10"/>
        <v>-30</v>
      </c>
      <c r="M112" s="5">
        <v>0</v>
      </c>
      <c r="N112" s="8">
        <f t="shared" si="11"/>
        <v>-30</v>
      </c>
      <c r="O112" s="9"/>
      <c r="P112" s="7" t="str">
        <f t="shared" si="9"/>
        <v>特殊原因（厂家原料缺货，暂时停产） 侯月 2022.9.21</v>
      </c>
      <c r="Z112" t="s">
        <v>42</v>
      </c>
      <c r="AA112" t="s">
        <v>220</v>
      </c>
      <c r="AB112" t="s">
        <v>54</v>
      </c>
      <c r="AC112" t="s">
        <v>469</v>
      </c>
      <c r="AD112" t="s">
        <v>65</v>
      </c>
      <c r="AE112" t="s">
        <v>66</v>
      </c>
      <c r="AH112" t="s">
        <v>58</v>
      </c>
      <c r="AI112" t="s">
        <v>59</v>
      </c>
      <c r="AJ112" t="s">
        <v>60</v>
      </c>
      <c r="AK112" t="s">
        <v>42</v>
      </c>
    </row>
    <row r="113" spans="1:37">
      <c r="A113" s="4">
        <v>45007.451875</v>
      </c>
      <c r="B113" s="5">
        <v>591</v>
      </c>
      <c r="C113" t="s">
        <v>449</v>
      </c>
      <c r="D113" s="5">
        <v>53771</v>
      </c>
      <c r="E113" t="s">
        <v>470</v>
      </c>
      <c r="F113" t="s">
        <v>471</v>
      </c>
      <c r="G113" t="s">
        <v>39</v>
      </c>
      <c r="H113" t="s">
        <v>40</v>
      </c>
      <c r="I113" s="5">
        <v>2</v>
      </c>
      <c r="J113" s="1" t="s">
        <v>41</v>
      </c>
      <c r="K113" s="5">
        <v>0</v>
      </c>
      <c r="L113" s="8">
        <f t="shared" si="10"/>
        <v>-2</v>
      </c>
      <c r="M113" s="5">
        <v>0</v>
      </c>
      <c r="N113" s="8">
        <f t="shared" si="11"/>
        <v>-2</v>
      </c>
      <c r="O113" s="9" t="s">
        <v>470</v>
      </c>
      <c r="P113" s="7" t="str">
        <f t="shared" si="9"/>
        <v/>
      </c>
      <c r="R113" s="5">
        <v>2</v>
      </c>
      <c r="U113" s="5">
        <v>0.011667</v>
      </c>
      <c r="V113" s="5">
        <v>171.42</v>
      </c>
      <c r="W113" s="5">
        <v>0</v>
      </c>
      <c r="Y113" s="5">
        <v>15</v>
      </c>
      <c r="Z113" t="s">
        <v>42</v>
      </c>
      <c r="AA113" t="s">
        <v>95</v>
      </c>
      <c r="AB113" t="s">
        <v>42</v>
      </c>
      <c r="AC113" t="s">
        <v>42</v>
      </c>
      <c r="AD113" t="s">
        <v>472</v>
      </c>
      <c r="AE113" t="s">
        <v>473</v>
      </c>
      <c r="AF113" s="5">
        <v>2</v>
      </c>
      <c r="AG113" s="5">
        <v>2</v>
      </c>
      <c r="AH113" t="s">
        <v>46</v>
      </c>
      <c r="AI113" t="s">
        <v>47</v>
      </c>
      <c r="AJ113" t="s">
        <v>48</v>
      </c>
      <c r="AK113" t="s">
        <v>42</v>
      </c>
    </row>
    <row r="114" spans="1:37">
      <c r="A114" s="4">
        <v>45007.4583101852</v>
      </c>
      <c r="B114" s="5">
        <v>748</v>
      </c>
      <c r="C114" t="s">
        <v>49</v>
      </c>
      <c r="D114" s="5">
        <v>26600</v>
      </c>
      <c r="E114" t="s">
        <v>474</v>
      </c>
      <c r="F114" t="s">
        <v>475</v>
      </c>
      <c r="G114" t="s">
        <v>103</v>
      </c>
      <c r="H114" t="s">
        <v>40</v>
      </c>
      <c r="I114" s="5">
        <v>20</v>
      </c>
      <c r="J114" s="1" t="s">
        <v>52</v>
      </c>
      <c r="K114" s="5"/>
      <c r="L114" s="8">
        <f t="shared" si="10"/>
        <v>-20</v>
      </c>
      <c r="M114" s="5">
        <v>0</v>
      </c>
      <c r="N114" s="8">
        <f t="shared" si="11"/>
        <v>-20</v>
      </c>
      <c r="O114" s="9"/>
      <c r="P114" s="7" t="str">
        <f t="shared" si="9"/>
        <v>不在公司经营目录，2021.9.1牟鑫阳</v>
      </c>
      <c r="AA114" t="s">
        <v>53</v>
      </c>
      <c r="AB114" t="s">
        <v>54</v>
      </c>
      <c r="AC114" t="s">
        <v>476</v>
      </c>
      <c r="AD114" t="s">
        <v>477</v>
      </c>
      <c r="AE114" t="s">
        <v>478</v>
      </c>
      <c r="AH114" t="s">
        <v>58</v>
      </c>
      <c r="AI114" t="s">
        <v>59</v>
      </c>
      <c r="AJ114" t="s">
        <v>60</v>
      </c>
      <c r="AK114" t="s">
        <v>42</v>
      </c>
    </row>
    <row r="115" spans="1:37">
      <c r="A115" s="4">
        <v>45007.4457175926</v>
      </c>
      <c r="B115" s="5">
        <v>591</v>
      </c>
      <c r="C115" t="s">
        <v>449</v>
      </c>
      <c r="D115" s="5">
        <v>148408</v>
      </c>
      <c r="E115" t="s">
        <v>479</v>
      </c>
      <c r="F115" t="s">
        <v>480</v>
      </c>
      <c r="G115" t="s">
        <v>39</v>
      </c>
      <c r="H115" t="s">
        <v>40</v>
      </c>
      <c r="I115" s="5">
        <v>10</v>
      </c>
      <c r="J115" s="1" t="s">
        <v>52</v>
      </c>
      <c r="K115" s="5">
        <v>0</v>
      </c>
      <c r="L115" s="8">
        <f t="shared" si="10"/>
        <v>-10</v>
      </c>
      <c r="M115" s="5">
        <v>0</v>
      </c>
      <c r="N115" s="8">
        <f t="shared" si="11"/>
        <v>-10</v>
      </c>
      <c r="O115" s="9"/>
      <c r="P115" s="7" t="str">
        <f t="shared" si="9"/>
        <v>特殊原因（厂家缺货）侯月 2022.11.28</v>
      </c>
      <c r="Z115" t="s">
        <v>42</v>
      </c>
      <c r="AA115" t="s">
        <v>95</v>
      </c>
      <c r="AB115" t="s">
        <v>54</v>
      </c>
      <c r="AC115" t="s">
        <v>481</v>
      </c>
      <c r="AD115" t="s">
        <v>482</v>
      </c>
      <c r="AE115" t="s">
        <v>483</v>
      </c>
      <c r="AH115" t="s">
        <v>46</v>
      </c>
      <c r="AI115" t="s">
        <v>47</v>
      </c>
      <c r="AJ115" t="s">
        <v>48</v>
      </c>
      <c r="AK115" t="s">
        <v>42</v>
      </c>
    </row>
    <row r="116" spans="1:37">
      <c r="A116" s="4">
        <v>45007.3682291667</v>
      </c>
      <c r="B116" s="5">
        <v>117491</v>
      </c>
      <c r="C116" t="s">
        <v>188</v>
      </c>
      <c r="D116" s="5">
        <v>38449</v>
      </c>
      <c r="E116" t="s">
        <v>254</v>
      </c>
      <c r="F116" t="s">
        <v>255</v>
      </c>
      <c r="G116" t="s">
        <v>103</v>
      </c>
      <c r="H116" t="s">
        <v>256</v>
      </c>
      <c r="I116" s="5">
        <v>20</v>
      </c>
      <c r="J116" s="1" t="s">
        <v>41</v>
      </c>
      <c r="K116" s="5">
        <v>0</v>
      </c>
      <c r="L116" s="8">
        <f t="shared" si="10"/>
        <v>-20</v>
      </c>
      <c r="M116" s="5">
        <v>456</v>
      </c>
      <c r="N116" s="8">
        <f t="shared" si="11"/>
        <v>436</v>
      </c>
      <c r="O116" s="9"/>
      <c r="P116" s="7" t="str">
        <f t="shared" si="9"/>
        <v/>
      </c>
      <c r="U116" s="5">
        <v>0.284444</v>
      </c>
      <c r="V116" s="5">
        <v>70.31</v>
      </c>
      <c r="W116" s="5">
        <v>4</v>
      </c>
      <c r="Y116" s="5">
        <v>15</v>
      </c>
      <c r="Z116" t="s">
        <v>42</v>
      </c>
      <c r="AA116" t="s">
        <v>52</v>
      </c>
      <c r="AB116" t="s">
        <v>42</v>
      </c>
      <c r="AC116" t="s">
        <v>42</v>
      </c>
      <c r="AD116" t="s">
        <v>484</v>
      </c>
      <c r="AE116" t="s">
        <v>485</v>
      </c>
      <c r="AF116" s="5">
        <v>5.97</v>
      </c>
      <c r="AG116" s="5">
        <v>4.27</v>
      </c>
      <c r="AH116" t="s">
        <v>46</v>
      </c>
      <c r="AI116" t="s">
        <v>47</v>
      </c>
      <c r="AJ116" t="s">
        <v>48</v>
      </c>
      <c r="AK116" t="s">
        <v>42</v>
      </c>
    </row>
    <row r="117" spans="1:37">
      <c r="A117" s="4">
        <v>45007.4565162037</v>
      </c>
      <c r="B117" s="5">
        <v>750</v>
      </c>
      <c r="C117" t="s">
        <v>340</v>
      </c>
      <c r="D117" s="5">
        <v>113782</v>
      </c>
      <c r="E117" t="s">
        <v>486</v>
      </c>
      <c r="F117" t="s">
        <v>487</v>
      </c>
      <c r="G117" t="s">
        <v>39</v>
      </c>
      <c r="H117" t="s">
        <v>488</v>
      </c>
      <c r="I117" s="5">
        <v>10</v>
      </c>
      <c r="J117" s="1" t="s">
        <v>52</v>
      </c>
      <c r="K117" s="5"/>
      <c r="L117" s="8">
        <f t="shared" si="10"/>
        <v>-10</v>
      </c>
      <c r="M117" s="5">
        <v>0</v>
      </c>
      <c r="N117" s="8">
        <f t="shared" si="11"/>
        <v>-10</v>
      </c>
      <c r="O117" s="9"/>
      <c r="P117" s="7" t="str">
        <f t="shared" si="9"/>
        <v>食品；禁请。张芙蓉2022.4.22</v>
      </c>
      <c r="Z117" t="s">
        <v>42</v>
      </c>
      <c r="AA117" t="s">
        <v>343</v>
      </c>
      <c r="AB117" t="s">
        <v>54</v>
      </c>
      <c r="AC117" t="s">
        <v>489</v>
      </c>
      <c r="AD117" t="s">
        <v>490</v>
      </c>
      <c r="AE117" t="s">
        <v>491</v>
      </c>
      <c r="AH117" t="s">
        <v>213</v>
      </c>
      <c r="AI117" t="s">
        <v>58</v>
      </c>
      <c r="AJ117" t="s">
        <v>346</v>
      </c>
      <c r="AK117" t="s">
        <v>42</v>
      </c>
    </row>
    <row r="118" spans="1:37">
      <c r="A118" s="4">
        <v>45007.4459490741</v>
      </c>
      <c r="B118" s="5">
        <v>744</v>
      </c>
      <c r="C118" t="s">
        <v>156</v>
      </c>
      <c r="D118" s="11">
        <v>136089</v>
      </c>
      <c r="E118" t="s">
        <v>492</v>
      </c>
      <c r="F118" t="s">
        <v>173</v>
      </c>
      <c r="G118" t="s">
        <v>159</v>
      </c>
      <c r="H118" t="s">
        <v>160</v>
      </c>
      <c r="I118" s="5">
        <v>50</v>
      </c>
      <c r="J118" s="1" t="s">
        <v>165</v>
      </c>
      <c r="K118" s="5">
        <v>0</v>
      </c>
      <c r="L118" s="8">
        <f t="shared" si="10"/>
        <v>-50</v>
      </c>
      <c r="M118" s="5">
        <v>50</v>
      </c>
      <c r="N118" s="8">
        <f t="shared" si="11"/>
        <v>0</v>
      </c>
      <c r="O118" s="9"/>
      <c r="P118" s="7" t="str">
        <f t="shared" si="9"/>
        <v>不在公司经营目录，2021.9.6牟鑫阳</v>
      </c>
      <c r="Z118" t="s">
        <v>42</v>
      </c>
      <c r="AA118" t="s">
        <v>52</v>
      </c>
      <c r="AB118" t="s">
        <v>54</v>
      </c>
      <c r="AC118" t="s">
        <v>307</v>
      </c>
      <c r="AD118" t="s">
        <v>161</v>
      </c>
      <c r="AE118" t="s">
        <v>493</v>
      </c>
      <c r="AH118" t="s">
        <v>58</v>
      </c>
      <c r="AI118" t="s">
        <v>59</v>
      </c>
      <c r="AJ118" t="s">
        <v>60</v>
      </c>
      <c r="AK118" t="s">
        <v>42</v>
      </c>
    </row>
    <row r="119" spans="1:37">
      <c r="A119" s="4">
        <v>45007.3943865741</v>
      </c>
      <c r="B119" s="5">
        <v>709</v>
      </c>
      <c r="C119" t="s">
        <v>91</v>
      </c>
      <c r="D119" s="5">
        <v>208433</v>
      </c>
      <c r="E119" t="s">
        <v>494</v>
      </c>
      <c r="F119" t="s">
        <v>495</v>
      </c>
      <c r="G119" t="s">
        <v>78</v>
      </c>
      <c r="H119" t="s">
        <v>140</v>
      </c>
      <c r="I119" s="5">
        <v>5</v>
      </c>
      <c r="J119" s="1" t="s">
        <v>41</v>
      </c>
      <c r="K119" s="5">
        <v>279</v>
      </c>
      <c r="L119" s="8">
        <f t="shared" si="10"/>
        <v>274</v>
      </c>
      <c r="M119" s="5">
        <v>0</v>
      </c>
      <c r="N119" s="8">
        <f t="shared" si="11"/>
        <v>-5</v>
      </c>
      <c r="O119" s="9"/>
      <c r="P119" s="7" t="str">
        <f t="shared" si="9"/>
        <v/>
      </c>
      <c r="R119" s="5">
        <v>1</v>
      </c>
      <c r="U119" s="5">
        <v>0.026111</v>
      </c>
      <c r="V119" s="5">
        <v>191.49</v>
      </c>
      <c r="W119" s="5">
        <v>0</v>
      </c>
      <c r="X119" s="5">
        <v>279</v>
      </c>
      <c r="Y119" s="5">
        <v>15</v>
      </c>
      <c r="Z119" t="s">
        <v>42</v>
      </c>
      <c r="AA119" t="s">
        <v>95</v>
      </c>
      <c r="AB119" t="s">
        <v>42</v>
      </c>
      <c r="AC119" t="s">
        <v>42</v>
      </c>
      <c r="AD119" t="s">
        <v>496</v>
      </c>
      <c r="AE119" t="s">
        <v>497</v>
      </c>
      <c r="AF119" s="5">
        <v>0.55</v>
      </c>
      <c r="AG119" s="5">
        <v>0.39</v>
      </c>
      <c r="AH119" t="s">
        <v>98</v>
      </c>
      <c r="AI119" t="s">
        <v>99</v>
      </c>
      <c r="AJ119" t="s">
        <v>48</v>
      </c>
      <c r="AK119" t="s">
        <v>42</v>
      </c>
    </row>
    <row r="120" spans="1:37">
      <c r="A120" s="4">
        <v>45007.4479976852</v>
      </c>
      <c r="B120" s="5">
        <v>744</v>
      </c>
      <c r="C120" t="s">
        <v>156</v>
      </c>
      <c r="D120" s="5">
        <v>151554</v>
      </c>
      <c r="E120" t="s">
        <v>498</v>
      </c>
      <c r="F120" t="s">
        <v>158</v>
      </c>
      <c r="G120" t="s">
        <v>159</v>
      </c>
      <c r="H120" t="s">
        <v>160</v>
      </c>
      <c r="I120" s="5">
        <v>50</v>
      </c>
      <c r="J120" s="1" t="s">
        <v>165</v>
      </c>
      <c r="K120" s="5">
        <v>0</v>
      </c>
      <c r="L120" s="8">
        <f t="shared" si="10"/>
        <v>-50</v>
      </c>
      <c r="M120" s="5">
        <v>200</v>
      </c>
      <c r="N120" s="8">
        <f t="shared" si="11"/>
        <v>150</v>
      </c>
      <c r="O120" s="9"/>
      <c r="P120" s="7" t="str">
        <f t="shared" si="9"/>
        <v>已淘汰，未所有门店禁请品种郭祥2020.8.11</v>
      </c>
      <c r="Z120" t="s">
        <v>42</v>
      </c>
      <c r="AA120" t="s">
        <v>52</v>
      </c>
      <c r="AB120" t="s">
        <v>54</v>
      </c>
      <c r="AC120" t="s">
        <v>499</v>
      </c>
      <c r="AD120" t="s">
        <v>161</v>
      </c>
      <c r="AE120" t="s">
        <v>400</v>
      </c>
      <c r="AH120" t="s">
        <v>58</v>
      </c>
      <c r="AI120" t="s">
        <v>59</v>
      </c>
      <c r="AJ120" t="s">
        <v>60</v>
      </c>
      <c r="AK120" t="s">
        <v>42</v>
      </c>
    </row>
    <row r="121" spans="1:37">
      <c r="A121" s="4">
        <v>45007.409849537</v>
      </c>
      <c r="B121" s="5">
        <v>709</v>
      </c>
      <c r="C121" t="s">
        <v>91</v>
      </c>
      <c r="D121" s="5">
        <v>232601</v>
      </c>
      <c r="E121" t="s">
        <v>500</v>
      </c>
      <c r="F121" t="s">
        <v>501</v>
      </c>
      <c r="G121" t="s">
        <v>39</v>
      </c>
      <c r="H121" t="s">
        <v>40</v>
      </c>
      <c r="I121" s="5">
        <v>6</v>
      </c>
      <c r="J121" s="1" t="s">
        <v>41</v>
      </c>
      <c r="K121" s="5">
        <v>0</v>
      </c>
      <c r="L121" s="8">
        <f t="shared" si="10"/>
        <v>-6</v>
      </c>
      <c r="M121" s="5">
        <v>0</v>
      </c>
      <c r="N121" s="8">
        <f t="shared" si="11"/>
        <v>-6</v>
      </c>
      <c r="O121" s="9"/>
      <c r="P121" s="7" t="str">
        <f t="shared" si="9"/>
        <v/>
      </c>
      <c r="R121" s="5">
        <v>3</v>
      </c>
      <c r="U121" s="5">
        <v>0.047778</v>
      </c>
      <c r="V121" s="5">
        <v>125.58</v>
      </c>
      <c r="W121" s="5">
        <v>1</v>
      </c>
      <c r="Y121" s="5">
        <v>15</v>
      </c>
      <c r="Z121" t="s">
        <v>42</v>
      </c>
      <c r="AA121" s="10" t="s">
        <v>170</v>
      </c>
      <c r="AB121" t="s">
        <v>42</v>
      </c>
      <c r="AC121" t="s">
        <v>42</v>
      </c>
      <c r="AD121" t="s">
        <v>502</v>
      </c>
      <c r="AE121" t="s">
        <v>503</v>
      </c>
      <c r="AF121" s="5">
        <v>2</v>
      </c>
      <c r="AG121" s="5">
        <v>2</v>
      </c>
      <c r="AH121" t="s">
        <v>98</v>
      </c>
      <c r="AI121" t="s">
        <v>99</v>
      </c>
      <c r="AJ121" t="s">
        <v>48</v>
      </c>
      <c r="AK121" t="s">
        <v>42</v>
      </c>
    </row>
    <row r="122" spans="1:37">
      <c r="A122" s="4">
        <v>45007.3844675926</v>
      </c>
      <c r="B122" s="5">
        <v>367</v>
      </c>
      <c r="C122" t="s">
        <v>61</v>
      </c>
      <c r="D122" s="5">
        <v>119652</v>
      </c>
      <c r="E122" t="s">
        <v>504</v>
      </c>
      <c r="F122" t="s">
        <v>505</v>
      </c>
      <c r="G122" t="s">
        <v>39</v>
      </c>
      <c r="H122" t="s">
        <v>40</v>
      </c>
      <c r="I122" s="5">
        <v>20</v>
      </c>
      <c r="J122" s="1" t="s">
        <v>41</v>
      </c>
      <c r="K122" s="5">
        <v>289</v>
      </c>
      <c r="L122" s="8">
        <f t="shared" si="10"/>
        <v>269</v>
      </c>
      <c r="M122" s="5">
        <v>0</v>
      </c>
      <c r="N122" s="8">
        <f t="shared" si="11"/>
        <v>-20</v>
      </c>
      <c r="O122" s="9"/>
      <c r="P122" s="7" t="str">
        <f t="shared" si="9"/>
        <v/>
      </c>
      <c r="U122" s="5">
        <v>0.293333</v>
      </c>
      <c r="V122" s="5">
        <v>105.68</v>
      </c>
      <c r="W122" s="5">
        <v>4</v>
      </c>
      <c r="X122" s="5">
        <v>289</v>
      </c>
      <c r="Y122" s="5">
        <v>52.5</v>
      </c>
      <c r="Z122" t="s">
        <v>42</v>
      </c>
      <c r="AA122" s="10" t="s">
        <v>170</v>
      </c>
      <c r="AB122" t="s">
        <v>42</v>
      </c>
      <c r="AC122" t="s">
        <v>42</v>
      </c>
      <c r="AD122" t="s">
        <v>329</v>
      </c>
      <c r="AE122" t="s">
        <v>506</v>
      </c>
      <c r="AF122" s="5">
        <v>6.16</v>
      </c>
      <c r="AG122" s="5">
        <v>4.4</v>
      </c>
      <c r="AH122" t="s">
        <v>46</v>
      </c>
      <c r="AI122" t="s">
        <v>47</v>
      </c>
      <c r="AJ122" t="s">
        <v>48</v>
      </c>
      <c r="AK122" t="s">
        <v>42</v>
      </c>
    </row>
    <row r="123" spans="1:37">
      <c r="A123" s="4">
        <v>45007.4132060185</v>
      </c>
      <c r="B123" s="5">
        <v>56</v>
      </c>
      <c r="C123" t="s">
        <v>100</v>
      </c>
      <c r="D123" s="5">
        <v>148966</v>
      </c>
      <c r="E123" t="s">
        <v>436</v>
      </c>
      <c r="F123" t="s">
        <v>507</v>
      </c>
      <c r="G123" t="s">
        <v>103</v>
      </c>
      <c r="H123" t="s">
        <v>40</v>
      </c>
      <c r="I123" s="5">
        <v>3</v>
      </c>
      <c r="J123" s="1" t="s">
        <v>52</v>
      </c>
      <c r="K123" s="5">
        <v>0</v>
      </c>
      <c r="L123" s="8">
        <f t="shared" si="10"/>
        <v>-3</v>
      </c>
      <c r="M123" s="5">
        <v>0</v>
      </c>
      <c r="N123" s="8">
        <f t="shared" si="11"/>
        <v>-3</v>
      </c>
      <c r="O123" s="9"/>
      <c r="P123" s="7" t="str">
        <f t="shared" si="9"/>
        <v>步长品种，厂家合作投入减少且不处理效期，有其他在营厂家，禁请 侯月 2022.10.10</v>
      </c>
      <c r="Z123" t="s">
        <v>42</v>
      </c>
      <c r="AA123" t="s">
        <v>152</v>
      </c>
      <c r="AB123" t="s">
        <v>54</v>
      </c>
      <c r="AC123" t="s">
        <v>508</v>
      </c>
      <c r="AD123" t="s">
        <v>509</v>
      </c>
      <c r="AE123" t="s">
        <v>510</v>
      </c>
      <c r="AH123" t="s">
        <v>46</v>
      </c>
      <c r="AI123" t="s">
        <v>47</v>
      </c>
      <c r="AJ123" t="s">
        <v>48</v>
      </c>
      <c r="AK123" t="s">
        <v>42</v>
      </c>
    </row>
    <row r="124" spans="1:37">
      <c r="A124" s="4">
        <v>45007.3890740741</v>
      </c>
      <c r="B124" s="5">
        <v>367</v>
      </c>
      <c r="C124" t="s">
        <v>61</v>
      </c>
      <c r="D124" s="5">
        <v>163515</v>
      </c>
      <c r="E124" t="s">
        <v>511</v>
      </c>
      <c r="F124" t="s">
        <v>512</v>
      </c>
      <c r="G124" t="s">
        <v>39</v>
      </c>
      <c r="H124" t="s">
        <v>40</v>
      </c>
      <c r="I124" s="5">
        <v>10</v>
      </c>
      <c r="J124" s="1" t="s">
        <v>41</v>
      </c>
      <c r="K124" s="5">
        <v>0</v>
      </c>
      <c r="L124" s="8">
        <f t="shared" si="10"/>
        <v>-10</v>
      </c>
      <c r="M124" s="5">
        <v>0</v>
      </c>
      <c r="N124" s="8">
        <f t="shared" si="11"/>
        <v>-10</v>
      </c>
      <c r="O124" s="9"/>
      <c r="P124" s="7" t="str">
        <f t="shared" si="9"/>
        <v/>
      </c>
      <c r="U124" s="5">
        <v>0.065</v>
      </c>
      <c r="V124" s="5">
        <v>184.62</v>
      </c>
      <c r="W124" s="5">
        <v>1</v>
      </c>
      <c r="Y124" s="5">
        <v>45.77</v>
      </c>
      <c r="Z124" t="s">
        <v>42</v>
      </c>
      <c r="AA124" s="10" t="s">
        <v>513</v>
      </c>
      <c r="AB124" t="s">
        <v>42</v>
      </c>
      <c r="AC124" t="s">
        <v>42</v>
      </c>
      <c r="AD124" t="s">
        <v>514</v>
      </c>
      <c r="AE124" t="s">
        <v>515</v>
      </c>
      <c r="AF124" s="5">
        <v>2</v>
      </c>
      <c r="AG124" s="5">
        <v>2</v>
      </c>
      <c r="AH124" t="s">
        <v>46</v>
      </c>
      <c r="AI124" t="s">
        <v>47</v>
      </c>
      <c r="AJ124" t="s">
        <v>48</v>
      </c>
      <c r="AK124" t="s">
        <v>42</v>
      </c>
    </row>
    <row r="125" spans="1:37">
      <c r="A125" s="4">
        <v>45007.4238541667</v>
      </c>
      <c r="B125" s="5">
        <v>108277</v>
      </c>
      <c r="C125" t="s">
        <v>36</v>
      </c>
      <c r="D125" s="5">
        <v>184791</v>
      </c>
      <c r="E125" t="s">
        <v>516</v>
      </c>
      <c r="F125" t="s">
        <v>517</v>
      </c>
      <c r="G125" t="s">
        <v>39</v>
      </c>
      <c r="H125" t="s">
        <v>40</v>
      </c>
      <c r="I125" s="5">
        <v>3</v>
      </c>
      <c r="J125" s="1" t="s">
        <v>41</v>
      </c>
      <c r="K125" s="5">
        <v>0</v>
      </c>
      <c r="L125" s="8">
        <f t="shared" si="10"/>
        <v>-3</v>
      </c>
      <c r="M125" s="5">
        <v>0</v>
      </c>
      <c r="N125" s="8">
        <f t="shared" si="11"/>
        <v>-3</v>
      </c>
      <c r="O125" s="9"/>
      <c r="P125" s="7" t="str">
        <f t="shared" si="9"/>
        <v/>
      </c>
      <c r="R125" s="5">
        <v>2</v>
      </c>
      <c r="U125" s="5">
        <v>0.062778</v>
      </c>
      <c r="V125" s="5">
        <v>47.79</v>
      </c>
      <c r="W125" s="5">
        <v>1</v>
      </c>
      <c r="X125" s="5">
        <v>0</v>
      </c>
      <c r="Y125" s="5">
        <v>15</v>
      </c>
      <c r="Z125" t="s">
        <v>42</v>
      </c>
      <c r="AA125" t="s">
        <v>43</v>
      </c>
      <c r="AB125" t="s">
        <v>42</v>
      </c>
      <c r="AC125" t="s">
        <v>42</v>
      </c>
      <c r="AD125" t="s">
        <v>403</v>
      </c>
      <c r="AE125" t="s">
        <v>518</v>
      </c>
      <c r="AF125" s="5">
        <v>2</v>
      </c>
      <c r="AG125" s="5">
        <v>2</v>
      </c>
      <c r="AH125" t="s">
        <v>46</v>
      </c>
      <c r="AI125" t="s">
        <v>47</v>
      </c>
      <c r="AJ125" t="s">
        <v>48</v>
      </c>
      <c r="AK125" t="s">
        <v>42</v>
      </c>
    </row>
    <row r="126" spans="1:37">
      <c r="A126" s="4">
        <v>45007.3952083333</v>
      </c>
      <c r="B126" s="5">
        <v>709</v>
      </c>
      <c r="C126" t="s">
        <v>91</v>
      </c>
      <c r="D126" s="5">
        <v>12650</v>
      </c>
      <c r="E126" t="s">
        <v>519</v>
      </c>
      <c r="F126" t="s">
        <v>520</v>
      </c>
      <c r="G126" t="s">
        <v>39</v>
      </c>
      <c r="H126" t="s">
        <v>40</v>
      </c>
      <c r="I126" s="5">
        <v>5</v>
      </c>
      <c r="J126" s="1" t="s">
        <v>41</v>
      </c>
      <c r="K126" s="5">
        <v>0</v>
      </c>
      <c r="L126" s="8">
        <f t="shared" si="10"/>
        <v>-5</v>
      </c>
      <c r="M126" s="5">
        <v>0</v>
      </c>
      <c r="N126" s="8">
        <f t="shared" si="11"/>
        <v>-5</v>
      </c>
      <c r="O126" s="9" t="s">
        <v>519</v>
      </c>
      <c r="P126" s="7" t="str">
        <f t="shared" si="9"/>
        <v/>
      </c>
      <c r="R126" s="5">
        <v>2</v>
      </c>
      <c r="U126" s="5">
        <v>0.068333</v>
      </c>
      <c r="V126" s="5">
        <v>73.17</v>
      </c>
      <c r="W126" s="5">
        <v>1</v>
      </c>
      <c r="Y126" s="5">
        <v>15</v>
      </c>
      <c r="Z126" t="s">
        <v>42</v>
      </c>
      <c r="AA126" t="s">
        <v>95</v>
      </c>
      <c r="AB126" t="s">
        <v>42</v>
      </c>
      <c r="AC126" t="s">
        <v>42</v>
      </c>
      <c r="AD126" t="s">
        <v>521</v>
      </c>
      <c r="AE126" t="s">
        <v>522</v>
      </c>
      <c r="AF126" s="5">
        <v>2</v>
      </c>
      <c r="AG126" s="5">
        <v>2</v>
      </c>
      <c r="AH126" t="s">
        <v>98</v>
      </c>
      <c r="AI126" t="s">
        <v>99</v>
      </c>
      <c r="AJ126" t="s">
        <v>48</v>
      </c>
      <c r="AK126" t="s">
        <v>42</v>
      </c>
    </row>
    <row r="127" spans="1:37">
      <c r="A127" s="4">
        <v>45007.4378472222</v>
      </c>
      <c r="B127" s="5">
        <v>721</v>
      </c>
      <c r="C127" t="s">
        <v>275</v>
      </c>
      <c r="D127" s="5">
        <v>196713</v>
      </c>
      <c r="E127" t="s">
        <v>523</v>
      </c>
      <c r="F127" t="s">
        <v>524</v>
      </c>
      <c r="G127" t="s">
        <v>39</v>
      </c>
      <c r="H127" t="s">
        <v>40</v>
      </c>
      <c r="I127" s="5">
        <v>10</v>
      </c>
      <c r="J127" s="1" t="s">
        <v>52</v>
      </c>
      <c r="K127" s="5">
        <v>0</v>
      </c>
      <c r="L127" s="8">
        <f t="shared" si="10"/>
        <v>-10</v>
      </c>
      <c r="M127" s="5">
        <v>0</v>
      </c>
      <c r="N127" s="8">
        <f t="shared" si="11"/>
        <v>-10</v>
      </c>
      <c r="O127" s="9"/>
      <c r="P127" s="7" t="str">
        <f t="shared" si="9"/>
        <v>特殊原因（因疫情等抢货原因，暂时无货，到货及时解禁或统一分货到店）侯月 禁请 2022.12.15</v>
      </c>
      <c r="Z127" t="s">
        <v>42</v>
      </c>
      <c r="AA127" t="s">
        <v>276</v>
      </c>
      <c r="AB127" t="s">
        <v>54</v>
      </c>
      <c r="AC127" t="s">
        <v>206</v>
      </c>
      <c r="AD127" t="s">
        <v>525</v>
      </c>
      <c r="AE127" t="s">
        <v>526</v>
      </c>
      <c r="AH127" t="s">
        <v>46</v>
      </c>
      <c r="AI127" t="s">
        <v>47</v>
      </c>
      <c r="AJ127" t="s">
        <v>48</v>
      </c>
      <c r="AK127" t="s">
        <v>42</v>
      </c>
    </row>
    <row r="128" spans="1:37">
      <c r="A128" s="4">
        <v>45007.4239814815</v>
      </c>
      <c r="B128" s="5">
        <v>108277</v>
      </c>
      <c r="C128" t="s">
        <v>36</v>
      </c>
      <c r="D128" s="5">
        <v>237452</v>
      </c>
      <c r="E128" t="s">
        <v>527</v>
      </c>
      <c r="F128" t="s">
        <v>528</v>
      </c>
      <c r="G128" t="s">
        <v>39</v>
      </c>
      <c r="H128" t="s">
        <v>40</v>
      </c>
      <c r="I128" s="5">
        <v>3</v>
      </c>
      <c r="J128" s="1" t="s">
        <v>41</v>
      </c>
      <c r="K128" s="5">
        <v>0</v>
      </c>
      <c r="L128" s="8">
        <f t="shared" si="10"/>
        <v>-3</v>
      </c>
      <c r="M128" s="5">
        <v>0</v>
      </c>
      <c r="N128" s="8">
        <f t="shared" si="11"/>
        <v>-3</v>
      </c>
      <c r="O128" s="9"/>
      <c r="P128" s="7" t="str">
        <f t="shared" si="9"/>
        <v/>
      </c>
      <c r="U128" s="5">
        <v>0.052778</v>
      </c>
      <c r="V128" s="5">
        <v>56.84</v>
      </c>
      <c r="W128" s="5">
        <v>1</v>
      </c>
      <c r="Y128" s="5">
        <v>15</v>
      </c>
      <c r="Z128" t="s">
        <v>42</v>
      </c>
      <c r="AA128" t="s">
        <v>43</v>
      </c>
      <c r="AB128" t="s">
        <v>42</v>
      </c>
      <c r="AC128" t="s">
        <v>42</v>
      </c>
      <c r="AD128" t="s">
        <v>529</v>
      </c>
      <c r="AE128" t="s">
        <v>530</v>
      </c>
      <c r="AF128" s="5">
        <v>2</v>
      </c>
      <c r="AG128" s="5">
        <v>2</v>
      </c>
      <c r="AH128" t="s">
        <v>46</v>
      </c>
      <c r="AI128" t="s">
        <v>47</v>
      </c>
      <c r="AJ128" t="s">
        <v>48</v>
      </c>
      <c r="AK128" t="s">
        <v>42</v>
      </c>
    </row>
    <row r="129" spans="1:37">
      <c r="A129" s="4">
        <v>45007.4486574074</v>
      </c>
      <c r="B129" s="5">
        <v>104428</v>
      </c>
      <c r="C129" t="s">
        <v>109</v>
      </c>
      <c r="D129" s="5">
        <v>150106</v>
      </c>
      <c r="E129" t="s">
        <v>531</v>
      </c>
      <c r="F129" t="s">
        <v>532</v>
      </c>
      <c r="G129" t="s">
        <v>39</v>
      </c>
      <c r="H129" t="s">
        <v>104</v>
      </c>
      <c r="I129" s="5">
        <v>4</v>
      </c>
      <c r="J129" s="1" t="s">
        <v>52</v>
      </c>
      <c r="K129" s="5"/>
      <c r="L129" s="8">
        <f t="shared" si="10"/>
        <v>-4</v>
      </c>
      <c r="M129" s="5">
        <v>0</v>
      </c>
      <c r="N129" s="8">
        <f t="shared" si="11"/>
        <v>-4</v>
      </c>
      <c r="O129" s="9"/>
      <c r="P129" s="7" t="str">
        <f t="shared" si="9"/>
        <v>特殊原因（旗舰店、北东街、十二桥、庆云南街）禁请，冯梅2021.5.28</v>
      </c>
      <c r="Z129" t="s">
        <v>42</v>
      </c>
      <c r="AA129" t="s">
        <v>533</v>
      </c>
      <c r="AB129" t="s">
        <v>54</v>
      </c>
      <c r="AC129" t="s">
        <v>534</v>
      </c>
      <c r="AD129" t="s">
        <v>107</v>
      </c>
      <c r="AE129" t="s">
        <v>535</v>
      </c>
      <c r="AH129" t="s">
        <v>46</v>
      </c>
      <c r="AI129" t="s">
        <v>47</v>
      </c>
      <c r="AJ129" t="s">
        <v>48</v>
      </c>
      <c r="AK129" t="s">
        <v>42</v>
      </c>
    </row>
    <row r="130" spans="1:37">
      <c r="A130" s="4">
        <v>45007.3596875</v>
      </c>
      <c r="B130" s="5">
        <v>539</v>
      </c>
      <c r="C130" t="s">
        <v>128</v>
      </c>
      <c r="D130" s="5">
        <v>232108</v>
      </c>
      <c r="E130" t="s">
        <v>536</v>
      </c>
      <c r="F130" t="s">
        <v>537</v>
      </c>
      <c r="G130" t="s">
        <v>39</v>
      </c>
      <c r="H130" t="s">
        <v>117</v>
      </c>
      <c r="I130" s="5">
        <v>20</v>
      </c>
      <c r="J130" s="1" t="s">
        <v>165</v>
      </c>
      <c r="K130" s="5">
        <v>0</v>
      </c>
      <c r="L130" s="8">
        <f t="shared" si="10"/>
        <v>-20</v>
      </c>
      <c r="M130" s="5">
        <v>508</v>
      </c>
      <c r="N130" s="8">
        <f t="shared" si="11"/>
        <v>488</v>
      </c>
      <c r="O130" s="9"/>
      <c r="P130" s="7" t="str">
        <f t="shared" ref="P130:P151" si="12">AC130</f>
        <v>特殊原因，按需求上报 冯梅 2022.2.23</v>
      </c>
      <c r="Z130" t="s">
        <v>42</v>
      </c>
      <c r="AA130" t="s">
        <v>54</v>
      </c>
      <c r="AB130" t="s">
        <v>54</v>
      </c>
      <c r="AC130" t="s">
        <v>538</v>
      </c>
      <c r="AD130" t="s">
        <v>539</v>
      </c>
      <c r="AE130" t="s">
        <v>540</v>
      </c>
      <c r="AH130" t="s">
        <v>58</v>
      </c>
      <c r="AI130" t="s">
        <v>59</v>
      </c>
      <c r="AJ130" t="s">
        <v>60</v>
      </c>
      <c r="AK130" t="s">
        <v>42</v>
      </c>
    </row>
    <row r="131" spans="1:37">
      <c r="A131" s="4">
        <v>45007.3882986111</v>
      </c>
      <c r="B131" s="5">
        <v>367</v>
      </c>
      <c r="C131" t="s">
        <v>61</v>
      </c>
      <c r="D131" s="5">
        <v>133462</v>
      </c>
      <c r="E131" t="s">
        <v>541</v>
      </c>
      <c r="F131" t="s">
        <v>542</v>
      </c>
      <c r="G131" t="s">
        <v>39</v>
      </c>
      <c r="H131" t="s">
        <v>40</v>
      </c>
      <c r="I131" s="5">
        <v>10</v>
      </c>
      <c r="J131" s="1" t="s">
        <v>52</v>
      </c>
      <c r="K131" s="5">
        <v>0</v>
      </c>
      <c r="L131" s="8">
        <f t="shared" ref="L131:L151" si="13">K131-I131</f>
        <v>-10</v>
      </c>
      <c r="M131" s="5">
        <v>0</v>
      </c>
      <c r="N131" s="8">
        <f t="shared" ref="N131:N151" si="14">M131-I131</f>
        <v>-10</v>
      </c>
      <c r="O131" s="9"/>
      <c r="P131" s="7" t="str">
        <f t="shared" si="12"/>
        <v>特殊原因（厂家缺货）侯月2022.12.23</v>
      </c>
      <c r="Z131" t="s">
        <v>42</v>
      </c>
      <c r="AA131" s="10" t="s">
        <v>170</v>
      </c>
      <c r="AB131" t="s">
        <v>54</v>
      </c>
      <c r="AC131" t="s">
        <v>543</v>
      </c>
      <c r="AD131" t="s">
        <v>482</v>
      </c>
      <c r="AE131" t="s">
        <v>544</v>
      </c>
      <c r="AH131" t="s">
        <v>46</v>
      </c>
      <c r="AI131" t="s">
        <v>47</v>
      </c>
      <c r="AJ131" t="s">
        <v>48</v>
      </c>
      <c r="AK131" t="s">
        <v>42</v>
      </c>
    </row>
    <row r="132" spans="1:37">
      <c r="A132" s="4">
        <v>45007.4484490741</v>
      </c>
      <c r="B132" s="5">
        <v>104428</v>
      </c>
      <c r="C132" t="s">
        <v>109</v>
      </c>
      <c r="D132" s="5">
        <v>150102</v>
      </c>
      <c r="E132" t="s">
        <v>545</v>
      </c>
      <c r="F132" t="s">
        <v>546</v>
      </c>
      <c r="G132" t="s">
        <v>78</v>
      </c>
      <c r="H132" t="s">
        <v>104</v>
      </c>
      <c r="I132" s="5">
        <v>4</v>
      </c>
      <c r="J132" s="1" t="s">
        <v>79</v>
      </c>
      <c r="K132" s="5">
        <v>10</v>
      </c>
      <c r="L132" s="8">
        <f t="shared" si="13"/>
        <v>6</v>
      </c>
      <c r="M132" s="5">
        <v>0</v>
      </c>
      <c r="N132" s="8">
        <f t="shared" si="14"/>
        <v>-4</v>
      </c>
      <c r="O132" s="9"/>
      <c r="P132" s="7" t="str">
        <f t="shared" si="12"/>
        <v>消化库存冯梅</v>
      </c>
      <c r="X132" s="5">
        <v>10</v>
      </c>
      <c r="Z132" t="s">
        <v>42</v>
      </c>
      <c r="AA132" t="s">
        <v>52</v>
      </c>
      <c r="AB132" t="s">
        <v>54</v>
      </c>
      <c r="AC132" t="s">
        <v>547</v>
      </c>
      <c r="AD132" t="s">
        <v>107</v>
      </c>
      <c r="AE132" t="s">
        <v>108</v>
      </c>
      <c r="AH132" t="s">
        <v>46</v>
      </c>
      <c r="AI132" t="s">
        <v>47</v>
      </c>
      <c r="AJ132" t="s">
        <v>48</v>
      </c>
      <c r="AK132" t="s">
        <v>42</v>
      </c>
    </row>
    <row r="133" spans="1:37">
      <c r="A133" s="4">
        <v>45007.4516898148</v>
      </c>
      <c r="B133" s="5">
        <v>56</v>
      </c>
      <c r="C133" t="s">
        <v>100</v>
      </c>
      <c r="D133" s="5">
        <v>215787</v>
      </c>
      <c r="E133" t="s">
        <v>135</v>
      </c>
      <c r="F133" t="s">
        <v>102</v>
      </c>
      <c r="G133" t="s">
        <v>39</v>
      </c>
      <c r="H133" t="s">
        <v>104</v>
      </c>
      <c r="I133" s="5">
        <v>6</v>
      </c>
      <c r="J133" s="1" t="s">
        <v>79</v>
      </c>
      <c r="K133" s="5">
        <v>8</v>
      </c>
      <c r="L133" s="8">
        <f t="shared" si="13"/>
        <v>2</v>
      </c>
      <c r="M133" s="5">
        <v>0</v>
      </c>
      <c r="N133" s="8">
        <f t="shared" si="14"/>
        <v>-6</v>
      </c>
      <c r="O133" s="9"/>
      <c r="P133" s="7" t="str">
        <f t="shared" si="12"/>
        <v>库存较大，建议暂时消化库存 冯梅 2023.2.6</v>
      </c>
      <c r="X133" s="5">
        <v>8</v>
      </c>
      <c r="Z133" t="s">
        <v>42</v>
      </c>
      <c r="AA133" t="s">
        <v>105</v>
      </c>
      <c r="AB133" t="s">
        <v>54</v>
      </c>
      <c r="AC133" t="s">
        <v>127</v>
      </c>
      <c r="AD133" t="s">
        <v>107</v>
      </c>
      <c r="AE133" t="s">
        <v>108</v>
      </c>
      <c r="AH133" t="s">
        <v>46</v>
      </c>
      <c r="AI133" t="s">
        <v>47</v>
      </c>
      <c r="AJ133" t="s">
        <v>48</v>
      </c>
      <c r="AK133" t="s">
        <v>42</v>
      </c>
    </row>
    <row r="134" spans="1:37">
      <c r="A134" s="4">
        <v>45007.4498263889</v>
      </c>
      <c r="B134" s="5">
        <v>744</v>
      </c>
      <c r="C134" t="s">
        <v>156</v>
      </c>
      <c r="D134" s="5">
        <v>14461</v>
      </c>
      <c r="E134" t="s">
        <v>548</v>
      </c>
      <c r="F134" t="s">
        <v>382</v>
      </c>
      <c r="G134" t="s">
        <v>159</v>
      </c>
      <c r="H134" t="s">
        <v>160</v>
      </c>
      <c r="I134" s="5">
        <v>50</v>
      </c>
      <c r="J134" s="1" t="s">
        <v>52</v>
      </c>
      <c r="K134" s="5">
        <v>0</v>
      </c>
      <c r="L134" s="8">
        <f t="shared" si="13"/>
        <v>-50</v>
      </c>
      <c r="M134" s="5">
        <v>0</v>
      </c>
      <c r="N134" s="8">
        <f t="shared" si="14"/>
        <v>-50</v>
      </c>
      <c r="O134" s="9"/>
      <c r="P134" s="7" t="str">
        <f t="shared" si="12"/>
        <v>不在公司经营目录，2021.9.6牟鑫阳</v>
      </c>
      <c r="Z134" t="s">
        <v>42</v>
      </c>
      <c r="AA134" t="s">
        <v>52</v>
      </c>
      <c r="AB134" t="s">
        <v>54</v>
      </c>
      <c r="AC134" t="s">
        <v>307</v>
      </c>
      <c r="AD134" t="s">
        <v>161</v>
      </c>
      <c r="AE134" t="s">
        <v>180</v>
      </c>
      <c r="AH134" t="s">
        <v>58</v>
      </c>
      <c r="AI134" t="s">
        <v>59</v>
      </c>
      <c r="AJ134" t="s">
        <v>60</v>
      </c>
      <c r="AK134" t="s">
        <v>42</v>
      </c>
    </row>
    <row r="135" spans="1:37">
      <c r="A135" s="4">
        <v>45007.4515277778</v>
      </c>
      <c r="B135" s="5">
        <v>591</v>
      </c>
      <c r="C135" t="s">
        <v>449</v>
      </c>
      <c r="D135" s="5">
        <v>93822</v>
      </c>
      <c r="E135" t="s">
        <v>549</v>
      </c>
      <c r="F135" t="s">
        <v>151</v>
      </c>
      <c r="G135" t="s">
        <v>39</v>
      </c>
      <c r="H135" t="s">
        <v>40</v>
      </c>
      <c r="I135" s="5">
        <v>2</v>
      </c>
      <c r="J135" s="1" t="s">
        <v>41</v>
      </c>
      <c r="K135" s="5">
        <v>0</v>
      </c>
      <c r="L135" s="8">
        <f t="shared" si="13"/>
        <v>-2</v>
      </c>
      <c r="M135" s="5">
        <v>18</v>
      </c>
      <c r="N135" s="8">
        <f t="shared" si="14"/>
        <v>16</v>
      </c>
      <c r="O135" s="9"/>
      <c r="P135" s="7" t="str">
        <f t="shared" si="12"/>
        <v/>
      </c>
      <c r="Z135" t="s">
        <v>42</v>
      </c>
      <c r="AA135" t="s">
        <v>95</v>
      </c>
      <c r="AB135" t="s">
        <v>42</v>
      </c>
      <c r="AC135" t="s">
        <v>42</v>
      </c>
      <c r="AD135" t="s">
        <v>550</v>
      </c>
      <c r="AE135" t="s">
        <v>551</v>
      </c>
      <c r="AH135" t="s">
        <v>46</v>
      </c>
      <c r="AI135" t="s">
        <v>47</v>
      </c>
      <c r="AJ135" t="s">
        <v>48</v>
      </c>
      <c r="AK135" t="s">
        <v>42</v>
      </c>
    </row>
    <row r="136" spans="1:37">
      <c r="A136" s="4">
        <v>45007.361400463</v>
      </c>
      <c r="B136" s="5">
        <v>539</v>
      </c>
      <c r="C136" t="s">
        <v>128</v>
      </c>
      <c r="D136" s="5">
        <v>59379</v>
      </c>
      <c r="E136" t="s">
        <v>474</v>
      </c>
      <c r="F136" t="s">
        <v>552</v>
      </c>
      <c r="G136" t="s">
        <v>103</v>
      </c>
      <c r="H136" t="s">
        <v>40</v>
      </c>
      <c r="I136" s="5">
        <v>10</v>
      </c>
      <c r="J136" s="1" t="s">
        <v>52</v>
      </c>
      <c r="K136" s="5">
        <v>0</v>
      </c>
      <c r="L136" s="8">
        <f t="shared" si="13"/>
        <v>-10</v>
      </c>
      <c r="M136" s="5">
        <v>0</v>
      </c>
      <c r="N136" s="8">
        <f t="shared" si="14"/>
        <v>-10</v>
      </c>
      <c r="O136" s="9"/>
      <c r="P136" s="7" t="str">
        <f t="shared" si="12"/>
        <v>特殊原因（商业缺货）张芙蓉2022.12.23</v>
      </c>
      <c r="Z136" t="s">
        <v>42</v>
      </c>
      <c r="AA136" t="s">
        <v>54</v>
      </c>
      <c r="AB136" t="s">
        <v>54</v>
      </c>
      <c r="AC136" t="s">
        <v>55</v>
      </c>
      <c r="AD136" t="s">
        <v>477</v>
      </c>
      <c r="AE136" t="s">
        <v>478</v>
      </c>
      <c r="AH136" t="s">
        <v>58</v>
      </c>
      <c r="AI136" t="s">
        <v>59</v>
      </c>
      <c r="AJ136" t="s">
        <v>60</v>
      </c>
      <c r="AK136" t="s">
        <v>42</v>
      </c>
    </row>
    <row r="137" spans="1:37">
      <c r="A137" s="4">
        <v>45007.4200115741</v>
      </c>
      <c r="B137" s="5">
        <v>108277</v>
      </c>
      <c r="C137" t="s">
        <v>36</v>
      </c>
      <c r="D137" s="5">
        <v>86799</v>
      </c>
      <c r="E137" t="s">
        <v>553</v>
      </c>
      <c r="F137" t="s">
        <v>554</v>
      </c>
      <c r="G137" t="s">
        <v>39</v>
      </c>
      <c r="H137" t="s">
        <v>40</v>
      </c>
      <c r="I137" s="5">
        <v>10</v>
      </c>
      <c r="J137" s="1" t="s">
        <v>41</v>
      </c>
      <c r="K137" s="5">
        <v>0</v>
      </c>
      <c r="L137" s="8">
        <f t="shared" si="13"/>
        <v>-10</v>
      </c>
      <c r="M137" s="5">
        <v>47</v>
      </c>
      <c r="N137" s="8">
        <f t="shared" si="14"/>
        <v>37</v>
      </c>
      <c r="O137" s="9"/>
      <c r="P137" s="7" t="str">
        <f t="shared" si="12"/>
        <v/>
      </c>
      <c r="U137" s="5">
        <v>0.108333</v>
      </c>
      <c r="V137" s="5">
        <v>92.31</v>
      </c>
      <c r="W137" s="5">
        <v>2</v>
      </c>
      <c r="Y137" s="5">
        <v>15</v>
      </c>
      <c r="Z137" t="s">
        <v>42</v>
      </c>
      <c r="AA137" t="s">
        <v>43</v>
      </c>
      <c r="AB137" t="s">
        <v>42</v>
      </c>
      <c r="AC137" t="s">
        <v>42</v>
      </c>
      <c r="AD137" t="s">
        <v>555</v>
      </c>
      <c r="AE137" t="s">
        <v>556</v>
      </c>
      <c r="AF137" s="5">
        <v>2.27</v>
      </c>
      <c r="AG137" s="5">
        <v>1.62</v>
      </c>
      <c r="AH137" t="s">
        <v>46</v>
      </c>
      <c r="AI137" t="s">
        <v>47</v>
      </c>
      <c r="AJ137" t="s">
        <v>48</v>
      </c>
      <c r="AK137" t="s">
        <v>42</v>
      </c>
    </row>
    <row r="138" spans="1:37">
      <c r="A138" s="4">
        <v>45007.3954513889</v>
      </c>
      <c r="B138" s="5">
        <v>709</v>
      </c>
      <c r="C138" t="s">
        <v>91</v>
      </c>
      <c r="D138" s="5">
        <v>184791</v>
      </c>
      <c r="E138" t="s">
        <v>516</v>
      </c>
      <c r="F138" t="s">
        <v>517</v>
      </c>
      <c r="G138" t="s">
        <v>39</v>
      </c>
      <c r="H138" t="s">
        <v>40</v>
      </c>
      <c r="I138" s="5">
        <v>5</v>
      </c>
      <c r="J138" s="1" t="s">
        <v>41</v>
      </c>
      <c r="K138" s="5">
        <v>0</v>
      </c>
      <c r="L138" s="8">
        <f t="shared" si="13"/>
        <v>-5</v>
      </c>
      <c r="M138" s="5">
        <v>0</v>
      </c>
      <c r="N138" s="8">
        <f t="shared" si="14"/>
        <v>-5</v>
      </c>
      <c r="O138" s="9"/>
      <c r="P138" s="7" t="str">
        <f t="shared" si="12"/>
        <v/>
      </c>
      <c r="R138" s="5">
        <v>5</v>
      </c>
      <c r="U138" s="5">
        <v>0.178889</v>
      </c>
      <c r="V138" s="5">
        <v>55.9</v>
      </c>
      <c r="W138" s="5">
        <v>3</v>
      </c>
      <c r="X138" s="5">
        <v>0</v>
      </c>
      <c r="Y138" s="5">
        <v>42.95</v>
      </c>
      <c r="Z138" t="s">
        <v>42</v>
      </c>
      <c r="AA138" t="s">
        <v>95</v>
      </c>
      <c r="AB138" t="s">
        <v>42</v>
      </c>
      <c r="AC138" t="s">
        <v>42</v>
      </c>
      <c r="AD138" t="s">
        <v>403</v>
      </c>
      <c r="AE138" t="s">
        <v>518</v>
      </c>
      <c r="AF138" s="5">
        <v>3.76</v>
      </c>
      <c r="AG138" s="5">
        <v>2.68</v>
      </c>
      <c r="AH138" t="s">
        <v>98</v>
      </c>
      <c r="AI138" t="s">
        <v>99</v>
      </c>
      <c r="AJ138" t="s">
        <v>48</v>
      </c>
      <c r="AK138" t="s">
        <v>42</v>
      </c>
    </row>
    <row r="139" spans="1:37">
      <c r="A139" s="4">
        <v>45007.4418634259</v>
      </c>
      <c r="B139" s="5">
        <v>108277</v>
      </c>
      <c r="C139" t="s">
        <v>36</v>
      </c>
      <c r="D139" s="5">
        <v>67402</v>
      </c>
      <c r="E139" t="s">
        <v>557</v>
      </c>
      <c r="F139" t="s">
        <v>558</v>
      </c>
      <c r="G139" t="s">
        <v>116</v>
      </c>
      <c r="H139" t="s">
        <v>160</v>
      </c>
      <c r="I139" s="5">
        <v>4</v>
      </c>
      <c r="J139" s="1" t="s">
        <v>41</v>
      </c>
      <c r="K139" s="5">
        <v>0</v>
      </c>
      <c r="L139" s="8">
        <f t="shared" si="13"/>
        <v>-4</v>
      </c>
      <c r="M139" s="5">
        <v>89</v>
      </c>
      <c r="N139" s="8">
        <f t="shared" si="14"/>
        <v>85</v>
      </c>
      <c r="O139" s="9"/>
      <c r="P139" s="7" t="str">
        <f t="shared" si="12"/>
        <v/>
      </c>
      <c r="U139" s="5">
        <v>0.069444</v>
      </c>
      <c r="V139" s="5">
        <v>57.6</v>
      </c>
      <c r="W139" s="5">
        <v>1</v>
      </c>
      <c r="Y139" s="5">
        <v>15</v>
      </c>
      <c r="Z139" t="s">
        <v>42</v>
      </c>
      <c r="AA139" t="s">
        <v>43</v>
      </c>
      <c r="AB139" t="s">
        <v>42</v>
      </c>
      <c r="AC139" t="s">
        <v>42</v>
      </c>
      <c r="AD139" t="s">
        <v>197</v>
      </c>
      <c r="AE139" t="s">
        <v>559</v>
      </c>
      <c r="AF139" s="5">
        <v>3</v>
      </c>
      <c r="AG139" s="5">
        <v>3</v>
      </c>
      <c r="AH139" t="s">
        <v>46</v>
      </c>
      <c r="AI139" t="s">
        <v>47</v>
      </c>
      <c r="AJ139" t="s">
        <v>48</v>
      </c>
      <c r="AK139" t="s">
        <v>42</v>
      </c>
    </row>
    <row r="140" spans="1:37">
      <c r="A140" s="4">
        <v>45007.4383912037</v>
      </c>
      <c r="B140" s="5">
        <v>108277</v>
      </c>
      <c r="C140" t="s">
        <v>36</v>
      </c>
      <c r="D140" s="5">
        <v>115425</v>
      </c>
      <c r="E140" t="s">
        <v>560</v>
      </c>
      <c r="F140" t="s">
        <v>561</v>
      </c>
      <c r="G140" t="s">
        <v>103</v>
      </c>
      <c r="H140" t="s">
        <v>140</v>
      </c>
      <c r="I140" s="5">
        <v>2</v>
      </c>
      <c r="J140" s="1" t="s">
        <v>41</v>
      </c>
      <c r="K140" s="5">
        <v>76</v>
      </c>
      <c r="L140" s="8">
        <f t="shared" si="13"/>
        <v>74</v>
      </c>
      <c r="M140" s="5">
        <v>0</v>
      </c>
      <c r="N140" s="8">
        <f t="shared" si="14"/>
        <v>-2</v>
      </c>
      <c r="O140" s="9"/>
      <c r="P140" s="7" t="str">
        <f t="shared" si="12"/>
        <v/>
      </c>
      <c r="U140" s="5">
        <v>0.014444</v>
      </c>
      <c r="V140" s="5">
        <v>138.47</v>
      </c>
      <c r="W140" s="5">
        <v>0</v>
      </c>
      <c r="X140" s="5">
        <v>76</v>
      </c>
      <c r="Y140" s="5">
        <v>15</v>
      </c>
      <c r="Z140" t="s">
        <v>42</v>
      </c>
      <c r="AA140" t="s">
        <v>43</v>
      </c>
      <c r="AB140" t="s">
        <v>42</v>
      </c>
      <c r="AC140" t="s">
        <v>42</v>
      </c>
      <c r="AD140" t="s">
        <v>562</v>
      </c>
      <c r="AE140" t="s">
        <v>563</v>
      </c>
      <c r="AF140" s="5">
        <v>0.3</v>
      </c>
      <c r="AG140" s="5">
        <v>0.22</v>
      </c>
      <c r="AH140" t="s">
        <v>46</v>
      </c>
      <c r="AI140" t="s">
        <v>47</v>
      </c>
      <c r="AJ140" t="s">
        <v>48</v>
      </c>
      <c r="AK140" t="s">
        <v>42</v>
      </c>
    </row>
    <row r="141" spans="1:37">
      <c r="A141" s="4">
        <v>45007.4578472222</v>
      </c>
      <c r="B141" s="5">
        <v>748</v>
      </c>
      <c r="C141" t="s">
        <v>49</v>
      </c>
      <c r="D141" s="5">
        <v>14608</v>
      </c>
      <c r="E141" t="s">
        <v>284</v>
      </c>
      <c r="F141" t="s">
        <v>564</v>
      </c>
      <c r="G141" t="s">
        <v>39</v>
      </c>
      <c r="H141" t="s">
        <v>40</v>
      </c>
      <c r="I141" s="5">
        <v>10</v>
      </c>
      <c r="J141" s="1" t="s">
        <v>41</v>
      </c>
      <c r="K141" s="5">
        <v>464</v>
      </c>
      <c r="L141" s="8">
        <f t="shared" si="13"/>
        <v>454</v>
      </c>
      <c r="M141" s="5">
        <v>0</v>
      </c>
      <c r="N141" s="8">
        <f t="shared" si="14"/>
        <v>-10</v>
      </c>
      <c r="O141" s="9"/>
      <c r="P141" s="7" t="str">
        <f t="shared" si="12"/>
        <v/>
      </c>
      <c r="T141" s="5">
        <v>10</v>
      </c>
      <c r="U141" s="5">
        <v>0.214444</v>
      </c>
      <c r="V141" s="5">
        <v>93.26</v>
      </c>
      <c r="W141" s="5">
        <v>3</v>
      </c>
      <c r="X141" s="5">
        <v>464</v>
      </c>
      <c r="Y141" s="5">
        <v>61.63</v>
      </c>
      <c r="Z141" t="s">
        <v>42</v>
      </c>
      <c r="AA141" t="s">
        <v>53</v>
      </c>
      <c r="AB141" t="s">
        <v>42</v>
      </c>
      <c r="AC141" t="s">
        <v>42</v>
      </c>
      <c r="AD141" t="s">
        <v>122</v>
      </c>
      <c r="AE141" t="s">
        <v>565</v>
      </c>
      <c r="AF141" s="5">
        <v>4.5</v>
      </c>
      <c r="AG141" s="5">
        <v>3.22</v>
      </c>
      <c r="AH141" t="s">
        <v>58</v>
      </c>
      <c r="AI141" t="s">
        <v>59</v>
      </c>
      <c r="AJ141" t="s">
        <v>60</v>
      </c>
      <c r="AK141" t="s">
        <v>42</v>
      </c>
    </row>
    <row r="142" spans="1:37">
      <c r="A142" s="4">
        <v>45007.4498148148</v>
      </c>
      <c r="B142" s="5">
        <v>104428</v>
      </c>
      <c r="C142" t="s">
        <v>109</v>
      </c>
      <c r="D142" s="5">
        <v>236550</v>
      </c>
      <c r="E142" t="s">
        <v>566</v>
      </c>
      <c r="F142" t="s">
        <v>216</v>
      </c>
      <c r="G142" t="s">
        <v>39</v>
      </c>
      <c r="H142" t="s">
        <v>117</v>
      </c>
      <c r="I142" s="5">
        <v>2</v>
      </c>
      <c r="J142" s="1" t="s">
        <v>52</v>
      </c>
      <c r="K142" s="5">
        <v>0</v>
      </c>
      <c r="L142" s="8">
        <f t="shared" si="13"/>
        <v>-2</v>
      </c>
      <c r="M142" s="5">
        <v>0</v>
      </c>
      <c r="N142" s="8">
        <f t="shared" si="14"/>
        <v>-2</v>
      </c>
      <c r="O142" s="9"/>
      <c r="P142" s="7" t="str">
        <f t="shared" si="12"/>
        <v>特殊原因（消化库存，暂时禁请） 冯梅 2022.4.22</v>
      </c>
      <c r="Z142" t="s">
        <v>42</v>
      </c>
      <c r="AA142" t="s">
        <v>52</v>
      </c>
      <c r="AB142" t="s">
        <v>54</v>
      </c>
      <c r="AC142" t="s">
        <v>567</v>
      </c>
      <c r="AD142" t="s">
        <v>350</v>
      </c>
      <c r="AE142" t="s">
        <v>351</v>
      </c>
      <c r="AH142" t="s">
        <v>46</v>
      </c>
      <c r="AI142" t="s">
        <v>47</v>
      </c>
      <c r="AJ142" t="s">
        <v>48</v>
      </c>
      <c r="AK142" t="s">
        <v>42</v>
      </c>
    </row>
    <row r="143" spans="1:37">
      <c r="A143" s="4">
        <v>45007.4512731481</v>
      </c>
      <c r="B143" s="5">
        <v>56</v>
      </c>
      <c r="C143" t="s">
        <v>100</v>
      </c>
      <c r="D143" s="5">
        <v>82153</v>
      </c>
      <c r="E143" t="s">
        <v>568</v>
      </c>
      <c r="F143" t="s">
        <v>464</v>
      </c>
      <c r="G143" t="s">
        <v>39</v>
      </c>
      <c r="H143" t="s">
        <v>40</v>
      </c>
      <c r="I143" s="5">
        <v>5</v>
      </c>
      <c r="J143" s="1" t="s">
        <v>41</v>
      </c>
      <c r="K143" s="5">
        <v>0</v>
      </c>
      <c r="L143" s="8">
        <f t="shared" si="13"/>
        <v>-5</v>
      </c>
      <c r="M143" s="5">
        <v>0</v>
      </c>
      <c r="N143" s="8">
        <f t="shared" si="14"/>
        <v>-5</v>
      </c>
      <c r="O143" s="9"/>
      <c r="P143" s="7" t="str">
        <f t="shared" si="12"/>
        <v/>
      </c>
      <c r="R143" s="5">
        <v>2</v>
      </c>
      <c r="U143" s="5">
        <v>0.043333</v>
      </c>
      <c r="V143" s="5">
        <v>161.54</v>
      </c>
      <c r="W143" s="5">
        <v>1</v>
      </c>
      <c r="Y143" s="5">
        <v>61.15</v>
      </c>
      <c r="Z143" t="s">
        <v>42</v>
      </c>
      <c r="AA143" t="s">
        <v>105</v>
      </c>
      <c r="AB143" t="s">
        <v>42</v>
      </c>
      <c r="AC143" t="s">
        <v>42</v>
      </c>
      <c r="AD143" t="s">
        <v>569</v>
      </c>
      <c r="AE143" t="s">
        <v>570</v>
      </c>
      <c r="AF143" s="5">
        <v>2</v>
      </c>
      <c r="AG143" s="5">
        <v>2</v>
      </c>
      <c r="AH143" t="s">
        <v>46</v>
      </c>
      <c r="AI143" t="s">
        <v>47</v>
      </c>
      <c r="AJ143" t="s">
        <v>48</v>
      </c>
      <c r="AK143" t="s">
        <v>42</v>
      </c>
    </row>
    <row r="144" spans="1:37">
      <c r="A144" s="4">
        <v>45007.4423032407</v>
      </c>
      <c r="B144" s="5">
        <v>108277</v>
      </c>
      <c r="C144" t="s">
        <v>36</v>
      </c>
      <c r="D144" s="5">
        <v>180965</v>
      </c>
      <c r="E144" t="s">
        <v>144</v>
      </c>
      <c r="F144" t="s">
        <v>151</v>
      </c>
      <c r="G144" t="s">
        <v>39</v>
      </c>
      <c r="H144" t="s">
        <v>40</v>
      </c>
      <c r="I144" s="5">
        <v>6</v>
      </c>
      <c r="J144" s="1" t="s">
        <v>41</v>
      </c>
      <c r="K144" s="5">
        <v>0</v>
      </c>
      <c r="L144" s="8">
        <f t="shared" si="13"/>
        <v>-6</v>
      </c>
      <c r="M144" s="5">
        <v>0</v>
      </c>
      <c r="N144" s="8">
        <f t="shared" si="14"/>
        <v>-6</v>
      </c>
      <c r="O144" s="9" t="s">
        <v>144</v>
      </c>
      <c r="P144" s="7" t="str">
        <f t="shared" si="12"/>
        <v/>
      </c>
      <c r="U144" s="5">
        <v>0.202778</v>
      </c>
      <c r="V144" s="5">
        <v>29.59</v>
      </c>
      <c r="W144" s="5">
        <v>3</v>
      </c>
      <c r="Y144" s="5">
        <v>15</v>
      </c>
      <c r="Z144" t="s">
        <v>42</v>
      </c>
      <c r="AA144" t="s">
        <v>43</v>
      </c>
      <c r="AB144" t="s">
        <v>42</v>
      </c>
      <c r="AC144" t="s">
        <v>42</v>
      </c>
      <c r="AD144" t="s">
        <v>459</v>
      </c>
      <c r="AE144" t="s">
        <v>460</v>
      </c>
      <c r="AF144" s="5">
        <v>4.26</v>
      </c>
      <c r="AG144" s="5">
        <v>3.04</v>
      </c>
      <c r="AH144" t="s">
        <v>46</v>
      </c>
      <c r="AI144" t="s">
        <v>47</v>
      </c>
      <c r="AJ144" t="s">
        <v>48</v>
      </c>
      <c r="AK144" t="s">
        <v>42</v>
      </c>
    </row>
    <row r="145" spans="1:37">
      <c r="A145" s="4">
        <v>45007.417650463</v>
      </c>
      <c r="B145" s="5">
        <v>102934</v>
      </c>
      <c r="C145" t="s">
        <v>75</v>
      </c>
      <c r="D145" s="5">
        <v>41483</v>
      </c>
      <c r="E145" t="s">
        <v>571</v>
      </c>
      <c r="F145" t="s">
        <v>572</v>
      </c>
      <c r="G145" t="s">
        <v>78</v>
      </c>
      <c r="H145" t="s">
        <v>40</v>
      </c>
      <c r="I145" s="5">
        <v>5</v>
      </c>
      <c r="J145" s="1" t="s">
        <v>79</v>
      </c>
      <c r="K145" s="5">
        <v>10</v>
      </c>
      <c r="L145" s="8">
        <f t="shared" si="13"/>
        <v>5</v>
      </c>
      <c r="M145" s="5">
        <v>0</v>
      </c>
      <c r="N145" s="8">
        <f t="shared" si="14"/>
        <v>-5</v>
      </c>
      <c r="O145" s="9" t="s">
        <v>571</v>
      </c>
      <c r="P145" s="7" t="str">
        <f t="shared" si="12"/>
        <v/>
      </c>
      <c r="T145" s="5">
        <v>1</v>
      </c>
      <c r="U145" s="5">
        <v>0.040556</v>
      </c>
      <c r="V145" s="5">
        <v>123.29</v>
      </c>
      <c r="W145" s="5">
        <v>1</v>
      </c>
      <c r="X145" s="5">
        <v>10</v>
      </c>
      <c r="Y145" s="5">
        <v>15</v>
      </c>
      <c r="Z145" t="s">
        <v>80</v>
      </c>
      <c r="AA145" t="s">
        <v>52</v>
      </c>
      <c r="AB145" t="s">
        <v>42</v>
      </c>
      <c r="AC145" t="s">
        <v>42</v>
      </c>
      <c r="AD145" t="s">
        <v>316</v>
      </c>
      <c r="AE145" t="s">
        <v>573</v>
      </c>
      <c r="AH145" t="s">
        <v>46</v>
      </c>
      <c r="AI145" t="s">
        <v>47</v>
      </c>
      <c r="AJ145" t="s">
        <v>48</v>
      </c>
      <c r="AK145" t="s">
        <v>42</v>
      </c>
    </row>
    <row r="146" spans="1:37">
      <c r="A146" s="4">
        <v>45007.4489351852</v>
      </c>
      <c r="B146" s="5">
        <v>104428</v>
      </c>
      <c r="C146" t="s">
        <v>109</v>
      </c>
      <c r="D146" s="5">
        <v>184997</v>
      </c>
      <c r="E146" t="s">
        <v>574</v>
      </c>
      <c r="F146" t="s">
        <v>575</v>
      </c>
      <c r="G146" t="s">
        <v>78</v>
      </c>
      <c r="H146" t="s">
        <v>104</v>
      </c>
      <c r="I146" s="5">
        <v>2</v>
      </c>
      <c r="J146" s="1" t="s">
        <v>79</v>
      </c>
      <c r="K146" s="5">
        <v>18</v>
      </c>
      <c r="L146" s="8">
        <f t="shared" si="13"/>
        <v>16</v>
      </c>
      <c r="M146" s="5">
        <v>0</v>
      </c>
      <c r="N146" s="8">
        <f t="shared" si="14"/>
        <v>-2</v>
      </c>
      <c r="O146" s="9"/>
      <c r="P146" s="7" t="str">
        <f t="shared" si="12"/>
        <v>特殊原因（根据门店需求铺货）冯梅 2022.11.3</v>
      </c>
      <c r="X146" s="5">
        <v>18</v>
      </c>
      <c r="Z146" t="s">
        <v>42</v>
      </c>
      <c r="AA146" t="s">
        <v>52</v>
      </c>
      <c r="AB146" t="s">
        <v>54</v>
      </c>
      <c r="AC146" t="s">
        <v>112</v>
      </c>
      <c r="AD146" t="s">
        <v>107</v>
      </c>
      <c r="AE146" t="s">
        <v>108</v>
      </c>
      <c r="AH146" t="s">
        <v>46</v>
      </c>
      <c r="AI146" t="s">
        <v>47</v>
      </c>
      <c r="AJ146" t="s">
        <v>48</v>
      </c>
      <c r="AK146" t="s">
        <v>113</v>
      </c>
    </row>
    <row r="147" spans="1:37">
      <c r="A147" s="4">
        <v>45007</v>
      </c>
      <c r="B147" s="5">
        <v>709</v>
      </c>
      <c r="C147" t="s">
        <v>91</v>
      </c>
      <c r="D147" s="5">
        <v>190275</v>
      </c>
      <c r="E147" t="s">
        <v>576</v>
      </c>
      <c r="F147" t="s">
        <v>577</v>
      </c>
      <c r="G147" t="s">
        <v>78</v>
      </c>
      <c r="H147" t="s">
        <v>117</v>
      </c>
      <c r="I147" s="5">
        <v>2</v>
      </c>
      <c r="J147" s="1" t="s">
        <v>41</v>
      </c>
      <c r="K147" s="5">
        <v>0</v>
      </c>
      <c r="L147" s="8">
        <f t="shared" si="13"/>
        <v>-2</v>
      </c>
      <c r="M147" s="5">
        <v>0</v>
      </c>
      <c r="N147" s="8">
        <f t="shared" si="14"/>
        <v>-2</v>
      </c>
      <c r="O147" s="9"/>
      <c r="P147" s="7" t="str">
        <f t="shared" si="12"/>
        <v/>
      </c>
      <c r="R147" s="5">
        <v>1</v>
      </c>
      <c r="U147" s="5">
        <v>0.023889</v>
      </c>
      <c r="V147" s="5">
        <v>83.72</v>
      </c>
      <c r="W147" s="5">
        <v>0</v>
      </c>
      <c r="Y147" s="5">
        <v>15</v>
      </c>
      <c r="Z147" t="s">
        <v>42</v>
      </c>
      <c r="AA147" t="s">
        <v>95</v>
      </c>
      <c r="AB147" t="s">
        <v>42</v>
      </c>
      <c r="AC147" t="s">
        <v>42</v>
      </c>
      <c r="AD147" t="s">
        <v>578</v>
      </c>
      <c r="AE147" t="s">
        <v>578</v>
      </c>
      <c r="AF147" s="5">
        <v>0.5</v>
      </c>
      <c r="AG147" s="5">
        <v>0.36</v>
      </c>
      <c r="AH147" t="s">
        <v>98</v>
      </c>
      <c r="AI147" t="s">
        <v>99</v>
      </c>
      <c r="AJ147" t="s">
        <v>48</v>
      </c>
      <c r="AK147" t="s">
        <v>42</v>
      </c>
    </row>
    <row r="148" spans="1:37">
      <c r="A148" s="4">
        <v>45007.4565277778</v>
      </c>
      <c r="B148" s="5">
        <v>104533</v>
      </c>
      <c r="C148" t="s">
        <v>579</v>
      </c>
      <c r="D148" s="5">
        <v>236548</v>
      </c>
      <c r="E148" t="s">
        <v>580</v>
      </c>
      <c r="F148" t="s">
        <v>581</v>
      </c>
      <c r="G148" t="s">
        <v>39</v>
      </c>
      <c r="H148" t="s">
        <v>117</v>
      </c>
      <c r="I148" s="5">
        <v>2</v>
      </c>
      <c r="J148" s="1" t="s">
        <v>52</v>
      </c>
      <c r="K148" s="5">
        <v>0</v>
      </c>
      <c r="L148" s="8">
        <f t="shared" si="13"/>
        <v>-2</v>
      </c>
      <c r="M148" s="5">
        <v>0</v>
      </c>
      <c r="N148" s="8">
        <f t="shared" si="14"/>
        <v>-2</v>
      </c>
      <c r="O148" s="9"/>
      <c r="P148" s="7" t="str">
        <f t="shared" si="12"/>
        <v>特殊原因（根据门店需求铺货）冯梅 2022.11.28</v>
      </c>
      <c r="Z148" t="s">
        <v>42</v>
      </c>
      <c r="AA148" t="s">
        <v>54</v>
      </c>
      <c r="AB148" t="s">
        <v>54</v>
      </c>
      <c r="AC148" t="s">
        <v>582</v>
      </c>
      <c r="AD148" t="s">
        <v>350</v>
      </c>
      <c r="AE148" t="s">
        <v>351</v>
      </c>
      <c r="AH148" t="s">
        <v>58</v>
      </c>
      <c r="AI148" t="s">
        <v>59</v>
      </c>
      <c r="AJ148" t="s">
        <v>60</v>
      </c>
      <c r="AK148" t="s">
        <v>42</v>
      </c>
    </row>
    <row r="149" spans="1:37">
      <c r="A149" s="4">
        <v>45007.4474768518</v>
      </c>
      <c r="B149" s="5">
        <v>591</v>
      </c>
      <c r="C149" t="s">
        <v>449</v>
      </c>
      <c r="D149" s="5">
        <v>136604</v>
      </c>
      <c r="E149" t="s">
        <v>583</v>
      </c>
      <c r="F149" t="s">
        <v>584</v>
      </c>
      <c r="G149" t="s">
        <v>39</v>
      </c>
      <c r="H149" t="s">
        <v>40</v>
      </c>
      <c r="I149" s="5">
        <v>2</v>
      </c>
      <c r="J149" s="1" t="s">
        <v>52</v>
      </c>
      <c r="K149" s="5">
        <v>0</v>
      </c>
      <c r="L149" s="8">
        <f t="shared" si="13"/>
        <v>-2</v>
      </c>
      <c r="M149" s="5">
        <v>0</v>
      </c>
      <c r="N149" s="8">
        <f t="shared" si="14"/>
        <v>-2</v>
      </c>
      <c r="O149" s="9"/>
      <c r="P149" s="7" t="str">
        <f t="shared" si="12"/>
        <v>效期2022.7—按需求购进，暂时禁请。张芙蓉2021.1.19</v>
      </c>
      <c r="Z149" t="s">
        <v>42</v>
      </c>
      <c r="AA149" t="s">
        <v>95</v>
      </c>
      <c r="AB149" t="s">
        <v>54</v>
      </c>
      <c r="AC149" t="s">
        <v>585</v>
      </c>
      <c r="AD149" t="s">
        <v>299</v>
      </c>
      <c r="AE149" t="s">
        <v>586</v>
      </c>
      <c r="AH149" t="s">
        <v>46</v>
      </c>
      <c r="AI149" t="s">
        <v>47</v>
      </c>
      <c r="AJ149" t="s">
        <v>48</v>
      </c>
      <c r="AK149" t="s">
        <v>42</v>
      </c>
    </row>
    <row r="150" spans="1:37">
      <c r="A150" s="4">
        <v>45007.3771990741</v>
      </c>
      <c r="B150" s="5">
        <v>716</v>
      </c>
      <c r="C150" t="s">
        <v>587</v>
      </c>
      <c r="D150" s="5">
        <v>205798</v>
      </c>
      <c r="E150" t="s">
        <v>309</v>
      </c>
      <c r="F150" t="s">
        <v>310</v>
      </c>
      <c r="G150" t="s">
        <v>191</v>
      </c>
      <c r="H150" t="s">
        <v>117</v>
      </c>
      <c r="I150" s="5">
        <v>500</v>
      </c>
      <c r="J150" s="1" t="s">
        <v>79</v>
      </c>
      <c r="K150" s="5">
        <v>27516</v>
      </c>
      <c r="L150" s="8">
        <f t="shared" si="13"/>
        <v>27016</v>
      </c>
      <c r="M150" s="5">
        <v>0</v>
      </c>
      <c r="N150" s="8">
        <f t="shared" si="14"/>
        <v>-500</v>
      </c>
      <c r="O150" s="9"/>
      <c r="P150" s="7" t="str">
        <f t="shared" si="12"/>
        <v>防疫物品（同类品种库存较大，建议暂时消化库存） 陈晓莉 2023.2.23</v>
      </c>
      <c r="X150" s="5">
        <v>27516</v>
      </c>
      <c r="Z150" t="s">
        <v>42</v>
      </c>
      <c r="AA150" t="s">
        <v>95</v>
      </c>
      <c r="AB150" t="s">
        <v>54</v>
      </c>
      <c r="AC150" t="s">
        <v>192</v>
      </c>
      <c r="AD150" t="s">
        <v>312</v>
      </c>
      <c r="AE150" t="s">
        <v>313</v>
      </c>
      <c r="AH150" t="s">
        <v>58</v>
      </c>
      <c r="AI150" t="s">
        <v>59</v>
      </c>
      <c r="AJ150" t="s">
        <v>60</v>
      </c>
      <c r="AK150" t="s">
        <v>42</v>
      </c>
    </row>
    <row r="151" spans="1:37">
      <c r="A151" s="4">
        <v>45007.4450925926</v>
      </c>
      <c r="B151" s="5">
        <v>591</v>
      </c>
      <c r="C151" t="s">
        <v>449</v>
      </c>
      <c r="D151" s="5">
        <v>132433</v>
      </c>
      <c r="E151" t="s">
        <v>129</v>
      </c>
      <c r="F151" t="s">
        <v>130</v>
      </c>
      <c r="G151" t="s">
        <v>39</v>
      </c>
      <c r="H151" t="s">
        <v>40</v>
      </c>
      <c r="I151" s="5">
        <v>20</v>
      </c>
      <c r="J151" s="1" t="s">
        <v>131</v>
      </c>
      <c r="K151" s="5">
        <v>1487</v>
      </c>
      <c r="L151" s="8">
        <f t="shared" si="13"/>
        <v>1467</v>
      </c>
      <c r="M151" s="5">
        <v>0</v>
      </c>
      <c r="N151" s="8">
        <f t="shared" si="14"/>
        <v>-20</v>
      </c>
      <c r="O151" s="9" t="s">
        <v>129</v>
      </c>
      <c r="P151" s="7" t="str">
        <f t="shared" si="12"/>
        <v> 厂家分货，禁请 侯月 2021.10.12侯月采购部</v>
      </c>
      <c r="X151" s="5">
        <v>1487</v>
      </c>
      <c r="Z151" t="s">
        <v>42</v>
      </c>
      <c r="AA151" t="s">
        <v>95</v>
      </c>
      <c r="AB151" t="s">
        <v>54</v>
      </c>
      <c r="AC151" t="s">
        <v>132</v>
      </c>
      <c r="AD151" t="s">
        <v>133</v>
      </c>
      <c r="AE151" t="s">
        <v>134</v>
      </c>
      <c r="AH151" t="s">
        <v>46</v>
      </c>
      <c r="AI151" t="s">
        <v>47</v>
      </c>
      <c r="AJ151" t="s">
        <v>48</v>
      </c>
      <c r="AK151" t="s">
        <v>42</v>
      </c>
    </row>
  </sheetData>
  <pageMargins left="0.7" right="0.7" top="0.75" bottom="0.75" header="0.3" footer="0.3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2023-03-22T03:19:00Z</dcterms:created>
  <dcterms:modified xsi:type="dcterms:W3CDTF">2023-03-22T05:48:16Z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3A52372478984E009053B15299801361</vt:lpwstr>
  </property>
  <property fmtid="{D5CDD505-2E9C-101B-9397-08002B2CF9AE}" pid="3" name="KSOProductBuildVer">
    <vt:lpwstr>2052-11.1.0.13703</vt:lpwstr>
  </property>
</Properties>
</file>