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<sst xmlns="http://schemas.openxmlformats.org/spreadsheetml/2006/main" count="40" uniqueCount="40">
  <si>
    <t>价格调整申请表</t>
  </si>
  <si>
    <t>申请部门：商品部                              申请人：牟鑫阳</t>
  </si>
  <si>
    <t>申报日期：2023年3月21日</t>
  </si>
  <si>
    <t>序号</t>
  </si>
  <si>
    <t>货品ID</t>
  </si>
  <si>
    <t>品名</t>
  </si>
  <si>
    <t>规格</t>
  </si>
  <si>
    <t>产地</t>
  </si>
  <si>
    <t>单位</t>
  </si>
  <si>
    <t>库存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</si>
  <si>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</si>
  <si>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</si>
  <si>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</si>
  <si>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</si>
  <si>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</si>
  <si>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</si>
  <si>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</si>
  <si>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</si>
  <si>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</si>
  <si>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</si>
  <si>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调整后前台毛利率（总）</t>
  </si>
  <si>
    <t>减少收益/元</t>
  </si>
  <si>
    <t>补差金额/元</t>
  </si>
  <si>
    <t>补差单</t>
  </si>
  <si>
    <t>调整原因</t>
  </si>
  <si>
    <t>预计调整时间</t>
  </si>
  <si>
    <t>调整门店
名称</t>
  </si>
  <si>
    <t>托伐普坦片</t>
  </si>
  <si>
    <t>15mgx10片x1板</t>
  </si>
  <si>
    <t>江苏恒瑞医药股份有限公司</t>
  </si>
  <si>
    <t>盒</t>
  </si>
  <si>
    <t>口头补差</t>
  </si>
  <si>
    <t>进医保目录降价</t>
  </si>
  <si>
    <t>2023.3.23</t>
  </si>
  <si>
    <t>所有门店</t>
  </si>
  <si>
    <t>备注：1、以上品种将在明天（3月23日）执行新零售价，请各门店注意更换价签，以免引起不必要的误会</t>
  </si>
  <si>
    <t>董事长：</t>
  </si>
  <si>
    <t>总经理：</t>
  </si>
  <si>
    <t>采购部：</t>
  </si>
  <si>
    <t>制表时间：2023年3月21日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</si>
</sst>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3" fillId="12" borderId="9" applyNumberFormat="0" applyAlignment="0" applyProtection="0">
      <alignment vertical="center"/>
    </xf>
    <xf numFmtId="0" fontId="34" fillId="13" borderId="14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13" fillId="0" borderId="6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177" fontId="16" fillId="0" borderId="5" xfId="0" applyNumberFormat="1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center" vertical="center" wrapText="1"/>
    </xf>
    <xf numFmtId="10" fontId="13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5" fillId="2" borderId="5" xfId="0" applyNumberFormat="1" applyFont="1" applyFill="1" applyBorder="1" applyAlignment="1">
      <alignment horizontal="center" vertical="center" wrapText="1"/>
    </xf>
    <xf numFmtId="178" fontId="15" fillId="0" borderId="5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0" fontId="15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51965" y="1676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51965" y="1676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4</xdr:row>
      <xdr:rowOff>0</xdr:rowOff>
    </xdr:from>
    <xdr:to>
      <xdr:col>2</xdr:col>
      <xdr:colOff>982345</xdr:colOff>
      <xdr:row>4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39900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596265</xdr:colOff>
      <xdr:row>4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868295" y="16764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2894965" y="1676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2894965" y="1676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868295" y="1676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868295" y="1676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4</xdr:row>
      <xdr:rowOff>0</xdr:rowOff>
    </xdr:from>
    <xdr:to>
      <xdr:col>3</xdr:col>
      <xdr:colOff>478790</xdr:colOff>
      <xdr:row>4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743200" y="16764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2894965" y="1676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2894965" y="1676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868295" y="1676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868295" y="1676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81000" y="7435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95350" y="16764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</xdr:row>
      <xdr:rowOff>0</xdr:rowOff>
    </xdr:from>
    <xdr:to>
      <xdr:col>3</xdr:col>
      <xdr:colOff>568960</xdr:colOff>
      <xdr:row>4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2866390" y="1676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95350" y="16764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</xdr:row>
      <xdr:rowOff>0</xdr:rowOff>
    </xdr:from>
    <xdr:to>
      <xdr:col>3</xdr:col>
      <xdr:colOff>568960</xdr:colOff>
      <xdr:row>4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2866390" y="1676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95350" y="16764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2865120" y="1676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</xdr:row>
      <xdr:rowOff>0</xdr:rowOff>
    </xdr:from>
    <xdr:to>
      <xdr:col>3</xdr:col>
      <xdr:colOff>601980</xdr:colOff>
      <xdr:row>4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2893695" y="1676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327025</xdr:colOff>
      <xdr:row>4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1066800" y="16764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2865120" y="1676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</xdr:row>
      <xdr:rowOff>0</xdr:rowOff>
    </xdr:from>
    <xdr:to>
      <xdr:col>3</xdr:col>
      <xdr:colOff>601980</xdr:colOff>
      <xdr:row>4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2893695" y="1676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2894965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2894965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2867660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2867660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291465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291465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2894965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2894965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2867660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2867660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291465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2894965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2894965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2867660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2867660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4</xdr:row>
      <xdr:rowOff>0</xdr:rowOff>
    </xdr:from>
    <xdr:to>
      <xdr:col>2</xdr:col>
      <xdr:colOff>516890</xdr:colOff>
      <xdr:row>4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25245" y="16764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419100</xdr:colOff>
      <xdr:row>4</xdr:row>
      <xdr:rowOff>66675</xdr:rowOff>
    </xdr:from>
    <xdr:to>
      <xdr:col>12</xdr:col>
      <xdr:colOff>390525</xdr:colOff>
      <xdr:row>4</xdr:row>
      <xdr:rowOff>370840</xdr:rowOff>
    </xdr:to>
    <xdr:sp>
      <xdr:nvSpPr>
        <xdr:cNvPr id="80" name="图片 2"/>
        <xdr:cNvSpPr>
          <a:spLocks noChangeAspect="1"/>
        </xdr:cNvSpPr>
      </xdr:nvSpPr>
      <xdr:spPr>
        <a:xfrm flipH="1">
          <a:off x="7943850" y="174307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2867025" y="167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2867025" y="167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2867025" y="167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2867025" y="167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51965" y="1676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51965" y="1676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4</xdr:row>
      <xdr:rowOff>0</xdr:rowOff>
    </xdr:from>
    <xdr:to>
      <xdr:col>2</xdr:col>
      <xdr:colOff>982345</xdr:colOff>
      <xdr:row>4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39900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596265</xdr:colOff>
      <xdr:row>4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2868295" y="16764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311150</xdr:rowOff>
    </xdr:to>
    <xdr:sp>
      <xdr:nvSpPr>
        <xdr:cNvPr id="102" name="图片 1"/>
        <xdr:cNvSpPr>
          <a:spLocks noChangeAspect="1"/>
        </xdr:cNvSpPr>
      </xdr:nvSpPr>
      <xdr:spPr>
        <a:xfrm>
          <a:off x="2894965" y="1676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311150</xdr:rowOff>
    </xdr:to>
    <xdr:sp>
      <xdr:nvSpPr>
        <xdr:cNvPr id="103" name="图片 1"/>
        <xdr:cNvSpPr>
          <a:spLocks noChangeAspect="1"/>
        </xdr:cNvSpPr>
      </xdr:nvSpPr>
      <xdr:spPr>
        <a:xfrm>
          <a:off x="2894965" y="1676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2868295" y="1676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2868295" y="1676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4</xdr:row>
      <xdr:rowOff>0</xdr:rowOff>
    </xdr:from>
    <xdr:to>
      <xdr:col>3</xdr:col>
      <xdr:colOff>478790</xdr:colOff>
      <xdr:row>4</xdr:row>
      <xdr:rowOff>311150</xdr:rowOff>
    </xdr:to>
    <xdr:sp>
      <xdr:nvSpPr>
        <xdr:cNvPr id="106" name="图片 1"/>
        <xdr:cNvSpPr>
          <a:spLocks noChangeAspect="1"/>
        </xdr:cNvSpPr>
      </xdr:nvSpPr>
      <xdr:spPr>
        <a:xfrm>
          <a:off x="2743200" y="16764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311150</xdr:rowOff>
    </xdr:to>
    <xdr:sp>
      <xdr:nvSpPr>
        <xdr:cNvPr id="107" name="图片 1"/>
        <xdr:cNvSpPr>
          <a:spLocks noChangeAspect="1"/>
        </xdr:cNvSpPr>
      </xdr:nvSpPr>
      <xdr:spPr>
        <a:xfrm>
          <a:off x="2894965" y="1676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311150</xdr:rowOff>
    </xdr:to>
    <xdr:sp>
      <xdr:nvSpPr>
        <xdr:cNvPr id="108" name="图片 1"/>
        <xdr:cNvSpPr>
          <a:spLocks noChangeAspect="1"/>
        </xdr:cNvSpPr>
      </xdr:nvSpPr>
      <xdr:spPr>
        <a:xfrm>
          <a:off x="2894965" y="1676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2868295" y="1676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2868295" y="1676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81000" y="7435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95350" y="16764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</xdr:row>
      <xdr:rowOff>0</xdr:rowOff>
    </xdr:from>
    <xdr:to>
      <xdr:col>3</xdr:col>
      <xdr:colOff>568960</xdr:colOff>
      <xdr:row>4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2866390" y="1676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95350" y="16764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</xdr:row>
      <xdr:rowOff>0</xdr:rowOff>
    </xdr:from>
    <xdr:to>
      <xdr:col>3</xdr:col>
      <xdr:colOff>568960</xdr:colOff>
      <xdr:row>4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2866390" y="1676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95350" y="16764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2865120" y="1676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</xdr:row>
      <xdr:rowOff>0</xdr:rowOff>
    </xdr:from>
    <xdr:to>
      <xdr:col>3</xdr:col>
      <xdr:colOff>601980</xdr:colOff>
      <xdr:row>4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2893695" y="1676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95350" y="16764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2865120" y="1676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</xdr:row>
      <xdr:rowOff>0</xdr:rowOff>
    </xdr:from>
    <xdr:to>
      <xdr:col>3</xdr:col>
      <xdr:colOff>601980</xdr:colOff>
      <xdr:row>4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2893695" y="1676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2894965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2894965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2867660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2867660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291465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291465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2894965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2894965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2867660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2867660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291465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2894965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685800</xdr:colOff>
      <xdr:row>4</xdr:row>
      <xdr:rowOff>171450</xdr:rowOff>
    </xdr:from>
    <xdr:to>
      <xdr:col>21</xdr:col>
      <xdr:colOff>967740</xdr:colOff>
      <xdr:row>5</xdr:row>
      <xdr:rowOff>13970</xdr:rowOff>
    </xdr:to>
    <xdr:sp>
      <xdr:nvSpPr>
        <xdr:cNvPr id="153" name="图片 1"/>
        <xdr:cNvSpPr>
          <a:spLocks noChangeAspect="1"/>
        </xdr:cNvSpPr>
      </xdr:nvSpPr>
      <xdr:spPr>
        <a:xfrm>
          <a:off x="16535400" y="18478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2867660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2867660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4</xdr:row>
      <xdr:rowOff>0</xdr:rowOff>
    </xdr:from>
    <xdr:to>
      <xdr:col>2</xdr:col>
      <xdr:colOff>516890</xdr:colOff>
      <xdr:row>4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25245" y="16764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295275</xdr:colOff>
      <xdr:row>4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81000" y="16764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2867025" y="167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2867025" y="167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2867025" y="167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447675</xdr:colOff>
      <xdr:row>4</xdr:row>
      <xdr:rowOff>171450</xdr:rowOff>
    </xdr:from>
    <xdr:to>
      <xdr:col>16</xdr:col>
      <xdr:colOff>62865</xdr:colOff>
      <xdr:row>5</xdr:row>
      <xdr:rowOff>3175</xdr:rowOff>
    </xdr:to>
    <xdr:sp>
      <xdr:nvSpPr>
        <xdr:cNvPr id="167" name="图片 2"/>
        <xdr:cNvSpPr>
          <a:spLocks noChangeAspect="1"/>
        </xdr:cNvSpPr>
      </xdr:nvSpPr>
      <xdr:spPr>
        <a:xfrm>
          <a:off x="11410950" y="18478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596265</xdr:colOff>
      <xdr:row>4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3982720" y="16764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4009390" y="1676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4009390" y="1676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3982720" y="1676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3982720" y="1676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478790</xdr:colOff>
      <xdr:row>4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3857625" y="16764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4009390" y="1676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4009390" y="1676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3982720" y="1676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3982720" y="1676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3980815" y="1676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3980815" y="1676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3979545" y="1676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4008120" y="1676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3979545" y="1676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4008120" y="1676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400939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400939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3982085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3982085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4029075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4029075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400939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400939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3982085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3982085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4029075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400939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400939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3982085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3982085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3981450" y="167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3981450" y="167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3981450" y="167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3981450" y="167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596265</xdr:colOff>
      <xdr:row>4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3982720" y="16764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204" name="图片 1"/>
        <xdr:cNvSpPr>
          <a:spLocks noChangeAspect="1"/>
        </xdr:cNvSpPr>
      </xdr:nvSpPr>
      <xdr:spPr>
        <a:xfrm>
          <a:off x="4009390" y="1676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205" name="图片 1"/>
        <xdr:cNvSpPr>
          <a:spLocks noChangeAspect="1"/>
        </xdr:cNvSpPr>
      </xdr:nvSpPr>
      <xdr:spPr>
        <a:xfrm>
          <a:off x="4009390" y="1676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3982720" y="1676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3982720" y="1676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478790</xdr:colOff>
      <xdr:row>4</xdr:row>
      <xdr:rowOff>311150</xdr:rowOff>
    </xdr:to>
    <xdr:sp>
      <xdr:nvSpPr>
        <xdr:cNvPr id="208" name="图片 1"/>
        <xdr:cNvSpPr>
          <a:spLocks noChangeAspect="1"/>
        </xdr:cNvSpPr>
      </xdr:nvSpPr>
      <xdr:spPr>
        <a:xfrm>
          <a:off x="3857625" y="16764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209" name="图片 1"/>
        <xdr:cNvSpPr>
          <a:spLocks noChangeAspect="1"/>
        </xdr:cNvSpPr>
      </xdr:nvSpPr>
      <xdr:spPr>
        <a:xfrm>
          <a:off x="4009390" y="1676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210" name="图片 1"/>
        <xdr:cNvSpPr>
          <a:spLocks noChangeAspect="1"/>
        </xdr:cNvSpPr>
      </xdr:nvSpPr>
      <xdr:spPr>
        <a:xfrm>
          <a:off x="4009390" y="1676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3982720" y="1676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3982720" y="1676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3980815" y="1676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3980815" y="1676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3979545" y="1676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4008120" y="1676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3979545" y="1676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4008120" y="1676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400939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400939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3982085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3982085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4029075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4029075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400939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400939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3982085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3982085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4029075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400939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400939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3982085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3982085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3981450" y="167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3981450" y="167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3981450" y="167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3981450" y="167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751965" y="1676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751965" y="1676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749425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4</xdr:row>
      <xdr:rowOff>0</xdr:rowOff>
    </xdr:from>
    <xdr:to>
      <xdr:col>2</xdr:col>
      <xdr:colOff>982345</xdr:colOff>
      <xdr:row>4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739900" y="1676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596265</xdr:colOff>
      <xdr:row>4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2868295" y="16764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311150</xdr:rowOff>
    </xdr:to>
    <xdr:sp>
      <xdr:nvSpPr>
        <xdr:cNvPr id="255" name="图片 1"/>
        <xdr:cNvSpPr>
          <a:spLocks noChangeAspect="1"/>
        </xdr:cNvSpPr>
      </xdr:nvSpPr>
      <xdr:spPr>
        <a:xfrm>
          <a:off x="2894965" y="1676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311150</xdr:rowOff>
    </xdr:to>
    <xdr:sp>
      <xdr:nvSpPr>
        <xdr:cNvPr id="256" name="图片 1"/>
        <xdr:cNvSpPr>
          <a:spLocks noChangeAspect="1"/>
        </xdr:cNvSpPr>
      </xdr:nvSpPr>
      <xdr:spPr>
        <a:xfrm>
          <a:off x="2894965" y="1676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2868295" y="1676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2868295" y="1676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4</xdr:row>
      <xdr:rowOff>0</xdr:rowOff>
    </xdr:from>
    <xdr:to>
      <xdr:col>3</xdr:col>
      <xdr:colOff>478790</xdr:colOff>
      <xdr:row>4</xdr:row>
      <xdr:rowOff>311150</xdr:rowOff>
    </xdr:to>
    <xdr:sp>
      <xdr:nvSpPr>
        <xdr:cNvPr id="259" name="图片 1"/>
        <xdr:cNvSpPr>
          <a:spLocks noChangeAspect="1"/>
        </xdr:cNvSpPr>
      </xdr:nvSpPr>
      <xdr:spPr>
        <a:xfrm>
          <a:off x="2743200" y="16764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311150</xdr:rowOff>
    </xdr:to>
    <xdr:sp>
      <xdr:nvSpPr>
        <xdr:cNvPr id="260" name="图片 1"/>
        <xdr:cNvSpPr>
          <a:spLocks noChangeAspect="1"/>
        </xdr:cNvSpPr>
      </xdr:nvSpPr>
      <xdr:spPr>
        <a:xfrm>
          <a:off x="2894965" y="1676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311150</xdr:rowOff>
    </xdr:to>
    <xdr:sp>
      <xdr:nvSpPr>
        <xdr:cNvPr id="261" name="图片 1"/>
        <xdr:cNvSpPr>
          <a:spLocks noChangeAspect="1"/>
        </xdr:cNvSpPr>
      </xdr:nvSpPr>
      <xdr:spPr>
        <a:xfrm>
          <a:off x="2894965" y="1676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2868295" y="1676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2868295" y="1676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895350" y="16764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</xdr:row>
      <xdr:rowOff>0</xdr:rowOff>
    </xdr:from>
    <xdr:to>
      <xdr:col>3</xdr:col>
      <xdr:colOff>568960</xdr:colOff>
      <xdr:row>4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2866390" y="1676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895350" y="16764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</xdr:row>
      <xdr:rowOff>0</xdr:rowOff>
    </xdr:from>
    <xdr:to>
      <xdr:col>3</xdr:col>
      <xdr:colOff>568960</xdr:colOff>
      <xdr:row>4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2866390" y="1676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895350" y="16764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2865120" y="1676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</xdr:row>
      <xdr:rowOff>0</xdr:rowOff>
    </xdr:from>
    <xdr:to>
      <xdr:col>3</xdr:col>
      <xdr:colOff>601980</xdr:colOff>
      <xdr:row>4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2893695" y="1676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327025</xdr:colOff>
      <xdr:row>4</xdr:row>
      <xdr:rowOff>302895</xdr:rowOff>
    </xdr:to>
    <xdr:sp>
      <xdr:nvSpPr>
        <xdr:cNvPr id="271" name="图片 1"/>
        <xdr:cNvSpPr>
          <a:spLocks noChangeAspect="1"/>
        </xdr:cNvSpPr>
      </xdr:nvSpPr>
      <xdr:spPr>
        <a:xfrm>
          <a:off x="1066800" y="16764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2865120" y="1676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</xdr:row>
      <xdr:rowOff>0</xdr:rowOff>
    </xdr:from>
    <xdr:to>
      <xdr:col>3</xdr:col>
      <xdr:colOff>601980</xdr:colOff>
      <xdr:row>4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2893695" y="1676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2894965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2894965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2867660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2867660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291465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291465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2894965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2894965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2867660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2867660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291465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2894965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2894965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2867660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2867660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752600" y="1676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4</xdr:row>
      <xdr:rowOff>0</xdr:rowOff>
    </xdr:from>
    <xdr:to>
      <xdr:col>2</xdr:col>
      <xdr:colOff>516890</xdr:colOff>
      <xdr:row>4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325245" y="16764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2867025" y="167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2867025" y="167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2867025" y="167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2867025" y="167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596265</xdr:colOff>
      <xdr:row>4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3982720" y="16764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320" name="图片 1"/>
        <xdr:cNvSpPr>
          <a:spLocks noChangeAspect="1"/>
        </xdr:cNvSpPr>
      </xdr:nvSpPr>
      <xdr:spPr>
        <a:xfrm>
          <a:off x="4009390" y="1676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321" name="图片 1"/>
        <xdr:cNvSpPr>
          <a:spLocks noChangeAspect="1"/>
        </xdr:cNvSpPr>
      </xdr:nvSpPr>
      <xdr:spPr>
        <a:xfrm>
          <a:off x="4009390" y="1676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3982720" y="1676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3982720" y="1676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478790</xdr:colOff>
      <xdr:row>4</xdr:row>
      <xdr:rowOff>311150</xdr:rowOff>
    </xdr:to>
    <xdr:sp>
      <xdr:nvSpPr>
        <xdr:cNvPr id="324" name="图片 1"/>
        <xdr:cNvSpPr>
          <a:spLocks noChangeAspect="1"/>
        </xdr:cNvSpPr>
      </xdr:nvSpPr>
      <xdr:spPr>
        <a:xfrm>
          <a:off x="3857625" y="16764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325" name="图片 1"/>
        <xdr:cNvSpPr>
          <a:spLocks noChangeAspect="1"/>
        </xdr:cNvSpPr>
      </xdr:nvSpPr>
      <xdr:spPr>
        <a:xfrm>
          <a:off x="4009390" y="1676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326" name="图片 1"/>
        <xdr:cNvSpPr>
          <a:spLocks noChangeAspect="1"/>
        </xdr:cNvSpPr>
      </xdr:nvSpPr>
      <xdr:spPr>
        <a:xfrm>
          <a:off x="4009390" y="1676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3982720" y="1676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3982720" y="1676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3980815" y="1676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3980815" y="1676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3979545" y="1676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4008120" y="1676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3979545" y="1676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4008120" y="1676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400939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400939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3982085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3982085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4029075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4029075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400939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400939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3982085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3982085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4029075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400939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4009390" y="1676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3982085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3982085" y="1676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3981450" y="167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3981450" y="167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3981450" y="167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3981450" y="1676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tabSelected="1" workbookViewId="0">
      <selection activeCell="E11" sqref="E11"/>
    </sheetView>
  </sheetViews>
  <sheetFormatPr defaultColWidth="9" defaultRowHeight="13.5" outlineLevelRow="5"/>
  <cols>
    <col min="1" max="1" width="5" customWidth="1"/>
    <col min="3" max="3" width="19.75" customWidth="1"/>
    <col min="4" max="4" width="14.625" customWidth="1"/>
    <col min="5" max="5" width="23.875" customWidth="1"/>
    <col min="6" max="6" width="4.75" customWidth="1"/>
    <col min="7" max="7" width="6" customWidth="1"/>
    <col min="8" max="8" width="7.5" customWidth="1"/>
    <col min="9" max="9" width="8.25" customWidth="1"/>
    <col min="10" max="10" width="6.875" customWidth="1"/>
    <col min="11" max="11" width="7.625" customWidth="1"/>
    <col min="12" max="12" width="6.75" customWidth="1"/>
    <col min="14" max="14" width="7" customWidth="1"/>
    <col min="15" max="15" width="7.875" customWidth="1"/>
    <col min="18" max="18" width="15.375"/>
    <col min="19" max="19" width="10.375"/>
    <col min="20" max="20" width="9.625" customWidth="1"/>
    <col min="21" max="21" width="10.75" customWidth="1"/>
    <col min="22" max="22" width="16.125" customWidth="1"/>
    <col min="23" max="23" width="12" customWidth="1"/>
    <col min="24" max="24" width="12.875" customWidth="1"/>
  </cols>
  <sheetData>
    <row r="1" ht="27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20"/>
      <c r="K1" s="1"/>
      <c r="L1" s="1"/>
      <c r="M1" s="21"/>
      <c r="N1" s="22"/>
      <c r="O1" s="1"/>
      <c r="P1" s="1"/>
      <c r="Q1" s="44"/>
      <c r="R1" s="44"/>
      <c r="S1" s="44"/>
      <c r="T1" s="44"/>
      <c r="U1" s="44"/>
      <c r="V1" s="1"/>
      <c r="W1" s="1"/>
      <c r="X1" s="1"/>
    </row>
    <row r="2" ht="29" customHeight="1" spans="1:24">
      <c r="A2" s="2" t="s">
        <v>1</v>
      </c>
      <c r="B2" s="2"/>
      <c r="C2" s="2"/>
      <c r="D2" s="2"/>
      <c r="E2" s="3"/>
      <c r="F2" s="2"/>
      <c r="G2" s="2"/>
      <c r="H2" s="4"/>
      <c r="I2" s="4"/>
      <c r="J2" s="23"/>
      <c r="K2" s="4"/>
      <c r="L2" s="4"/>
      <c r="M2" s="24" t="s">
        <v>2</v>
      </c>
      <c r="N2" s="25"/>
      <c r="O2" s="25"/>
      <c r="P2" s="26"/>
      <c r="Q2" s="45"/>
      <c r="R2" s="45"/>
      <c r="S2" s="45"/>
      <c r="T2" s="45"/>
      <c r="U2" s="45"/>
      <c r="V2" s="46"/>
      <c r="W2" s="46"/>
      <c r="X2" s="47"/>
    </row>
    <row r="3" ht="39" customHeight="1" spans="1:24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8" t="s">
        <v>9</v>
      </c>
      <c r="H3" s="9" t="s">
        <v>10</v>
      </c>
      <c r="I3" s="27" t="s">
        <v>11</v>
      </c>
      <c r="J3" s="28" t="s">
        <v>12</v>
      </c>
      <c r="K3" s="29" t="s">
        <v>13</v>
      </c>
      <c r="L3" s="29" t="s">
        <v>14</v>
      </c>
      <c r="M3" s="30" t="s">
        <v>15</v>
      </c>
      <c r="N3" s="30" t="s">
        <v>16</v>
      </c>
      <c r="O3" s="31" t="s">
        <v>17</v>
      </c>
      <c r="P3" s="32" t="s">
        <v>18</v>
      </c>
      <c r="Q3" s="48" t="s">
        <v>19</v>
      </c>
      <c r="R3" s="49" t="s">
        <v>20</v>
      </c>
      <c r="S3" s="50" t="s">
        <v>21</v>
      </c>
      <c r="T3" s="50" t="s">
        <v>22</v>
      </c>
      <c r="U3" s="50" t="s">
        <v>23</v>
      </c>
      <c r="V3" s="18" t="s">
        <v>24</v>
      </c>
      <c r="W3" s="51" t="s">
        <v>25</v>
      </c>
      <c r="X3" s="9" t="s">
        <v>26</v>
      </c>
    </row>
    <row r="4" ht="37" customHeight="1" spans="1:24">
      <c r="A4" s="10">
        <v>1</v>
      </c>
      <c r="B4" s="11">
        <v>224989</v>
      </c>
      <c r="C4" s="11" t="s">
        <v>27</v>
      </c>
      <c r="D4" s="11" t="s">
        <v>28</v>
      </c>
      <c r="E4" s="12" t="s">
        <v>29</v>
      </c>
      <c r="F4" s="11" t="s">
        <v>30</v>
      </c>
      <c r="G4" s="11">
        <v>86</v>
      </c>
      <c r="H4" s="11">
        <v>654.8</v>
      </c>
      <c r="I4" s="11">
        <v>290.59</v>
      </c>
      <c r="J4" s="11">
        <v>693</v>
      </c>
      <c r="K4" s="11"/>
      <c r="L4" s="11"/>
      <c r="M4" s="30">
        <v>302.7</v>
      </c>
      <c r="N4" s="30"/>
      <c r="O4" s="33">
        <f>(J4-H4)/J4</f>
        <v>0.0551226551226552</v>
      </c>
      <c r="P4" s="34">
        <f>(M4-I4)/M4</f>
        <v>0.0400066072018501</v>
      </c>
      <c r="Q4" s="48">
        <f>M4-J4</f>
        <v>-390.3</v>
      </c>
      <c r="R4" s="52">
        <f>-1.16319788569541*86</f>
        <v>-100.035018169805</v>
      </c>
      <c r="S4" s="30">
        <f>-352.1*86</f>
        <v>-30280.6</v>
      </c>
      <c r="T4" s="30">
        <f>-364.21*86</f>
        <v>-31322.06</v>
      </c>
      <c r="U4" s="30" t="s">
        <v>31</v>
      </c>
      <c r="V4" s="53" t="s">
        <v>32</v>
      </c>
      <c r="W4" s="54" t="s">
        <v>33</v>
      </c>
      <c r="X4" s="55" t="s">
        <v>34</v>
      </c>
    </row>
    <row r="5" ht="37" customHeight="1" spans="1:24">
      <c r="A5" s="13" t="s">
        <v>35</v>
      </c>
      <c r="B5" s="13"/>
      <c r="C5" s="13"/>
      <c r="D5" s="14"/>
      <c r="E5" s="14"/>
      <c r="F5" s="15"/>
      <c r="G5" s="15"/>
      <c r="H5" s="16"/>
      <c r="I5" s="35"/>
      <c r="J5" s="36"/>
      <c r="K5" s="11"/>
      <c r="L5" s="11"/>
      <c r="M5" s="37"/>
      <c r="N5" s="38"/>
      <c r="O5" s="33"/>
      <c r="P5" s="39"/>
      <c r="Q5" s="48"/>
      <c r="R5" s="48"/>
      <c r="S5" s="48"/>
      <c r="T5" s="48"/>
      <c r="U5" s="48"/>
      <c r="V5" s="53"/>
      <c r="W5" s="56"/>
      <c r="X5" s="57"/>
    </row>
    <row r="6" ht="37" customHeight="1" spans="1:24">
      <c r="A6" s="17"/>
      <c r="B6" s="18" t="s">
        <v>36</v>
      </c>
      <c r="C6" s="14"/>
      <c r="D6" s="8" t="s">
        <v>37</v>
      </c>
      <c r="E6" s="14"/>
      <c r="F6" s="19"/>
      <c r="G6" s="19"/>
      <c r="H6" s="19"/>
      <c r="I6" s="19"/>
      <c r="J6" s="40"/>
      <c r="K6" s="11"/>
      <c r="L6" s="11"/>
      <c r="M6" s="41"/>
      <c r="N6" s="42"/>
      <c r="O6" s="8" t="s">
        <v>38</v>
      </c>
      <c r="P6" s="43"/>
      <c r="Q6" s="48"/>
      <c r="R6" s="48"/>
      <c r="S6" s="48"/>
      <c r="T6" s="48"/>
      <c r="U6" s="48"/>
      <c r="V6" s="53"/>
      <c r="W6" s="8" t="s">
        <v>39</v>
      </c>
      <c r="X6" s="58"/>
    </row>
  </sheetData>
  <mergeCells count="6">
    <mergeCell ref="A1:X1"/>
    <mergeCell ref="A2:E2"/>
    <mergeCell ref="F2:K2"/>
    <mergeCell ref="M2:P2"/>
    <mergeCell ref="Q2:X2"/>
    <mergeCell ref="A5:C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2023-03-20T02:47:00Z</dcterms:created>
  <dcterms:modified xsi:type="dcterms:W3CDTF">2023-03-22T06:22:20Z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CE554A8DC70843A8B9C22BB4F16DAAEF</vt:lpwstr>
  </property>
  <property fmtid="{D5CDD505-2E9C-101B-9397-08002B2CF9AE}" pid="3" name="KSOProductBuildVer">
    <vt:lpwstr>2052-11.1.0.12970</vt:lpwstr>
  </property>
</Properties>
</file>