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铺货登记表!$A$1:$AK$202</definedName>
  </definedNames>
  <calcPr calcId="144525"/>
</workbook>
</file>

<file path=xl/sharedStrings.xml><?xml version="1.0" encoding="utf-8"?>
<sst xmlns="http://schemas.openxmlformats.org/spreadsheetml/2006/main" count="3166" uniqueCount="719">
  <si>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</si>
  <si>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</si>
  <si>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</si>
  <si>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</si>
  <si>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</si>
  <si>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</si>
  <si>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</si>
  <si>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</si>
  <si>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</si>
  <si>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</si>
  <si>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</si>
  <si>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</si>
  <si>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</si>
  <si>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</si>
  <si>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</si>
  <si>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</si>
  <si>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</si>
  <si>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</si>
  <si>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</si>
  <si>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</si>
  <si>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</si>
  <si>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</si>
  <si>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</si>
  <si>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</si>
  <si>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</si>
  <si>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</si>
  <si>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</si>
  <si>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</si>
  <si>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</si>
  <si>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</si>
  <si>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</si>
  <si>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</si>
  <si>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</si>
  <si>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</si>
  <si>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</si>
  <si>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</si>
  <si>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四川太极红星店</t>
  </si>
  <si>
    <t>丹参</t>
  </si>
  <si>
    <t>段</t>
  </si>
  <si>
    <t>10g</t>
  </si>
  <si>
    <t>中药材及中药饮片</t>
  </si>
  <si>
    <t>西部铺货</t>
  </si>
  <si>
    <t/>
  </si>
  <si>
    <t>门店需求大</t>
  </si>
  <si>
    <t>禁请</t>
  </si>
  <si>
    <t>2023年国抽品种何丹</t>
  </si>
  <si>
    <t>其他生产厂家</t>
  </si>
  <si>
    <t>山东</t>
  </si>
  <si>
    <t>周四、周五、周二</t>
  </si>
  <si>
    <t>周一、周二、周四</t>
  </si>
  <si>
    <t>请货日周四、周二；收货日周一、周四</t>
  </si>
  <si>
    <t>炒僵蚕</t>
  </si>
  <si>
    <t>麸炒</t>
  </si>
  <si>
    <t>四川</t>
  </si>
  <si>
    <t>党参片</t>
  </si>
  <si>
    <t>片</t>
  </si>
  <si>
    <t>不处理，请自行使用手工请货</t>
  </si>
  <si>
    <t>门店缺货</t>
  </si>
  <si>
    <t>甘肃</t>
  </si>
  <si>
    <t>四川太极温江店</t>
  </si>
  <si>
    <t>一次性使用医用口罩</t>
  </si>
  <si>
    <t>10支(17.5cmx9.5cm-J非无菌型)(独立包装)</t>
  </si>
  <si>
    <t>袋</t>
  </si>
  <si>
    <t>医疗器械</t>
  </si>
  <si>
    <t>仓库铺货</t>
  </si>
  <si>
    <t>开业活动搞赠送</t>
  </si>
  <si>
    <t>防疫物品（同类品种库存较大，建议暂时消化库存） 陈晓莉 2023.2.23</t>
  </si>
  <si>
    <t>四川省乐至贵均卫生材料有限公司</t>
  </si>
  <si>
    <t>四川乐至贵均</t>
  </si>
  <si>
    <t>周四、周二</t>
  </si>
  <si>
    <t>周一、周四</t>
  </si>
  <si>
    <t>五维赖氨酸片</t>
  </si>
  <si>
    <t>36片</t>
  </si>
  <si>
    <t>盒</t>
  </si>
  <si>
    <t>中西成药</t>
  </si>
  <si>
    <t>阴凉</t>
  </si>
  <si>
    <t>开业活动需要</t>
  </si>
  <si>
    <t>延边大学草仙药业有限公司</t>
  </si>
  <si>
    <t>延边大学草仙</t>
  </si>
  <si>
    <t>鸿洋神牌蓝莓叶黄素β-胡萝卜素软胶囊</t>
  </si>
  <si>
    <t>30g(0.5gx60粒)</t>
  </si>
  <si>
    <t>保健食品</t>
  </si>
  <si>
    <t>活动需要</t>
  </si>
  <si>
    <t>威海百合生物技术股份有限公司</t>
  </si>
  <si>
    <t>威海百合生物</t>
  </si>
  <si>
    <t>百合康牌B族维生素片(甜橙味)</t>
  </si>
  <si>
    <t>30g（600mgx50片）</t>
  </si>
  <si>
    <t>百合康牌钙维生素D软胶囊</t>
  </si>
  <si>
    <t>60g（1000mgx60粒）</t>
  </si>
  <si>
    <t>缺货</t>
  </si>
  <si>
    <t>滞销消库，门店调拨 罗婷2022.4.22</t>
  </si>
  <si>
    <t>威海百合生物技术</t>
  </si>
  <si>
    <t>氨基葡萄糖硫酸软骨素钙软胶囊</t>
  </si>
  <si>
    <t>0.5gx60粒</t>
  </si>
  <si>
    <t>天然维生素E软胶囊（养生堂）</t>
  </si>
  <si>
    <t>50g（250mgx200粒）</t>
  </si>
  <si>
    <t>瓶</t>
  </si>
  <si>
    <t>门店需要</t>
  </si>
  <si>
    <t>养生堂药业有限公司</t>
  </si>
  <si>
    <t>养生堂药业(海南养生堂)</t>
  </si>
  <si>
    <t>汤臣倍健B族维生素片</t>
  </si>
  <si>
    <t>100片（500mg×100片）</t>
  </si>
  <si>
    <t>汤臣倍健股份有限公司</t>
  </si>
  <si>
    <t>汤臣倍健股份</t>
  </si>
  <si>
    <t>怡养氨糖钙奶粉</t>
  </si>
  <si>
    <t>800g</t>
  </si>
  <si>
    <t>罐</t>
  </si>
  <si>
    <t>雀巢（中国）有限公司</t>
  </si>
  <si>
    <t>雀巢（中国）</t>
  </si>
  <si>
    <t>善存小佳维咀嚼片</t>
  </si>
  <si>
    <t>1.95gx80片(香甜柠檬味)</t>
  </si>
  <si>
    <t>品种替换：新ID在建，禁请。张芙蓉2022.10.19</t>
  </si>
  <si>
    <t>惠氏制药有限公司</t>
  </si>
  <si>
    <t>惠氏制药</t>
  </si>
  <si>
    <t>康麦斯牌维生素C片</t>
  </si>
  <si>
    <t>38.4g(640mgx60片)</t>
  </si>
  <si>
    <t>康龙集团公司(Kang Long Group gorp)</t>
  </si>
  <si>
    <t>美国康龙(上海康麦斯经销)</t>
  </si>
  <si>
    <t>康麦斯牌维生素A软胶囊</t>
  </si>
  <si>
    <t>100mgx60粒</t>
  </si>
  <si>
    <t>美国康龙</t>
  </si>
  <si>
    <t>康麦斯牌多种维生素及矿物质片</t>
  </si>
  <si>
    <t>1360mgx60片</t>
  </si>
  <si>
    <t xml:space="preserve">3
</t>
  </si>
  <si>
    <t>四川太极邛崃中心药店</t>
  </si>
  <si>
    <t>双歧杆菌乳杆菌三联活菌片(金双歧)</t>
  </si>
  <si>
    <t>24片</t>
  </si>
  <si>
    <t>冷链</t>
  </si>
  <si>
    <t>内蒙古双奇药业股份有限公司</t>
  </si>
  <si>
    <t>内蒙古双奇</t>
  </si>
  <si>
    <t>周五、周三</t>
  </si>
  <si>
    <t>周二、周五</t>
  </si>
  <si>
    <t>请货日周五、周三；收货日周二、周五</t>
  </si>
  <si>
    <t>四川太极都江堰药店</t>
  </si>
  <si>
    <t>医生要开</t>
  </si>
  <si>
    <t>炙甘草</t>
  </si>
  <si>
    <t>新疆</t>
  </si>
  <si>
    <t>炒酸枣仁</t>
  </si>
  <si>
    <t>炒</t>
  </si>
  <si>
    <t>茯苓皮</t>
  </si>
  <si>
    <t>云南</t>
  </si>
  <si>
    <t>丙戊酸钠缓释片(I）</t>
  </si>
  <si>
    <t>0.5gx30片</t>
  </si>
  <si>
    <t>顾客需要</t>
  </si>
  <si>
    <t>品种调整（毛利低，郊县除医院门店外均不销售），禁请 何莉莎2021.5.7</t>
  </si>
  <si>
    <t>赛诺菲(杭州)制药有限公司</t>
  </si>
  <si>
    <t>赛诺菲(杭州)制药</t>
  </si>
  <si>
    <t>四川太极清江东路药店</t>
  </si>
  <si>
    <t>医用外科口罩</t>
  </si>
  <si>
    <t>灭菌型I-1 17cmx18cm-3Px1只耳挂式</t>
  </si>
  <si>
    <t>振德医疗用品股份有限公司</t>
  </si>
  <si>
    <t>振德医疗</t>
  </si>
  <si>
    <t>复方感冒灵颗粒</t>
  </si>
  <si>
    <t>14gx15袋</t>
  </si>
  <si>
    <t>统一分货</t>
  </si>
  <si>
    <t xml:space="preserve"> 厂家分货，禁请 侯月 2021.10.12侯月采购部</t>
  </si>
  <si>
    <t>湖南三九南开制药有限公司</t>
  </si>
  <si>
    <t>华润三九(郴州)</t>
  </si>
  <si>
    <t>人血白蛋白</t>
  </si>
  <si>
    <t>20%(50ml：10g)</t>
  </si>
  <si>
    <t>成都蓉生药业有限公司</t>
  </si>
  <si>
    <t>成都蓉生</t>
  </si>
  <si>
    <t>四川太极金丝街药店</t>
  </si>
  <si>
    <t>17.5cmx9cmx1只 灭菌级耳挂式</t>
  </si>
  <si>
    <t>只</t>
  </si>
  <si>
    <t>奥美医疗用品股份有限公司</t>
  </si>
  <si>
    <t>奥美医疗</t>
  </si>
  <si>
    <t>请货日周二、周四；收货日周一、周四</t>
  </si>
  <si>
    <t>长方形挂耳型17cmx9cm-3p1片x10独立包装</t>
  </si>
  <si>
    <t>稳健医疗（黄冈）有限公司</t>
  </si>
  <si>
    <t>稳健医疗（黄冈）</t>
  </si>
  <si>
    <t>10只（17x18cm-3p黑色橡筋非灭菌型）</t>
  </si>
  <si>
    <t>振德医疗用品</t>
  </si>
  <si>
    <t>175mmx95mmx10片（L型灭菌独立装、超透气白）</t>
  </si>
  <si>
    <t>浙江蓝禾医疗用品有限公司</t>
  </si>
  <si>
    <t>浙江蓝禾</t>
  </si>
  <si>
    <t>长方形挂耳型14.5cmx9cm-3px10只装（蓝色酷飞）</t>
  </si>
  <si>
    <t>维生素D滴剂</t>
  </si>
  <si>
    <t>400单位x60粒</t>
  </si>
  <si>
    <t>青岛双鲸药业股份有限公司</t>
  </si>
  <si>
    <t>青岛双鲸药业</t>
  </si>
  <si>
    <t>非无菌型柳叶型20.0cmx8.3cm-Jx10只（单只独立装）</t>
  </si>
  <si>
    <t>四川省乐至贵均</t>
  </si>
  <si>
    <t>云南白药创可贴</t>
  </si>
  <si>
    <t>1.5cmx2.3cmx50片(经济型)</t>
  </si>
  <si>
    <t>常州南方卫生器材厂有限公司</t>
  </si>
  <si>
    <t>江苏南方</t>
  </si>
  <si>
    <t>10枚装 中号 无菌平面挂耳式</t>
  </si>
  <si>
    <t>河南省超亚医药器械有限公司</t>
  </si>
  <si>
    <t>河南超亚</t>
  </si>
  <si>
    <t>奥美拉唑肠溶胶囊</t>
  </si>
  <si>
    <t>20mgx21粒</t>
  </si>
  <si>
    <t>石药集团欧意药业有限公司(原:石家庄欧意药业公司)</t>
  </si>
  <si>
    <t>石药欧意</t>
  </si>
  <si>
    <t>1.5cmx2.3cmx100片(轻巧透气型)</t>
  </si>
  <si>
    <t>云南白药集团无锡药业有限公司</t>
  </si>
  <si>
    <t>云南白药无锡</t>
  </si>
  <si>
    <t>盐酸特比萘芬喷雾剂</t>
  </si>
  <si>
    <t>1%：60ml</t>
  </si>
  <si>
    <t>山东京卫制药有限公司</t>
  </si>
  <si>
    <t>山东京卫制药</t>
  </si>
  <si>
    <t>20mgx14粒</t>
  </si>
  <si>
    <t>硫酸沙丁胺醇吸入气雾剂</t>
  </si>
  <si>
    <t>100ugx200揿</t>
  </si>
  <si>
    <t>葛兰素史克制药(苏州)有限公司</t>
  </si>
  <si>
    <t>葛兰素史克(苏州)分装</t>
  </si>
  <si>
    <t>四川太极青羊区北东街店</t>
  </si>
  <si>
    <t>抗HPV生物功能敷料</t>
  </si>
  <si>
    <t>5g</t>
  </si>
  <si>
    <t>畅销品种</t>
  </si>
  <si>
    <t>湖南银华棠医药科技有限公司</t>
  </si>
  <si>
    <t>湖南银华棠</t>
  </si>
  <si>
    <t>沉香化气片</t>
  </si>
  <si>
    <t>0.5gx12片x2板</t>
  </si>
  <si>
    <t>太极集团重庆桐君阁药厂有限公司</t>
  </si>
  <si>
    <t>桐君阁药厂</t>
  </si>
  <si>
    <t>炎可宁胶囊</t>
  </si>
  <si>
    <t>0.4g*3板*9粒</t>
  </si>
  <si>
    <t>太极集团四川绵阳制药有限公司</t>
  </si>
  <si>
    <t>四川绵阳制药</t>
  </si>
  <si>
    <t>乳酸菌素片</t>
  </si>
  <si>
    <t>0.4gx64片</t>
  </si>
  <si>
    <t>江中药业股份有限公司</t>
  </si>
  <si>
    <t>江中药业</t>
  </si>
  <si>
    <t>复方丙酸氯倍他索软膏</t>
  </si>
  <si>
    <t>铝管30g</t>
  </si>
  <si>
    <t>支</t>
  </si>
  <si>
    <t>畅销品种，缺货，医院品种</t>
  </si>
  <si>
    <t>江苏知原药业有限公司</t>
  </si>
  <si>
    <t>江苏知原药业</t>
  </si>
  <si>
    <t>依巴斯汀片（开思亭）</t>
  </si>
  <si>
    <t>10mgx10片</t>
  </si>
  <si>
    <t>畅销品种，医院医生开处方</t>
  </si>
  <si>
    <t>INDUSTRIAS FARMACEUTICAS ALMIRALL PRODESFARM西班牙</t>
  </si>
  <si>
    <t>西班牙艾美罗</t>
  </si>
  <si>
    <t>本维莫德乳膏</t>
  </si>
  <si>
    <t>10g:0.1g(1%)</t>
  </si>
  <si>
    <t>畅销品种，医院品种</t>
  </si>
  <si>
    <t>广东中昊药业有限公司</t>
  </si>
  <si>
    <t>广东中昊药业</t>
  </si>
  <si>
    <t>否</t>
  </si>
  <si>
    <t>涂抹式给药器</t>
  </si>
  <si>
    <t>GZQF-Ⅰ型</t>
  </si>
  <si>
    <t>广州清芙生物科技有限公司</t>
  </si>
  <si>
    <t>广州清芙生物</t>
  </si>
  <si>
    <t>医用液体敷料贴（原透明质酸钠皮肤保湿贴）</t>
  </si>
  <si>
    <t>25gx5片（脸部护理型）</t>
  </si>
  <si>
    <t>调拨销售</t>
  </si>
  <si>
    <t>特殊原因，按需求上报 冯梅 2022.2.23</t>
  </si>
  <si>
    <t>山东义才和锐生物技术有限公司</t>
  </si>
  <si>
    <t>山东义才和锐</t>
  </si>
  <si>
    <t>京都念慈菴蜜炼川贝枇杷膏</t>
  </si>
  <si>
    <t>300ml</t>
  </si>
  <si>
    <t>不在公司经营目录，2021.9.1牟鑫阳</t>
  </si>
  <si>
    <t>香港京都念慈庵总厂有限公司</t>
  </si>
  <si>
    <t>京都念慈奄</t>
  </si>
  <si>
    <t>150ml</t>
  </si>
  <si>
    <t>京都念慈菴</t>
  </si>
  <si>
    <t>四川太极锦江区榕声路店</t>
  </si>
  <si>
    <t>抗病毒口服液</t>
  </si>
  <si>
    <t>10mlx15支</t>
  </si>
  <si>
    <t>杭州华润老桐君药业有限公司(原杭州老桐君制药有限公司)</t>
  </si>
  <si>
    <t>杭州华润老桐君</t>
  </si>
  <si>
    <t>甲硝唑口颊片</t>
  </si>
  <si>
    <t>3mgx10片x3板</t>
  </si>
  <si>
    <t>远大医药(中国)有限公司</t>
  </si>
  <si>
    <t>远大医药(中国)</t>
  </si>
  <si>
    <t>三黄片</t>
  </si>
  <si>
    <t>山西亚宝药业集团股份有限公司</t>
  </si>
  <si>
    <t>亚宝股份</t>
  </si>
  <si>
    <t>清火片</t>
  </si>
  <si>
    <t>24片(糖衣)</t>
  </si>
  <si>
    <t>黑龙江比福金北药制药有限公司</t>
  </si>
  <si>
    <t>伊春金北药</t>
  </si>
  <si>
    <t>卓悦蛋白粉</t>
  </si>
  <si>
    <t>400g（10gx40袋）</t>
  </si>
  <si>
    <t>惠州市鑫福来实业发展有限公司</t>
  </si>
  <si>
    <t>惠州市鑫福来</t>
  </si>
  <si>
    <t>清肺抑火片</t>
  </si>
  <si>
    <t>0.6gx12片x2板</t>
  </si>
  <si>
    <t>云南白药集团大理药业有限责任公司</t>
  </si>
  <si>
    <t>云南白药大理</t>
  </si>
  <si>
    <t>左炔诺孕酮肠溶胶囊</t>
  </si>
  <si>
    <t>1.5mgx1粒</t>
  </si>
  <si>
    <t>浙江仙琚制药股份有限公司</t>
  </si>
  <si>
    <t>浙江仙琚制药</t>
  </si>
  <si>
    <t>黄连上清片</t>
  </si>
  <si>
    <t>0.3gx24片x2板(糖衣)</t>
  </si>
  <si>
    <t>贵州百灵企业集团制药股份有限公司</t>
  </si>
  <si>
    <t>贵州百灵制药</t>
  </si>
  <si>
    <t>百合康牌DHA藻油亚麻籽油软胶囊</t>
  </si>
  <si>
    <t>30g（0.5gx60粒）</t>
  </si>
  <si>
    <t>四川太极青羊区大石西路药店</t>
  </si>
  <si>
    <t>红霉素软膏</t>
  </si>
  <si>
    <t>1%x10g</t>
  </si>
  <si>
    <t>订购</t>
  </si>
  <si>
    <t>重庆科瑞制药(集团)有限公司</t>
  </si>
  <si>
    <t>重庆科瑞</t>
  </si>
  <si>
    <t>左氧氟沙星片</t>
  </si>
  <si>
    <t>0.5gx4片</t>
  </si>
  <si>
    <t>第一三共制药(北京)有限公司</t>
  </si>
  <si>
    <t>第一三共制药(北京)</t>
  </si>
  <si>
    <t>冰樟桉氟轻松贴膏</t>
  </si>
  <si>
    <t>4cmx6.5cmx4贴</t>
  </si>
  <si>
    <t>河南羚锐制药股份有限公司</t>
  </si>
  <si>
    <t>河南羚锐</t>
  </si>
  <si>
    <t>life.space益生菌粉</t>
  </si>
  <si>
    <t>30g(1.5gx20袋）</t>
  </si>
  <si>
    <t>汤臣倍健</t>
  </si>
  <si>
    <t>左氧氟沙星滴眼液</t>
  </si>
  <si>
    <t>5ml:24.4mg</t>
  </si>
  <si>
    <t>参天制药（中国）有限公司</t>
  </si>
  <si>
    <t>参天制药(中国)</t>
  </si>
  <si>
    <t>头孢克肟分散片</t>
  </si>
  <si>
    <t>0.1gx6片</t>
  </si>
  <si>
    <t>浙江莎普爱思药业股份有限公司(原浙江莎普爱思制药有限公司)</t>
  </si>
  <si>
    <t>浙江莎普爱思</t>
  </si>
  <si>
    <t>罗红霉素片</t>
  </si>
  <si>
    <t>0.15gx24片</t>
  </si>
  <si>
    <t>特殊原因（厂家缺货）邓群2022.12.23</t>
  </si>
  <si>
    <t>蛋白粉</t>
  </si>
  <si>
    <t>600g(450g/罐+150g/罐)</t>
  </si>
  <si>
    <t>四川太极郫县郫筒镇东大街药店</t>
  </si>
  <si>
    <t>葡萄糖粉剂</t>
  </si>
  <si>
    <t>20gx18包</t>
  </si>
  <si>
    <t>顾客订购，已交定金</t>
  </si>
  <si>
    <t>重庆和平制药有限公司</t>
  </si>
  <si>
    <t>重庆和平制药</t>
  </si>
  <si>
    <t>请货单上禁请，门店口罩卖完了</t>
  </si>
  <si>
    <t>固肠止泻丸</t>
  </si>
  <si>
    <t>30g</t>
  </si>
  <si>
    <t>顾客订购</t>
  </si>
  <si>
    <t>陕西中医学院制药厂</t>
  </si>
  <si>
    <t>陕西中医学院</t>
  </si>
  <si>
    <t>14.5cmx9cmx10只平面型耳挂式灭菌级（儿童)恐龙</t>
  </si>
  <si>
    <t>一次性使用医用外科口罩</t>
  </si>
  <si>
    <t>无菌型 挂耳式 10只</t>
  </si>
  <si>
    <t>山东九尔实业集团有限公司</t>
  </si>
  <si>
    <t>山东九尔实业</t>
  </si>
  <si>
    <t>10枚装 大号 无菌平面挂耳式</t>
  </si>
  <si>
    <t>防疫物品（同类品种库存较大，建议暂时消化库存） 冯梅 2023.2.17</t>
  </si>
  <si>
    <t>14.5cmx9.5cmx10只 平面耳挂式</t>
  </si>
  <si>
    <t xml:space="preserve">淄博创奇医疗用品有限公司
</t>
  </si>
  <si>
    <t>淄博创奇医疗</t>
  </si>
  <si>
    <t>长方形挂耳型14.5cmx9cm-3px10只装（粉色小爱）</t>
  </si>
  <si>
    <t>长方形挂耳17cmx9cm-3Px10只 灭菌级</t>
  </si>
  <si>
    <t>四川太极都江堰景中路店</t>
  </si>
  <si>
    <t>辛伐他汀片(舒降之)</t>
  </si>
  <si>
    <t>20mgx7片</t>
  </si>
  <si>
    <t>门店缺货，顾客订购</t>
  </si>
  <si>
    <t>杭州默沙东制药有限公司</t>
  </si>
  <si>
    <t>杭州默沙东</t>
  </si>
  <si>
    <t>麝香壮骨膏</t>
  </si>
  <si>
    <t>7cmx10cmx2片x5袋</t>
  </si>
  <si>
    <t>安徽阜阳市金马药业有限责任公司</t>
  </si>
  <si>
    <t>安徽金马</t>
  </si>
  <si>
    <t>非那雄胺片</t>
  </si>
  <si>
    <t>5mgx10片（薄膜衣）</t>
  </si>
  <si>
    <t>门店缺货，老顾客一直在吃</t>
  </si>
  <si>
    <t>杭州康恩贝制药有限公司</t>
  </si>
  <si>
    <t>杭州康恩贝</t>
  </si>
  <si>
    <t>舒肝止痛丸</t>
  </si>
  <si>
    <t>4.5gx9袋(浓缩丸)</t>
  </si>
  <si>
    <t>太极集团重庆中药二厂有限公司</t>
  </si>
  <si>
    <t>重庆中药二厂</t>
  </si>
  <si>
    <t>氨氯地平贝那普利片（I）</t>
  </si>
  <si>
    <t>12.5mgx7片</t>
  </si>
  <si>
    <t>扬子江药业集团广州海瑞药业有限公司</t>
  </si>
  <si>
    <t>扬子江药业</t>
  </si>
  <si>
    <t>京万红软膏</t>
  </si>
  <si>
    <t>20g</t>
  </si>
  <si>
    <t>天津达仁堂京万红药业有限公司(原：天津达仁堂达二)</t>
  </si>
  <si>
    <t>天津达仁堂</t>
  </si>
  <si>
    <t>薇诺娜夏日防晒悠享礼盒（清透防晒乳）</t>
  </si>
  <si>
    <t>15gx4支 SPF48 PA+++</t>
  </si>
  <si>
    <t>化妆品</t>
  </si>
  <si>
    <t>消化库存冯梅</t>
  </si>
  <si>
    <t xml:space="preserve">云南贝泰妮生物科技集团股份有限公司  </t>
  </si>
  <si>
    <t>云南贝泰妮</t>
  </si>
  <si>
    <t>人体润滑剂</t>
  </si>
  <si>
    <t>100g(第6感水润装)</t>
  </si>
  <si>
    <t>人福医药集团医疗用品有限公司</t>
  </si>
  <si>
    <t>人福医药集团</t>
  </si>
  <si>
    <t>清肺化痰丸</t>
  </si>
  <si>
    <t>6gx8袋</t>
  </si>
  <si>
    <t>昆明中药厂有限公司</t>
  </si>
  <si>
    <t>昆明中药厂</t>
  </si>
  <si>
    <t>橘红痰咳颗粒</t>
  </si>
  <si>
    <t>10gx12袋</t>
  </si>
  <si>
    <t>广西葛洪堂药业有限公司（原：广西有盛堂制药有限公司）</t>
  </si>
  <si>
    <t>广西葛洪堂药业</t>
  </si>
  <si>
    <t>酵母重组胶原蛋白液体敷料</t>
  </si>
  <si>
    <t>100ml</t>
  </si>
  <si>
    <t>库存较大，建议暂时消化库存 冯梅 2023.2.17</t>
  </si>
  <si>
    <t>青海创铭医疗器械有限公司</t>
  </si>
  <si>
    <t>青海创铭</t>
  </si>
  <si>
    <t>二陈丸</t>
  </si>
  <si>
    <t>200丸(浓缩丸)(每8丸相当于原生药3g))</t>
  </si>
  <si>
    <t>特殊原因（商业缺货）；禁请。张芙蓉2023.1.5</t>
  </si>
  <si>
    <t>兰州佛慈制药股份有限公司</t>
  </si>
  <si>
    <t>兰州佛慈</t>
  </si>
  <si>
    <t>酵母重组胶原蛋白修复敷料</t>
  </si>
  <si>
    <t>50g</t>
  </si>
  <si>
    <t>特殊原因（消化库存，暂时禁请） 冯梅 2022.4.22</t>
  </si>
  <si>
    <t>脉血康胶囊</t>
  </si>
  <si>
    <t>0.25gx36粒</t>
  </si>
  <si>
    <t>贵州信邦制药股份有限公司</t>
  </si>
  <si>
    <t>贵州信邦</t>
  </si>
  <si>
    <t>乳酶生片</t>
  </si>
  <si>
    <t>0.15gx100片</t>
  </si>
  <si>
    <t>桂林南药股份有限公司</t>
  </si>
  <si>
    <t>桂林南药</t>
  </si>
  <si>
    <t>海洋洁肤液</t>
  </si>
  <si>
    <t>5ml</t>
  </si>
  <si>
    <t>消毒产品</t>
  </si>
  <si>
    <t>威海康源生物工程有限公司</t>
  </si>
  <si>
    <t>威海康源生物工程（山东文登康源）</t>
  </si>
  <si>
    <t>四川太极都江堰幸福镇翔凤路药店</t>
  </si>
  <si>
    <t>安儿宁颗粒</t>
  </si>
  <si>
    <t>3gx9袋</t>
  </si>
  <si>
    <t>特殊原因（商业缺货）张芙蓉2022.12.23</t>
  </si>
  <si>
    <t>金诃藏药股份有限公司</t>
  </si>
  <si>
    <t>金诃藏药股份</t>
  </si>
  <si>
    <t>小柴胡颗粒</t>
  </si>
  <si>
    <t>10gx10袋</t>
  </si>
  <si>
    <t>特殊原因（因疫情等抢货原因，暂时无货，到货及时解禁或统一分货到店）侯月 禁请 2022.12.15</t>
  </si>
  <si>
    <t>太极集团四川南充制药有限公司</t>
  </si>
  <si>
    <t>四川南充制药</t>
  </si>
  <si>
    <t>肺力咳合剂</t>
  </si>
  <si>
    <t>贵州健兴药业有限公司</t>
  </si>
  <si>
    <t>贵州健兴药业</t>
  </si>
  <si>
    <t>80mlx2瓶(RX)</t>
  </si>
  <si>
    <t>品种替换，新ID为：220511，淘汰 杨怡珩2023.3.9</t>
  </si>
  <si>
    <t>贵州健兴</t>
  </si>
  <si>
    <t>四川太极都江堰聚源镇药店</t>
  </si>
  <si>
    <t>玻璃体温计</t>
  </si>
  <si>
    <t>三角型棒式口腔型</t>
  </si>
  <si>
    <t>顾客需求</t>
  </si>
  <si>
    <t>特殊原因（抗疫品种）冯梅 2021.10.11</t>
  </si>
  <si>
    <t>江苏鱼跃医疗设备股份有限公司</t>
  </si>
  <si>
    <t>江苏鱼跃</t>
  </si>
  <si>
    <t>三角型棒式（口腔）</t>
  </si>
  <si>
    <t>特殊原因（厂家缺货）冯梅 2022.12.15</t>
  </si>
  <si>
    <t>宁波市鄞州华鑫仪器有限公司</t>
  </si>
  <si>
    <t>宁波鄞州</t>
  </si>
  <si>
    <t>枸橼酸西地那非片(金戈)</t>
  </si>
  <si>
    <t>50mgx2片</t>
  </si>
  <si>
    <t>广州白云山制药股份有限公司广州白云山制药总厂</t>
  </si>
  <si>
    <t>广州白云山总厂</t>
  </si>
  <si>
    <t>磷酸奥司他韦颗粒</t>
  </si>
  <si>
    <t>15mg(以奥司他韦计)x12袋</t>
  </si>
  <si>
    <t>宜昌东阳光长江药业股份有限公司（宜昌长江药业有限公司）</t>
  </si>
  <si>
    <t>宜昌东阳光</t>
  </si>
  <si>
    <t>感冒清片</t>
  </si>
  <si>
    <t>0.22gx100片(薄膜衣)</t>
  </si>
  <si>
    <t xml:space="preserve">
顾客需求</t>
  </si>
  <si>
    <t>广东一片天制药有限公司</t>
  </si>
  <si>
    <t>广东一片天</t>
  </si>
  <si>
    <t>25mgx10袋</t>
  </si>
  <si>
    <t>宜昌东阳光长江</t>
  </si>
  <si>
    <t>吡贝地尔缓释片</t>
  </si>
  <si>
    <t>50mgx30片</t>
  </si>
  <si>
    <t>Les Laboratoires Servier Industrie</t>
  </si>
  <si>
    <t>施维雅天津</t>
  </si>
  <si>
    <t>磷酸奥司他韦胶囊</t>
  </si>
  <si>
    <t>75mg10粒</t>
  </si>
  <si>
    <t>石药集团欧意</t>
  </si>
  <si>
    <t>风寒咳嗽丸</t>
  </si>
  <si>
    <t>6gx10袋（水丸）</t>
  </si>
  <si>
    <t>50mgx10片</t>
  </si>
  <si>
    <t>黄连上清丸</t>
  </si>
  <si>
    <t>龙胆泻肝丸</t>
  </si>
  <si>
    <t>6gx10袋(水丸)</t>
  </si>
  <si>
    <t>风寒咳嗽颗粒</t>
  </si>
  <si>
    <t>5gx10袋</t>
  </si>
  <si>
    <t>通宣理肺颗粒</t>
  </si>
  <si>
    <t>9gx10袋</t>
  </si>
  <si>
    <t>医用退热贴</t>
  </si>
  <si>
    <t>112.5mmx40mmx4贴（BB-01V型退热应急装）</t>
  </si>
  <si>
    <t>珠海国佳新材股份有限公司</t>
  </si>
  <si>
    <t>珠海国佳新材</t>
  </si>
  <si>
    <t>无菌退热贴</t>
  </si>
  <si>
    <t>标准型120mmx50mmx1贴x4袋(独立装)</t>
  </si>
  <si>
    <t>浙江省东阳市银达生物有限公司</t>
  </si>
  <si>
    <t>浙江银达</t>
  </si>
  <si>
    <t>橘红丸</t>
  </si>
  <si>
    <t>7.2gx12袋(水蜜丸)</t>
  </si>
  <si>
    <t>替换规格为：10袋，待厂家报新品 禁请 侯月 2022.6.14</t>
  </si>
  <si>
    <t>四川太极都江堰市蒲阳路药店</t>
  </si>
  <si>
    <t>库存不足</t>
  </si>
  <si>
    <t>四川太极郫县郫筒镇一环路东南段药店</t>
  </si>
  <si>
    <t>门店需求</t>
  </si>
  <si>
    <t>双歧杆菌四联活菌片(思连康)</t>
  </si>
  <si>
    <t>0.5gx36片</t>
  </si>
  <si>
    <t>杭州远大生物制药有限公司</t>
  </si>
  <si>
    <t>杭州远大生物</t>
  </si>
  <si>
    <t>四川太极武侯区佳灵路药店</t>
  </si>
  <si>
    <t>双歧杆菌乳杆菌三联活菌片</t>
  </si>
  <si>
    <t>0.5gx12片x3板</t>
  </si>
  <si>
    <t>政策限销（门店暂无经营权限），杨怡珩2021.2.4</t>
  </si>
  <si>
    <t xml:space="preserve">四川太极崇州市崇阳镇永康东路药店 </t>
  </si>
  <si>
    <t>门冬胰岛素30注射液（诺和锐30笔芯）</t>
  </si>
  <si>
    <t>100单位/ml，3ml/支（笔芯）</t>
  </si>
  <si>
    <t>诺和诺德(中国)制药有限公司</t>
  </si>
  <si>
    <t>诺和诺德(中国)</t>
  </si>
  <si>
    <t>双歧杆菌三联活菌肠溶胶囊(贝飞达)</t>
  </si>
  <si>
    <t>210mgx36粒</t>
  </si>
  <si>
    <t>晋城海斯制药有限公司</t>
  </si>
  <si>
    <t>晋城海斯</t>
  </si>
  <si>
    <t>甘精胰岛素注射液</t>
  </si>
  <si>
    <t>3ml:300单位x3支（预填充）</t>
  </si>
  <si>
    <t>赛诺菲安万特(北京)制药有限公司</t>
  </si>
  <si>
    <t>赛诺菲(北京)</t>
  </si>
  <si>
    <t>门冬胰岛素注射液</t>
  </si>
  <si>
    <t>3ml:300单位(特充)</t>
  </si>
  <si>
    <t>诺和诺德</t>
  </si>
  <si>
    <t>四川太极金牛区蜀汉路药店</t>
  </si>
  <si>
    <t>薇诺娜柔润保湿柔肤水</t>
  </si>
  <si>
    <t>120ml</t>
  </si>
  <si>
    <t>缺货，顾客需要</t>
  </si>
  <si>
    <t>特殊原因（根据门店需求铺货）冯梅 2022.11.3</t>
  </si>
  <si>
    <t>薇诺娜紧致眼霜</t>
  </si>
  <si>
    <t>3ml:300单位/预填充SoloStar</t>
  </si>
  <si>
    <t>双歧杆菌四联活菌片</t>
  </si>
  <si>
    <t>0.5gx15片x6板</t>
  </si>
  <si>
    <t>四川太极青羊区蜀辉路药店</t>
  </si>
  <si>
    <t>14.5cmx9cmx1只 耳挂式灭菌级（儿童）</t>
  </si>
  <si>
    <t>顾客定购</t>
  </si>
  <si>
    <t>14.5cmx9cmx10只平面型耳挂式灭菌级（儿童）独角兽</t>
  </si>
  <si>
    <t>XS型125mmx80mmx10片(爱心熊印花）</t>
  </si>
  <si>
    <t>四川太极成都高新区元华二巷药店</t>
  </si>
  <si>
    <t>藿香正气口服液</t>
  </si>
  <si>
    <t>10mlx10支</t>
  </si>
  <si>
    <t>门店铺货</t>
  </si>
  <si>
    <t xml:space="preserve">20220922季节性品种禁请 侯月 </t>
  </si>
  <si>
    <t>太极集团重庆涪陵制药厂有限公司</t>
  </si>
  <si>
    <t>氟比洛芬凝胶贴膏</t>
  </si>
  <si>
    <t>40mgx6贴</t>
  </si>
  <si>
    <t>品种调整（替换为ID：164200），淘汰 杨怡珩2023.3.9</t>
  </si>
  <si>
    <t>日本三笠制药株式会社</t>
  </si>
  <si>
    <t>日本</t>
  </si>
  <si>
    <t>氯沙坦钾片(缓宁)</t>
  </si>
  <si>
    <t>50mgx7片</t>
  </si>
  <si>
    <t>效期2023.7，先消化库存。禁请。张芙蓉2022.12.6</t>
  </si>
  <si>
    <t>扬子江药业集团四川海蓉药业有限公司</t>
  </si>
  <si>
    <t>扬子江四川海蓉</t>
  </si>
  <si>
    <t>四川太极都江堰市永丰街道宝莲路药店</t>
  </si>
  <si>
    <t>75mgx6粒</t>
  </si>
  <si>
    <t>百令胶囊</t>
  </si>
  <si>
    <t>0.5gx42粒</t>
  </si>
  <si>
    <t>禁请，替换ID：218655；张芙蓉2023.1.5</t>
  </si>
  <si>
    <t>杭州中美华东制药有限公司</t>
  </si>
  <si>
    <t>杭州中美华东</t>
  </si>
  <si>
    <t>薇诺娜清透防晒乳SPF48PA+++</t>
  </si>
  <si>
    <t>15g</t>
  </si>
  <si>
    <t>耳鼻喉用冲洗器（氟康唑滴耳液)</t>
  </si>
  <si>
    <t>10mlx2支</t>
  </si>
  <si>
    <t>秋冬季节品种，建议消化库存 冯梅 2023.2.17</t>
  </si>
  <si>
    <t>青岛法秀坊生物科技有限公司</t>
  </si>
  <si>
    <t>青岛法秀坊</t>
  </si>
  <si>
    <t>是</t>
  </si>
  <si>
    <t>四川太极武侯区逸都路药店</t>
  </si>
  <si>
    <t>还有库存，暂不处理</t>
  </si>
  <si>
    <t>四川太极青羊区光华西一路药店</t>
  </si>
  <si>
    <t>四川太极青羊区光华北五路药店</t>
  </si>
  <si>
    <t>玄麦甘桔颗粒</t>
  </si>
  <si>
    <t>10gx20袋</t>
  </si>
  <si>
    <t>复方板蓝根颗粒</t>
  </si>
  <si>
    <t>15gx20袋</t>
  </si>
  <si>
    <t>畅销缺货</t>
  </si>
  <si>
    <t>医用修复敷料</t>
  </si>
  <si>
    <t>25g 贴敷型椭圆形(T)T-3</t>
  </si>
  <si>
    <t>西安汇智医疗集团有限公司</t>
  </si>
  <si>
    <t>西安汇智</t>
  </si>
  <si>
    <t>维生素C片</t>
  </si>
  <si>
    <t>0.1gx100片</t>
  </si>
  <si>
    <t>供货价高于零售价（目前最低供货价3.5元）禁请。张芙蓉2023.1.5</t>
  </si>
  <si>
    <t>华中药业股份有限公司</t>
  </si>
  <si>
    <t>华中药业股份</t>
  </si>
  <si>
    <t>四季感冒片</t>
  </si>
  <si>
    <t>0.36gx12片x2板(薄膜衣)</t>
  </si>
  <si>
    <t>特殊原因（厂家缺货）侯月 2022.12.6</t>
  </si>
  <si>
    <t>云南白药集团股份有限公司</t>
  </si>
  <si>
    <t>云南白药股份</t>
  </si>
  <si>
    <t>5gx6袋</t>
  </si>
  <si>
    <t>复方黄连素片</t>
  </si>
  <si>
    <t>30mgx12片x2板(糖衣片)</t>
  </si>
  <si>
    <t>特殊原因（胃肠抢货品种，厂家缺货）侯月2023.1.3</t>
  </si>
  <si>
    <t>天王补心丸</t>
  </si>
  <si>
    <t>6gx10袋</t>
  </si>
  <si>
    <t>四君子合剂</t>
  </si>
  <si>
    <t>重庆桐君阁</t>
  </si>
  <si>
    <t>橘红颗粒</t>
  </si>
  <si>
    <t>11gx10袋</t>
  </si>
  <si>
    <t>酒石酸美托洛尔片(倍他乐克)</t>
  </si>
  <si>
    <t>50mgx20片</t>
  </si>
  <si>
    <t>阿斯利康制药有限公司</t>
  </si>
  <si>
    <t>阿斯利康</t>
  </si>
  <si>
    <t>止咳片</t>
  </si>
  <si>
    <t>0.3gx15片x3板(糖衣)</t>
  </si>
  <si>
    <t>蒙脱石散(思密达）</t>
  </si>
  <si>
    <t>3gx10袋(草莓味)OTC</t>
  </si>
  <si>
    <t>博福-益普生(天津)制药有限公司</t>
  </si>
  <si>
    <t>博福益普生</t>
  </si>
  <si>
    <t>保和颗粒</t>
  </si>
  <si>
    <t>4.5gx8袋</t>
  </si>
  <si>
    <t>盐酸左氧氟沙星片</t>
  </si>
  <si>
    <t>0.1gx10片x2板(薄膜衣)</t>
  </si>
  <si>
    <t>线上线下市场均缺货，找12片替换；禁请 付能梅 2022.11.3</t>
  </si>
  <si>
    <t>布洛芬缓释胶囊</t>
  </si>
  <si>
    <t>0.4gx24粒</t>
  </si>
  <si>
    <t>中美天津史克制药有限公司</t>
  </si>
  <si>
    <t>中美天津史克</t>
  </si>
  <si>
    <t>7.2gx10袋(水蜜丸)</t>
  </si>
  <si>
    <t>宁神补心片</t>
  </si>
  <si>
    <t>0.25gx12片x2板(糖衣)</t>
  </si>
  <si>
    <t>维生素C咀嚼片</t>
  </si>
  <si>
    <t>100mgx60片</t>
  </si>
  <si>
    <t>西南药业股份有限公司</t>
  </si>
  <si>
    <t>西南药业</t>
  </si>
  <si>
    <t>小儿肺热咳喘颗粒</t>
  </si>
  <si>
    <t>3gx6袋</t>
  </si>
  <si>
    <t>黑龙江葵花药业股份有限公司</t>
  </si>
  <si>
    <t>黑龙江葵花</t>
  </si>
  <si>
    <t>胃康灵胶囊</t>
  </si>
  <si>
    <t>0.4gx48粒</t>
  </si>
  <si>
    <t>通宣理肺丸</t>
  </si>
  <si>
    <t>7gx9袋(每100丸重10g水蜜丸）</t>
  </si>
  <si>
    <t>复方酮康唑发用洗剂</t>
  </si>
  <si>
    <t xml:space="preserve">100ml
</t>
  </si>
  <si>
    <t>滇虹药业集团股份有限公司</t>
  </si>
  <si>
    <t>滇虹药业股份</t>
  </si>
  <si>
    <t>盐酸奥洛他定滴眼液</t>
  </si>
  <si>
    <t>0.1%(5ml:5mg）</t>
  </si>
  <si>
    <t>(比利时)S.a.ALCON-COUVREURn.v</t>
  </si>
  <si>
    <t>S.A.AlconCouvreurN.V</t>
  </si>
  <si>
    <t>通天口服液</t>
  </si>
  <si>
    <t>10mlx6支</t>
  </si>
  <si>
    <t>太极涪陵药厂</t>
  </si>
  <si>
    <t>消毒酒精</t>
  </si>
  <si>
    <t>500ml(75%±5%)</t>
  </si>
  <si>
    <t>防疫物品（同类品种库存较大，建议暂时消化库存） 冯梅 2023.2.6</t>
  </si>
  <si>
    <t>杭州欧拓普生物技术有限公司</t>
  </si>
  <si>
    <t>杭州欧拓普</t>
  </si>
  <si>
    <t>红外线体温计</t>
  </si>
  <si>
    <t>KF-HW-014(蓝色非语音款）</t>
  </si>
  <si>
    <t>台</t>
  </si>
  <si>
    <t>可孚医疗科技股份有限公司</t>
  </si>
  <si>
    <t>可孚医疗科</t>
  </si>
  <si>
    <t>麦金利牌益生菌粉</t>
  </si>
  <si>
    <t>30g(1.5gx20袋)</t>
  </si>
  <si>
    <t>深圳市麦金利实业有限公司</t>
  </si>
  <si>
    <t>深圳市麦金利</t>
  </si>
  <si>
    <t>马应龙麝香痔疮膏</t>
  </si>
  <si>
    <t>4gx6支</t>
  </si>
  <si>
    <t>马应龙药业集团股份有限公司</t>
  </si>
  <si>
    <t>马应龙股份</t>
  </si>
  <si>
    <t>肤痔清软膏</t>
  </si>
  <si>
    <t>7.5gx2支</t>
  </si>
  <si>
    <t>贵州绿太阳制药有限公司</t>
  </si>
  <si>
    <t>贵州绿太阳</t>
  </si>
  <si>
    <t>非洛地平缓释片</t>
  </si>
  <si>
    <t>5mgx10片x2板</t>
  </si>
  <si>
    <t>南京易亨制药有限公司</t>
  </si>
  <si>
    <t>南京易亨</t>
  </si>
  <si>
    <t>痔康片</t>
  </si>
  <si>
    <t>0.3gx24片x2板</t>
  </si>
  <si>
    <t>盐酸西替利嗪片(西可韦)</t>
  </si>
  <si>
    <t>10mgx12片</t>
  </si>
  <si>
    <t>苏州东瑞制药有限公司</t>
  </si>
  <si>
    <t>苏州东瑞制药</t>
  </si>
  <si>
    <t>醋酸钙胶囊</t>
  </si>
  <si>
    <t>0.6gx15粒</t>
  </si>
  <si>
    <t>昆明邦宇制药有限公司</t>
  </si>
  <si>
    <t>昆明邦宇</t>
  </si>
  <si>
    <t>生脉饮</t>
  </si>
  <si>
    <t>四川太极青羊区青龙街药店</t>
  </si>
  <si>
    <t>一次性使用植入式给药装置专用针</t>
  </si>
  <si>
    <t>YY0881/0.7x15</t>
  </si>
  <si>
    <t>套</t>
  </si>
  <si>
    <t>除定点门店外的所有门店：青龙街店龙潭二店、庆云南街店    邓群 2022.7.8</t>
  </si>
  <si>
    <t>苏州林华医疗器械股份有限公司</t>
  </si>
  <si>
    <t>苏州林华</t>
  </si>
  <si>
    <t>YY0881/0.7x20</t>
  </si>
  <si>
    <t>利拉鲁肽注射液</t>
  </si>
  <si>
    <t>3ml:18mg(预填充注射笔)</t>
  </si>
  <si>
    <t>冷链缺货</t>
  </si>
  <si>
    <t>丹麦Novo Nordisk A/S</t>
  </si>
  <si>
    <t>速效救心丸</t>
  </si>
  <si>
    <t>40mgx60粒x3瓶</t>
  </si>
  <si>
    <t>天津中新药业集团股份有限公司第六中药厂</t>
  </si>
  <si>
    <t>天津中新第六中药厂</t>
  </si>
  <si>
    <t>四川太极青羊区蜀源路药店</t>
  </si>
  <si>
    <t>苯磺酸氨氯地平片</t>
  </si>
  <si>
    <t>5mgx28片</t>
  </si>
  <si>
    <t>顾客急需</t>
  </si>
  <si>
    <t>辉瑞制药有限公司</t>
  </si>
  <si>
    <t>辉瑞制药</t>
  </si>
  <si>
    <t>依折麦布片</t>
  </si>
  <si>
    <t>10mgx30片</t>
  </si>
  <si>
    <t>MSD International GmbH</t>
  </si>
  <si>
    <t>MSD International</t>
  </si>
  <si>
    <t>蓝芩口服液</t>
  </si>
  <si>
    <t>10ml(相当于原药材21.2克)x7支</t>
  </si>
  <si>
    <t>江苏扬子江药业集团有限公司</t>
  </si>
  <si>
    <t>吡诺克辛钠滴眼液(白内停)</t>
  </si>
  <si>
    <t>15ml:0.8mg</t>
  </si>
  <si>
    <t>湖北远大天天明制药有限公司</t>
  </si>
  <si>
    <t>湖北远大天天明</t>
  </si>
  <si>
    <t>西洋参</t>
  </si>
  <si>
    <t>特级80g(全泰堂)</t>
  </si>
  <si>
    <t>听</t>
  </si>
  <si>
    <t>ID错误</t>
  </si>
  <si>
    <t>遂宁市全泰堂中药饮片有限公司</t>
  </si>
  <si>
    <t>北京</t>
  </si>
  <si>
    <t>碳酸钙D3片(Ⅱ)</t>
  </si>
  <si>
    <t>0.5g:5ugx100片</t>
  </si>
  <si>
    <t>北京振东康远制药有限公司(原北京康远制药有限公司)</t>
  </si>
  <si>
    <t>北京振东朗迪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</si>
</sst>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0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7" fillId="14" borderId="1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4" borderId="0" xfId="0" applyFont="1" applyFill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02"/>
  <sheetViews>
    <sheetView tabSelected="1" topLeftCell="B49" workbookViewId="0">
      <selection activeCell="G13" sqref="G13"/>
    </sheetView>
  </sheetViews>
  <sheetFormatPr defaultColWidth="9" defaultRowHeight="13.5"/>
  <cols>
    <col min="1" max="1" width="18.25" customWidth="1"/>
    <col min="3" max="3" width="21" customWidth="1"/>
    <col min="5" max="5" width="21.75" customWidth="1"/>
    <col min="10" max="10" width="14.375" style="1" customWidth="1"/>
    <col min="13" max="13" width="9" style="2"/>
    <col min="15" max="15" width="9" style="3"/>
    <col min="21" max="21" width="9.375"/>
    <col min="34" max="34" width="14.375" customWidth="1"/>
    <col min="36" max="36" width="21.375" customWidth="1"/>
  </cols>
  <sheetData>
    <row r="1" spans="1:3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4" t="s">
        <v>10</v>
      </c>
      <c r="L1" s="4" t="s">
        <v>11</v>
      </c>
      <c r="M1" s="8" t="s">
        <v>12</v>
      </c>
      <c r="N1" s="4" t="s">
        <v>13</v>
      </c>
      <c r="O1" s="9" t="s">
        <v>14</v>
      </c>
      <c r="P1" s="4" t="s">
        <v>15</v>
      </c>
      <c r="Q1" s="10" t="str">
        <f t="shared" ref="Q1:Q64" si="0">AC1</f>
        <v>禁请原因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</row>
    <row r="2" spans="1:37">
      <c r="A2" s="5">
        <v>44999.4395833333</v>
      </c>
      <c r="B2" s="6">
        <v>308</v>
      </c>
      <c r="C2" t="s">
        <v>36</v>
      </c>
      <c r="D2" s="6">
        <v>161304</v>
      </c>
      <c r="E2" t="s">
        <v>37</v>
      </c>
      <c r="F2" t="s">
        <v>38</v>
      </c>
      <c r="G2" t="s">
        <v>39</v>
      </c>
      <c r="H2" t="s">
        <v>40</v>
      </c>
      <c r="I2" s="6">
        <v>50</v>
      </c>
      <c r="J2" s="1" t="s">
        <v>41</v>
      </c>
      <c r="K2" s="6">
        <v>112.2</v>
      </c>
      <c r="L2">
        <v>0</v>
      </c>
      <c r="M2" s="2">
        <f t="shared" ref="M2:M65" si="1">L2-I2</f>
        <v>-50</v>
      </c>
      <c r="N2">
        <v>1200</v>
      </c>
      <c r="O2" s="3">
        <f t="shared" ref="O2:O65" si="2">N2-I2</f>
        <v>1150</v>
      </c>
      <c r="Q2" s="10" t="str">
        <f t="shared" si="0"/>
        <v>2023年国抽品种何丹</v>
      </c>
      <c r="Z2" t="s">
        <v>42</v>
      </c>
      <c r="AA2" t="s">
        <v>43</v>
      </c>
      <c r="AB2" t="s">
        <v>44</v>
      </c>
      <c r="AC2" t="s">
        <v>45</v>
      </c>
      <c r="AD2" t="s">
        <v>46</v>
      </c>
      <c r="AE2" t="s">
        <v>47</v>
      </c>
      <c r="AH2" t="s">
        <v>48</v>
      </c>
      <c r="AI2" t="s">
        <v>49</v>
      </c>
      <c r="AJ2" t="s">
        <v>50</v>
      </c>
      <c r="AK2" t="s">
        <v>42</v>
      </c>
    </row>
    <row r="3" spans="1:37">
      <c r="A3" s="5">
        <v>44999.439837963</v>
      </c>
      <c r="B3" s="6">
        <v>308</v>
      </c>
      <c r="C3" t="s">
        <v>36</v>
      </c>
      <c r="D3" s="6">
        <v>49565</v>
      </c>
      <c r="E3" t="s">
        <v>51</v>
      </c>
      <c r="F3" t="s">
        <v>52</v>
      </c>
      <c r="G3" t="s">
        <v>39</v>
      </c>
      <c r="H3" t="s">
        <v>40</v>
      </c>
      <c r="I3" s="6">
        <v>50</v>
      </c>
      <c r="J3" s="1" t="s">
        <v>41</v>
      </c>
      <c r="K3" s="6">
        <v>68.5</v>
      </c>
      <c r="L3">
        <v>0</v>
      </c>
      <c r="M3" s="2">
        <f t="shared" si="1"/>
        <v>-50</v>
      </c>
      <c r="N3">
        <v>650</v>
      </c>
      <c r="O3" s="3">
        <f t="shared" si="2"/>
        <v>600</v>
      </c>
      <c r="Q3" s="10" t="str">
        <f t="shared" si="0"/>
        <v>2023年国抽品种何丹</v>
      </c>
      <c r="Z3" t="s">
        <v>42</v>
      </c>
      <c r="AA3" t="s">
        <v>43</v>
      </c>
      <c r="AB3" t="s">
        <v>44</v>
      </c>
      <c r="AC3" t="s">
        <v>45</v>
      </c>
      <c r="AD3" t="s">
        <v>46</v>
      </c>
      <c r="AE3" t="s">
        <v>53</v>
      </c>
      <c r="AH3" t="s">
        <v>48</v>
      </c>
      <c r="AI3" t="s">
        <v>49</v>
      </c>
      <c r="AJ3" t="s">
        <v>50</v>
      </c>
      <c r="AK3" t="s">
        <v>42</v>
      </c>
    </row>
    <row r="4" spans="1:37">
      <c r="A4" s="5">
        <v>44999.4555671296</v>
      </c>
      <c r="B4" s="6">
        <v>308</v>
      </c>
      <c r="C4" t="s">
        <v>36</v>
      </c>
      <c r="D4" s="6">
        <v>154176</v>
      </c>
      <c r="E4" t="s">
        <v>54</v>
      </c>
      <c r="F4" t="s">
        <v>55</v>
      </c>
      <c r="G4" t="s">
        <v>39</v>
      </c>
      <c r="H4" t="s">
        <v>40</v>
      </c>
      <c r="I4" s="6">
        <v>50</v>
      </c>
      <c r="J4" t="s">
        <v>56</v>
      </c>
      <c r="M4" s="2">
        <f t="shared" si="1"/>
        <v>-50</v>
      </c>
      <c r="N4">
        <v>0</v>
      </c>
      <c r="O4" s="3">
        <f t="shared" si="2"/>
        <v>-50</v>
      </c>
      <c r="Q4" s="10" t="str">
        <f t="shared" si="0"/>
        <v/>
      </c>
      <c r="X4" s="6">
        <v>5400</v>
      </c>
      <c r="Z4" t="s">
        <v>42</v>
      </c>
      <c r="AA4" t="s">
        <v>57</v>
      </c>
      <c r="AC4" t="s">
        <v>42</v>
      </c>
      <c r="AD4" t="s">
        <v>46</v>
      </c>
      <c r="AE4" t="s">
        <v>58</v>
      </c>
      <c r="AH4" t="s">
        <v>48</v>
      </c>
      <c r="AI4" t="s">
        <v>49</v>
      </c>
      <c r="AJ4" t="s">
        <v>50</v>
      </c>
      <c r="AK4" t="s">
        <v>42</v>
      </c>
    </row>
    <row r="5" spans="1:37">
      <c r="A5" s="5">
        <v>44999.4305324074</v>
      </c>
      <c r="B5" s="6">
        <v>329</v>
      </c>
      <c r="C5" t="s">
        <v>59</v>
      </c>
      <c r="D5" s="6">
        <v>202230</v>
      </c>
      <c r="E5" t="s">
        <v>60</v>
      </c>
      <c r="F5" t="s">
        <v>61</v>
      </c>
      <c r="G5" t="s">
        <v>62</v>
      </c>
      <c r="H5" t="s">
        <v>63</v>
      </c>
      <c r="I5" s="6">
        <v>50</v>
      </c>
      <c r="J5" s="1" t="s">
        <v>64</v>
      </c>
      <c r="K5" s="6">
        <v>27</v>
      </c>
      <c r="L5">
        <v>2927</v>
      </c>
      <c r="M5" s="2">
        <f t="shared" si="1"/>
        <v>2877</v>
      </c>
      <c r="N5">
        <v>0</v>
      </c>
      <c r="O5" s="3">
        <f t="shared" si="2"/>
        <v>-50</v>
      </c>
      <c r="Q5" s="10" t="str">
        <f t="shared" si="0"/>
        <v>防疫物品（同类品种库存较大，建议暂时消化库存） 陈晓莉 2023.2.23</v>
      </c>
      <c r="X5" s="6">
        <v>2927</v>
      </c>
      <c r="Z5" t="s">
        <v>42</v>
      </c>
      <c r="AA5" t="s">
        <v>65</v>
      </c>
      <c r="AB5" t="s">
        <v>44</v>
      </c>
      <c r="AC5" t="s">
        <v>66</v>
      </c>
      <c r="AD5" t="s">
        <v>67</v>
      </c>
      <c r="AE5" t="s">
        <v>68</v>
      </c>
      <c r="AH5" t="s">
        <v>69</v>
      </c>
      <c r="AI5" t="s">
        <v>70</v>
      </c>
      <c r="AJ5" t="s">
        <v>50</v>
      </c>
      <c r="AK5" t="s">
        <v>42</v>
      </c>
    </row>
    <row r="6" spans="1:37">
      <c r="A6" s="5">
        <v>44999.4466550926</v>
      </c>
      <c r="B6" s="6">
        <v>329</v>
      </c>
      <c r="C6" t="s">
        <v>59</v>
      </c>
      <c r="D6" s="6">
        <v>181356</v>
      </c>
      <c r="E6" t="s">
        <v>71</v>
      </c>
      <c r="F6" t="s">
        <v>72</v>
      </c>
      <c r="G6" t="s">
        <v>73</v>
      </c>
      <c r="H6" t="s">
        <v>74</v>
      </c>
      <c r="I6" s="6">
        <v>10</v>
      </c>
      <c r="J6" t="s">
        <v>56</v>
      </c>
      <c r="L6">
        <v>369</v>
      </c>
      <c r="M6" s="2">
        <f t="shared" si="1"/>
        <v>359</v>
      </c>
      <c r="N6">
        <v>0</v>
      </c>
      <c r="O6" s="3">
        <f t="shared" si="2"/>
        <v>-10</v>
      </c>
      <c r="Q6" s="10" t="str">
        <f t="shared" si="0"/>
        <v/>
      </c>
      <c r="R6" s="6">
        <v>2</v>
      </c>
      <c r="U6" s="6">
        <v>0.023889</v>
      </c>
      <c r="V6" s="6">
        <v>418.6</v>
      </c>
      <c r="W6" s="6">
        <v>0</v>
      </c>
      <c r="X6" s="6">
        <v>369</v>
      </c>
      <c r="Y6" s="6">
        <v>15</v>
      </c>
      <c r="Z6" t="s">
        <v>75</v>
      </c>
      <c r="AA6" t="s">
        <v>76</v>
      </c>
      <c r="AC6" t="s">
        <v>42</v>
      </c>
      <c r="AD6" t="s">
        <v>77</v>
      </c>
      <c r="AE6" t="s">
        <v>78</v>
      </c>
      <c r="AF6" s="6">
        <v>2</v>
      </c>
      <c r="AG6" s="6">
        <v>2</v>
      </c>
      <c r="AH6" t="s">
        <v>69</v>
      </c>
      <c r="AI6" t="s">
        <v>70</v>
      </c>
      <c r="AJ6" t="s">
        <v>50</v>
      </c>
      <c r="AK6" t="s">
        <v>42</v>
      </c>
    </row>
    <row r="7" spans="1:37">
      <c r="A7" s="5">
        <v>44999.4496296296</v>
      </c>
      <c r="B7" s="6">
        <v>329</v>
      </c>
      <c r="C7" t="s">
        <v>59</v>
      </c>
      <c r="D7" s="6">
        <v>168600</v>
      </c>
      <c r="E7" t="s">
        <v>79</v>
      </c>
      <c r="F7" t="s">
        <v>80</v>
      </c>
      <c r="G7" t="s">
        <v>73</v>
      </c>
      <c r="H7" t="s">
        <v>81</v>
      </c>
      <c r="I7" s="6">
        <v>6</v>
      </c>
      <c r="J7" t="s">
        <v>56</v>
      </c>
      <c r="K7" s="6">
        <v>3</v>
      </c>
      <c r="L7">
        <v>101</v>
      </c>
      <c r="M7" s="2">
        <f t="shared" si="1"/>
        <v>95</v>
      </c>
      <c r="N7">
        <v>0</v>
      </c>
      <c r="O7" s="3">
        <f t="shared" si="2"/>
        <v>-6</v>
      </c>
      <c r="Q7" s="10" t="str">
        <f t="shared" si="0"/>
        <v/>
      </c>
      <c r="U7" s="6">
        <v>0.091111</v>
      </c>
      <c r="V7" s="6">
        <v>98.78</v>
      </c>
      <c r="W7" s="6">
        <v>1</v>
      </c>
      <c r="X7" s="6">
        <v>101</v>
      </c>
      <c r="Y7" s="6">
        <v>47.93</v>
      </c>
      <c r="Z7" t="s">
        <v>42</v>
      </c>
      <c r="AA7" t="s">
        <v>82</v>
      </c>
      <c r="AC7" t="s">
        <v>42</v>
      </c>
      <c r="AD7" t="s">
        <v>83</v>
      </c>
      <c r="AE7" t="s">
        <v>84</v>
      </c>
      <c r="AF7" s="6">
        <v>1.91</v>
      </c>
      <c r="AG7" s="6">
        <v>1.37</v>
      </c>
      <c r="AH7" t="s">
        <v>69</v>
      </c>
      <c r="AI7" t="s">
        <v>70</v>
      </c>
      <c r="AJ7" t="s">
        <v>50</v>
      </c>
      <c r="AK7" t="s">
        <v>42</v>
      </c>
    </row>
    <row r="8" spans="1:37">
      <c r="A8" s="5">
        <v>44999.4507407407</v>
      </c>
      <c r="B8" s="6">
        <v>329</v>
      </c>
      <c r="C8" t="s">
        <v>59</v>
      </c>
      <c r="D8" s="6">
        <v>207587</v>
      </c>
      <c r="E8" t="s">
        <v>85</v>
      </c>
      <c r="F8" t="s">
        <v>86</v>
      </c>
      <c r="G8" t="s">
        <v>73</v>
      </c>
      <c r="H8" t="s">
        <v>81</v>
      </c>
      <c r="I8" s="6">
        <v>6</v>
      </c>
      <c r="J8" t="s">
        <v>56</v>
      </c>
      <c r="K8" s="6">
        <v>1</v>
      </c>
      <c r="L8">
        <v>276</v>
      </c>
      <c r="M8" s="2">
        <f t="shared" si="1"/>
        <v>270</v>
      </c>
      <c r="N8">
        <v>0</v>
      </c>
      <c r="O8" s="3">
        <f t="shared" si="2"/>
        <v>-6</v>
      </c>
      <c r="Q8" s="10" t="str">
        <f t="shared" si="0"/>
        <v/>
      </c>
      <c r="X8" s="6">
        <v>276</v>
      </c>
      <c r="Z8" t="s">
        <v>42</v>
      </c>
      <c r="AA8" t="s">
        <v>76</v>
      </c>
      <c r="AC8" t="s">
        <v>42</v>
      </c>
      <c r="AD8" t="s">
        <v>83</v>
      </c>
      <c r="AE8" t="s">
        <v>84</v>
      </c>
      <c r="AH8" t="s">
        <v>69</v>
      </c>
      <c r="AI8" t="s">
        <v>70</v>
      </c>
      <c r="AJ8" t="s">
        <v>50</v>
      </c>
      <c r="AK8" t="s">
        <v>42</v>
      </c>
    </row>
    <row r="9" spans="1:37">
      <c r="A9" s="5">
        <v>44999.4503819444</v>
      </c>
      <c r="B9" s="6">
        <v>329</v>
      </c>
      <c r="C9" t="s">
        <v>59</v>
      </c>
      <c r="D9" s="6">
        <v>198856</v>
      </c>
      <c r="E9" t="s">
        <v>87</v>
      </c>
      <c r="F9" t="s">
        <v>88</v>
      </c>
      <c r="G9" t="s">
        <v>73</v>
      </c>
      <c r="H9" t="s">
        <v>81</v>
      </c>
      <c r="I9" s="6">
        <v>6</v>
      </c>
      <c r="J9" s="1" t="s">
        <v>89</v>
      </c>
      <c r="L9">
        <v>3</v>
      </c>
      <c r="M9" s="2">
        <f t="shared" si="1"/>
        <v>-3</v>
      </c>
      <c r="N9">
        <v>0</v>
      </c>
      <c r="O9" s="3">
        <f t="shared" si="2"/>
        <v>-6</v>
      </c>
      <c r="Q9" s="10" t="str">
        <f t="shared" si="0"/>
        <v>滞销消库，门店调拨 罗婷2022.4.22</v>
      </c>
      <c r="X9" s="6">
        <v>3</v>
      </c>
      <c r="Z9" t="s">
        <v>42</v>
      </c>
      <c r="AA9" t="s">
        <v>82</v>
      </c>
      <c r="AB9" t="s">
        <v>44</v>
      </c>
      <c r="AC9" t="s">
        <v>90</v>
      </c>
      <c r="AD9" t="s">
        <v>83</v>
      </c>
      <c r="AE9" t="s">
        <v>91</v>
      </c>
      <c r="AH9" t="s">
        <v>69</v>
      </c>
      <c r="AI9" t="s">
        <v>70</v>
      </c>
      <c r="AJ9" t="s">
        <v>50</v>
      </c>
      <c r="AK9" t="s">
        <v>42</v>
      </c>
    </row>
    <row r="10" spans="1:37">
      <c r="A10" s="5">
        <v>44999.4581365741</v>
      </c>
      <c r="B10" s="6">
        <v>329</v>
      </c>
      <c r="C10" t="s">
        <v>59</v>
      </c>
      <c r="D10" s="6">
        <v>159519</v>
      </c>
      <c r="E10" t="s">
        <v>92</v>
      </c>
      <c r="F10" t="s">
        <v>93</v>
      </c>
      <c r="G10" t="s">
        <v>73</v>
      </c>
      <c r="H10" t="s">
        <v>81</v>
      </c>
      <c r="I10" s="6">
        <v>6</v>
      </c>
      <c r="J10" t="s">
        <v>56</v>
      </c>
      <c r="L10">
        <v>0</v>
      </c>
      <c r="M10" s="2">
        <f t="shared" si="1"/>
        <v>-6</v>
      </c>
      <c r="N10">
        <v>12</v>
      </c>
      <c r="O10" s="3">
        <f t="shared" si="2"/>
        <v>6</v>
      </c>
      <c r="Q10" s="10" t="str">
        <f t="shared" si="0"/>
        <v/>
      </c>
      <c r="Z10" t="s">
        <v>42</v>
      </c>
      <c r="AA10" t="s">
        <v>76</v>
      </c>
      <c r="AC10" t="s">
        <v>42</v>
      </c>
      <c r="AD10" t="s">
        <v>83</v>
      </c>
      <c r="AE10" t="s">
        <v>91</v>
      </c>
      <c r="AH10" t="s">
        <v>69</v>
      </c>
      <c r="AI10" t="s">
        <v>70</v>
      </c>
      <c r="AJ10" t="s">
        <v>50</v>
      </c>
      <c r="AK10" t="s">
        <v>42</v>
      </c>
    </row>
    <row r="11" spans="1:37">
      <c r="A11" s="5">
        <v>44999.4513657407</v>
      </c>
      <c r="B11" s="6">
        <v>329</v>
      </c>
      <c r="C11" t="s">
        <v>59</v>
      </c>
      <c r="D11" s="6">
        <v>138325</v>
      </c>
      <c r="E11" t="s">
        <v>94</v>
      </c>
      <c r="F11" t="s">
        <v>95</v>
      </c>
      <c r="G11" t="s">
        <v>96</v>
      </c>
      <c r="H11" t="s">
        <v>81</v>
      </c>
      <c r="I11" s="6">
        <v>5</v>
      </c>
      <c r="J11" t="s">
        <v>56</v>
      </c>
      <c r="K11" s="6">
        <v>4</v>
      </c>
      <c r="L11">
        <v>1120</v>
      </c>
      <c r="M11" s="2">
        <f t="shared" si="1"/>
        <v>1115</v>
      </c>
      <c r="N11">
        <v>0</v>
      </c>
      <c r="O11" s="3">
        <f t="shared" si="2"/>
        <v>-5</v>
      </c>
      <c r="Q11" s="10" t="str">
        <f t="shared" si="0"/>
        <v/>
      </c>
      <c r="U11" s="6">
        <v>0.021111</v>
      </c>
      <c r="V11" s="6">
        <v>426.32</v>
      </c>
      <c r="W11" s="6">
        <v>0</v>
      </c>
      <c r="X11" s="6">
        <v>1120</v>
      </c>
      <c r="Y11" s="6">
        <v>204.47</v>
      </c>
      <c r="Z11" t="s">
        <v>42</v>
      </c>
      <c r="AA11" t="s">
        <v>97</v>
      </c>
      <c r="AC11" t="s">
        <v>42</v>
      </c>
      <c r="AD11" t="s">
        <v>98</v>
      </c>
      <c r="AE11" t="s">
        <v>99</v>
      </c>
      <c r="AF11" s="6">
        <v>0.44</v>
      </c>
      <c r="AG11" s="6">
        <v>0.32</v>
      </c>
      <c r="AH11" t="s">
        <v>69</v>
      </c>
      <c r="AI11" t="s">
        <v>70</v>
      </c>
      <c r="AJ11" t="s">
        <v>50</v>
      </c>
      <c r="AK11" t="s">
        <v>42</v>
      </c>
    </row>
    <row r="12" spans="1:37">
      <c r="A12" s="5">
        <v>44999.4522222222</v>
      </c>
      <c r="B12" s="6">
        <v>329</v>
      </c>
      <c r="C12" t="s">
        <v>59</v>
      </c>
      <c r="D12" s="6">
        <v>181448</v>
      </c>
      <c r="E12" t="s">
        <v>100</v>
      </c>
      <c r="F12" t="s">
        <v>101</v>
      </c>
      <c r="G12" t="s">
        <v>96</v>
      </c>
      <c r="H12" t="s">
        <v>81</v>
      </c>
      <c r="I12" s="6">
        <v>4</v>
      </c>
      <c r="J12" t="s">
        <v>56</v>
      </c>
      <c r="K12" s="6">
        <v>3</v>
      </c>
      <c r="L12">
        <v>14</v>
      </c>
      <c r="M12" s="2">
        <f t="shared" si="1"/>
        <v>10</v>
      </c>
      <c r="N12">
        <v>96</v>
      </c>
      <c r="O12" s="3">
        <f t="shared" si="2"/>
        <v>92</v>
      </c>
      <c r="Q12" s="10" t="str">
        <f t="shared" si="0"/>
        <v/>
      </c>
      <c r="U12" s="6">
        <v>0.055</v>
      </c>
      <c r="V12" s="6">
        <v>127.27</v>
      </c>
      <c r="W12" s="6">
        <v>1</v>
      </c>
      <c r="X12" s="6">
        <v>14</v>
      </c>
      <c r="Y12" s="6">
        <v>69.55</v>
      </c>
      <c r="Z12" t="s">
        <v>42</v>
      </c>
      <c r="AA12" t="s">
        <v>76</v>
      </c>
      <c r="AC12" t="s">
        <v>42</v>
      </c>
      <c r="AD12" t="s">
        <v>102</v>
      </c>
      <c r="AE12" t="s">
        <v>103</v>
      </c>
      <c r="AF12" s="6">
        <v>1.16</v>
      </c>
      <c r="AG12" s="6">
        <v>0.83</v>
      </c>
      <c r="AH12" t="s">
        <v>69</v>
      </c>
      <c r="AI12" t="s">
        <v>70</v>
      </c>
      <c r="AJ12" t="s">
        <v>50</v>
      </c>
      <c r="AK12" t="s">
        <v>42</v>
      </c>
    </row>
    <row r="13" spans="1:37">
      <c r="A13" s="5">
        <v>44999.4528587963</v>
      </c>
      <c r="B13" s="6">
        <v>329</v>
      </c>
      <c r="C13" t="s">
        <v>59</v>
      </c>
      <c r="D13" s="6">
        <v>248168</v>
      </c>
      <c r="E13" t="s">
        <v>104</v>
      </c>
      <c r="F13" t="s">
        <v>105</v>
      </c>
      <c r="G13" t="s">
        <v>106</v>
      </c>
      <c r="H13" t="s">
        <v>81</v>
      </c>
      <c r="I13" s="6">
        <v>4</v>
      </c>
      <c r="J13" t="s">
        <v>56</v>
      </c>
      <c r="K13" s="6">
        <v>3</v>
      </c>
      <c r="L13">
        <v>493</v>
      </c>
      <c r="M13" s="2">
        <f t="shared" si="1"/>
        <v>489</v>
      </c>
      <c r="N13">
        <v>0</v>
      </c>
      <c r="O13" s="3">
        <f t="shared" si="2"/>
        <v>-4</v>
      </c>
      <c r="Q13" s="10" t="str">
        <f t="shared" si="0"/>
        <v/>
      </c>
      <c r="U13" s="6">
        <v>0.145</v>
      </c>
      <c r="V13" s="6">
        <v>48.28</v>
      </c>
      <c r="W13" s="6">
        <v>2</v>
      </c>
      <c r="X13" s="6">
        <v>493</v>
      </c>
      <c r="Y13" s="6">
        <v>35.69</v>
      </c>
      <c r="Z13" t="s">
        <v>42</v>
      </c>
      <c r="AA13" t="s">
        <v>76</v>
      </c>
      <c r="AC13" t="s">
        <v>42</v>
      </c>
      <c r="AD13" t="s">
        <v>107</v>
      </c>
      <c r="AE13" t="s">
        <v>108</v>
      </c>
      <c r="AF13" s="6">
        <v>3.05</v>
      </c>
      <c r="AG13" s="6">
        <v>2.18</v>
      </c>
      <c r="AH13" t="s">
        <v>69</v>
      </c>
      <c r="AI13" t="s">
        <v>70</v>
      </c>
      <c r="AJ13" t="s">
        <v>50</v>
      </c>
      <c r="AK13" t="s">
        <v>42</v>
      </c>
    </row>
    <row r="14" spans="1:37">
      <c r="A14" s="5">
        <v>44999.4595138889</v>
      </c>
      <c r="B14" s="6">
        <v>329</v>
      </c>
      <c r="C14" t="s">
        <v>59</v>
      </c>
      <c r="D14" s="6">
        <v>158603</v>
      </c>
      <c r="E14" t="s">
        <v>109</v>
      </c>
      <c r="F14" t="s">
        <v>110</v>
      </c>
      <c r="G14" t="s">
        <v>96</v>
      </c>
      <c r="H14" t="s">
        <v>81</v>
      </c>
      <c r="I14" s="6">
        <v>3</v>
      </c>
      <c r="J14" s="1" t="s">
        <v>89</v>
      </c>
      <c r="M14" s="2">
        <f t="shared" si="1"/>
        <v>-3</v>
      </c>
      <c r="N14">
        <v>0</v>
      </c>
      <c r="O14" s="3">
        <f t="shared" si="2"/>
        <v>-3</v>
      </c>
      <c r="Q14" s="10" t="str">
        <f t="shared" si="0"/>
        <v>品种替换：新ID在建，禁请。张芙蓉2022.10.19</v>
      </c>
      <c r="Z14" t="s">
        <v>42</v>
      </c>
      <c r="AA14" t="s">
        <v>97</v>
      </c>
      <c r="AB14" t="s">
        <v>44</v>
      </c>
      <c r="AC14" t="s">
        <v>111</v>
      </c>
      <c r="AD14" t="s">
        <v>112</v>
      </c>
      <c r="AE14" t="s">
        <v>113</v>
      </c>
      <c r="AH14" t="s">
        <v>69</v>
      </c>
      <c r="AI14" t="s">
        <v>70</v>
      </c>
      <c r="AJ14" t="s">
        <v>50</v>
      </c>
      <c r="AK14" t="s">
        <v>42</v>
      </c>
    </row>
    <row r="15" spans="1:37">
      <c r="A15" s="5">
        <v>44999.4541435185</v>
      </c>
      <c r="B15" s="6">
        <v>329</v>
      </c>
      <c r="C15" t="s">
        <v>59</v>
      </c>
      <c r="D15" s="6">
        <v>62982</v>
      </c>
      <c r="E15" t="s">
        <v>114</v>
      </c>
      <c r="F15" t="s">
        <v>115</v>
      </c>
      <c r="G15" t="s">
        <v>96</v>
      </c>
      <c r="H15" t="s">
        <v>81</v>
      </c>
      <c r="I15" s="6">
        <v>3</v>
      </c>
      <c r="J15" t="s">
        <v>56</v>
      </c>
      <c r="L15">
        <v>16</v>
      </c>
      <c r="M15" s="2">
        <f t="shared" si="1"/>
        <v>13</v>
      </c>
      <c r="N15">
        <v>0</v>
      </c>
      <c r="O15" s="3">
        <f t="shared" si="2"/>
        <v>-3</v>
      </c>
      <c r="Q15" s="10" t="str">
        <f t="shared" si="0"/>
        <v/>
      </c>
      <c r="X15" s="6">
        <v>16</v>
      </c>
      <c r="Z15" t="s">
        <v>42</v>
      </c>
      <c r="AA15" t="s">
        <v>76</v>
      </c>
      <c r="AC15" t="s">
        <v>42</v>
      </c>
      <c r="AD15" t="s">
        <v>116</v>
      </c>
      <c r="AE15" t="s">
        <v>117</v>
      </c>
      <c r="AH15" t="s">
        <v>69</v>
      </c>
      <c r="AI15" t="s">
        <v>70</v>
      </c>
      <c r="AJ15" t="s">
        <v>50</v>
      </c>
      <c r="AK15" t="s">
        <v>42</v>
      </c>
    </row>
    <row r="16" spans="1:37">
      <c r="A16" s="5">
        <v>44999.4546759259</v>
      </c>
      <c r="B16" s="6">
        <v>329</v>
      </c>
      <c r="C16" t="s">
        <v>59</v>
      </c>
      <c r="D16" s="6">
        <v>74933</v>
      </c>
      <c r="E16" t="s">
        <v>118</v>
      </c>
      <c r="F16" t="s">
        <v>119</v>
      </c>
      <c r="G16" t="s">
        <v>96</v>
      </c>
      <c r="H16" t="s">
        <v>81</v>
      </c>
      <c r="I16" s="6">
        <v>3</v>
      </c>
      <c r="J16" t="s">
        <v>56</v>
      </c>
      <c r="L16">
        <v>20</v>
      </c>
      <c r="M16" s="2">
        <f t="shared" si="1"/>
        <v>17</v>
      </c>
      <c r="N16">
        <v>0</v>
      </c>
      <c r="O16" s="3">
        <f t="shared" si="2"/>
        <v>-3</v>
      </c>
      <c r="Q16" s="10" t="str">
        <f t="shared" si="0"/>
        <v/>
      </c>
      <c r="X16" s="6">
        <v>20</v>
      </c>
      <c r="Z16" t="s">
        <v>42</v>
      </c>
      <c r="AA16" t="s">
        <v>97</v>
      </c>
      <c r="AC16" t="s">
        <v>42</v>
      </c>
      <c r="AD16" t="s">
        <v>116</v>
      </c>
      <c r="AE16" t="s">
        <v>120</v>
      </c>
      <c r="AH16" t="s">
        <v>69</v>
      </c>
      <c r="AI16" t="s">
        <v>70</v>
      </c>
      <c r="AJ16" t="s">
        <v>50</v>
      </c>
      <c r="AK16" t="s">
        <v>42</v>
      </c>
    </row>
    <row r="17" spans="1:37">
      <c r="A17" s="5">
        <v>44999.4549884259</v>
      </c>
      <c r="B17" s="6">
        <v>329</v>
      </c>
      <c r="C17" t="s">
        <v>59</v>
      </c>
      <c r="D17" s="6">
        <v>152404</v>
      </c>
      <c r="E17" t="s">
        <v>121</v>
      </c>
      <c r="F17" t="s">
        <v>122</v>
      </c>
      <c r="G17" t="s">
        <v>96</v>
      </c>
      <c r="H17" t="s">
        <v>81</v>
      </c>
      <c r="I17" s="6">
        <v>3</v>
      </c>
      <c r="J17" t="s">
        <v>56</v>
      </c>
      <c r="L17">
        <v>43</v>
      </c>
      <c r="M17" s="2">
        <f t="shared" si="1"/>
        <v>40</v>
      </c>
      <c r="N17">
        <v>0</v>
      </c>
      <c r="O17" s="3">
        <f t="shared" si="2"/>
        <v>-3</v>
      </c>
      <c r="Q17" s="10" t="str">
        <f t="shared" si="0"/>
        <v/>
      </c>
      <c r="X17" s="6">
        <v>43</v>
      </c>
      <c r="Z17" t="s">
        <v>42</v>
      </c>
      <c r="AA17" t="s">
        <v>123</v>
      </c>
      <c r="AC17" t="s">
        <v>42</v>
      </c>
      <c r="AD17" t="s">
        <v>116</v>
      </c>
      <c r="AE17" t="s">
        <v>120</v>
      </c>
      <c r="AH17" t="s">
        <v>69</v>
      </c>
      <c r="AI17" t="s">
        <v>70</v>
      </c>
      <c r="AJ17" t="s">
        <v>50</v>
      </c>
      <c r="AK17" t="s">
        <v>42</v>
      </c>
    </row>
    <row r="18" spans="1:37">
      <c r="A18" s="5">
        <v>44999.4344328704</v>
      </c>
      <c r="B18" s="6">
        <v>341</v>
      </c>
      <c r="C18" t="s">
        <v>124</v>
      </c>
      <c r="D18" s="6">
        <v>16426</v>
      </c>
      <c r="E18" t="s">
        <v>125</v>
      </c>
      <c r="F18" t="s">
        <v>126</v>
      </c>
      <c r="G18" t="s">
        <v>73</v>
      </c>
      <c r="H18" t="s">
        <v>74</v>
      </c>
      <c r="I18" s="6">
        <v>20</v>
      </c>
      <c r="J18" s="1" t="s">
        <v>64</v>
      </c>
      <c r="K18" s="6">
        <v>9</v>
      </c>
      <c r="L18">
        <v>22</v>
      </c>
      <c r="M18" s="2">
        <f t="shared" si="1"/>
        <v>2</v>
      </c>
      <c r="N18">
        <v>15</v>
      </c>
      <c r="O18" s="3">
        <f t="shared" si="2"/>
        <v>-5</v>
      </c>
      <c r="P18" t="s">
        <v>125</v>
      </c>
      <c r="Q18" s="10" t="str">
        <f t="shared" si="0"/>
        <v/>
      </c>
      <c r="R18" s="6">
        <v>11</v>
      </c>
      <c r="U18" s="6">
        <v>1.268333</v>
      </c>
      <c r="V18" s="6">
        <v>22.86</v>
      </c>
      <c r="W18" s="6">
        <v>19</v>
      </c>
      <c r="X18" s="6">
        <v>22</v>
      </c>
      <c r="Y18" s="6">
        <v>22.1</v>
      </c>
      <c r="Z18" t="s">
        <v>127</v>
      </c>
      <c r="AA18" t="s">
        <v>42</v>
      </c>
      <c r="AB18" t="s">
        <v>42</v>
      </c>
      <c r="AC18" t="s">
        <v>42</v>
      </c>
      <c r="AD18" t="s">
        <v>128</v>
      </c>
      <c r="AE18" t="s">
        <v>129</v>
      </c>
      <c r="AH18" t="s">
        <v>130</v>
      </c>
      <c r="AI18" t="s">
        <v>131</v>
      </c>
      <c r="AJ18" t="s">
        <v>132</v>
      </c>
      <c r="AK18" t="s">
        <v>42</v>
      </c>
    </row>
    <row r="19" spans="1:37">
      <c r="A19" s="5">
        <v>44999.3689814815</v>
      </c>
      <c r="B19" s="6">
        <v>351</v>
      </c>
      <c r="C19" t="s">
        <v>133</v>
      </c>
      <c r="D19" s="6">
        <v>161304</v>
      </c>
      <c r="E19" t="s">
        <v>37</v>
      </c>
      <c r="F19" t="s">
        <v>38</v>
      </c>
      <c r="G19" t="s">
        <v>39</v>
      </c>
      <c r="H19" t="s">
        <v>40</v>
      </c>
      <c r="I19" s="6">
        <v>200</v>
      </c>
      <c r="J19" s="1" t="s">
        <v>41</v>
      </c>
      <c r="K19" s="6">
        <v>39</v>
      </c>
      <c r="L19">
        <v>0</v>
      </c>
      <c r="M19" s="2">
        <f t="shared" si="1"/>
        <v>-200</v>
      </c>
      <c r="N19">
        <v>1200</v>
      </c>
      <c r="O19" s="3">
        <f t="shared" si="2"/>
        <v>1000</v>
      </c>
      <c r="Q19" s="10" t="str">
        <f t="shared" si="0"/>
        <v>2023年国抽品种何丹</v>
      </c>
      <c r="Z19" t="s">
        <v>42</v>
      </c>
      <c r="AA19" t="s">
        <v>134</v>
      </c>
      <c r="AB19" t="s">
        <v>44</v>
      </c>
      <c r="AC19" t="s">
        <v>45</v>
      </c>
      <c r="AD19" t="s">
        <v>46</v>
      </c>
      <c r="AE19" t="s">
        <v>47</v>
      </c>
      <c r="AH19" t="s">
        <v>69</v>
      </c>
      <c r="AI19" t="s">
        <v>70</v>
      </c>
      <c r="AJ19" t="s">
        <v>50</v>
      </c>
      <c r="AK19" t="s">
        <v>42</v>
      </c>
    </row>
    <row r="20" spans="1:37">
      <c r="A20" s="5">
        <v>44999.3693518518</v>
      </c>
      <c r="B20" s="6">
        <v>351</v>
      </c>
      <c r="C20" t="s">
        <v>133</v>
      </c>
      <c r="D20" s="6">
        <v>22269</v>
      </c>
      <c r="E20" t="s">
        <v>135</v>
      </c>
      <c r="F20" t="s">
        <v>55</v>
      </c>
      <c r="G20" t="s">
        <v>39</v>
      </c>
      <c r="H20" t="s">
        <v>40</v>
      </c>
      <c r="I20" s="6">
        <v>200</v>
      </c>
      <c r="J20" s="1" t="s">
        <v>41</v>
      </c>
      <c r="K20" s="6">
        <v>1</v>
      </c>
      <c r="L20">
        <v>0</v>
      </c>
      <c r="M20" s="2">
        <f t="shared" si="1"/>
        <v>-200</v>
      </c>
      <c r="N20">
        <v>6700</v>
      </c>
      <c r="O20" s="3">
        <f t="shared" si="2"/>
        <v>6500</v>
      </c>
      <c r="Q20" s="10" t="str">
        <f t="shared" si="0"/>
        <v>2023年国抽品种何丹</v>
      </c>
      <c r="Z20" t="s">
        <v>42</v>
      </c>
      <c r="AA20" t="s">
        <v>134</v>
      </c>
      <c r="AB20" t="s">
        <v>44</v>
      </c>
      <c r="AC20" t="s">
        <v>45</v>
      </c>
      <c r="AD20" t="s">
        <v>46</v>
      </c>
      <c r="AE20" t="s">
        <v>136</v>
      </c>
      <c r="AH20" t="s">
        <v>69</v>
      </c>
      <c r="AI20" t="s">
        <v>70</v>
      </c>
      <c r="AJ20" t="s">
        <v>50</v>
      </c>
      <c r="AK20" t="s">
        <v>42</v>
      </c>
    </row>
    <row r="21" spans="1:37">
      <c r="A21" s="5">
        <v>44999.3686921296</v>
      </c>
      <c r="B21" s="6">
        <v>351</v>
      </c>
      <c r="C21" t="s">
        <v>133</v>
      </c>
      <c r="D21" s="6">
        <v>153686</v>
      </c>
      <c r="E21" t="s">
        <v>137</v>
      </c>
      <c r="F21" t="s">
        <v>138</v>
      </c>
      <c r="G21" t="s">
        <v>39</v>
      </c>
      <c r="H21" t="s">
        <v>40</v>
      </c>
      <c r="I21" s="6">
        <v>100</v>
      </c>
      <c r="J21" s="1" t="s">
        <v>89</v>
      </c>
      <c r="K21" s="6">
        <v>58.5</v>
      </c>
      <c r="L21">
        <v>0</v>
      </c>
      <c r="M21" s="2">
        <f t="shared" si="1"/>
        <v>-100</v>
      </c>
      <c r="N21">
        <v>0</v>
      </c>
      <c r="O21" s="3">
        <f t="shared" si="2"/>
        <v>-100</v>
      </c>
      <c r="Q21" s="10" t="str">
        <f t="shared" si="0"/>
        <v>2023年国抽品种何丹</v>
      </c>
      <c r="Z21" t="s">
        <v>42</v>
      </c>
      <c r="AA21" t="s">
        <v>134</v>
      </c>
      <c r="AB21" t="s">
        <v>44</v>
      </c>
      <c r="AC21" t="s">
        <v>45</v>
      </c>
      <c r="AD21" t="s">
        <v>46</v>
      </c>
      <c r="AE21" t="s">
        <v>47</v>
      </c>
      <c r="AH21" t="s">
        <v>69</v>
      </c>
      <c r="AI21" t="s">
        <v>70</v>
      </c>
      <c r="AJ21" t="s">
        <v>50</v>
      </c>
      <c r="AK21" t="s">
        <v>42</v>
      </c>
    </row>
    <row r="22" spans="1:37">
      <c r="A22" s="5">
        <v>44999.3691319444</v>
      </c>
      <c r="B22" s="6">
        <v>351</v>
      </c>
      <c r="C22" t="s">
        <v>133</v>
      </c>
      <c r="D22" s="6">
        <v>13095</v>
      </c>
      <c r="E22" t="s">
        <v>139</v>
      </c>
      <c r="F22" t="s">
        <v>55</v>
      </c>
      <c r="G22" t="s">
        <v>39</v>
      </c>
      <c r="H22" t="s">
        <v>40</v>
      </c>
      <c r="I22" s="6">
        <v>100</v>
      </c>
      <c r="J22" s="1" t="s">
        <v>41</v>
      </c>
      <c r="K22" s="6">
        <v>10</v>
      </c>
      <c r="L22">
        <v>0</v>
      </c>
      <c r="M22" s="2">
        <f t="shared" si="1"/>
        <v>-100</v>
      </c>
      <c r="N22">
        <v>250</v>
      </c>
      <c r="O22" s="3">
        <f t="shared" si="2"/>
        <v>150</v>
      </c>
      <c r="Q22" s="10" t="str">
        <f t="shared" si="0"/>
        <v>2023年国抽品种何丹</v>
      </c>
      <c r="Z22" t="s">
        <v>42</v>
      </c>
      <c r="AA22" t="s">
        <v>134</v>
      </c>
      <c r="AB22" t="s">
        <v>44</v>
      </c>
      <c r="AC22" t="s">
        <v>45</v>
      </c>
      <c r="AD22" t="s">
        <v>46</v>
      </c>
      <c r="AE22" t="s">
        <v>140</v>
      </c>
      <c r="AH22" t="s">
        <v>69</v>
      </c>
      <c r="AI22" t="s">
        <v>70</v>
      </c>
      <c r="AJ22" t="s">
        <v>50</v>
      </c>
      <c r="AK22" t="s">
        <v>42</v>
      </c>
    </row>
    <row r="23" spans="1:37">
      <c r="A23" s="5">
        <v>44999.3699537037</v>
      </c>
      <c r="B23" s="6">
        <v>351</v>
      </c>
      <c r="C23" t="s">
        <v>133</v>
      </c>
      <c r="D23" s="6">
        <v>30334</v>
      </c>
      <c r="E23" t="s">
        <v>141</v>
      </c>
      <c r="F23" t="s">
        <v>142</v>
      </c>
      <c r="G23" t="s">
        <v>73</v>
      </c>
      <c r="H23" t="s">
        <v>74</v>
      </c>
      <c r="I23" s="6">
        <v>10</v>
      </c>
      <c r="J23" s="1" t="s">
        <v>64</v>
      </c>
      <c r="L23">
        <v>24</v>
      </c>
      <c r="M23" s="2">
        <f t="shared" si="1"/>
        <v>14</v>
      </c>
      <c r="N23">
        <v>172</v>
      </c>
      <c r="O23" s="3">
        <f t="shared" si="2"/>
        <v>162</v>
      </c>
      <c r="P23" t="s">
        <v>141</v>
      </c>
      <c r="Q23" s="10" t="str">
        <f t="shared" si="0"/>
        <v>品种调整（毛利低，郊县除医院门店外均不销售），禁请 何莉莎2021.5.7</v>
      </c>
      <c r="X23" s="6">
        <v>24</v>
      </c>
      <c r="Z23" t="s">
        <v>42</v>
      </c>
      <c r="AA23" s="11" t="s">
        <v>143</v>
      </c>
      <c r="AB23" t="s">
        <v>44</v>
      </c>
      <c r="AC23" t="s">
        <v>144</v>
      </c>
      <c r="AD23" t="s">
        <v>145</v>
      </c>
      <c r="AE23" t="s">
        <v>146</v>
      </c>
      <c r="AH23" t="s">
        <v>69</v>
      </c>
      <c r="AI23" t="s">
        <v>70</v>
      </c>
      <c r="AJ23" t="s">
        <v>50</v>
      </c>
      <c r="AK23" t="s">
        <v>42</v>
      </c>
    </row>
    <row r="24" spans="1:37">
      <c r="A24" s="5">
        <v>44999.4193402778</v>
      </c>
      <c r="B24" s="6">
        <v>357</v>
      </c>
      <c r="C24" t="s">
        <v>147</v>
      </c>
      <c r="D24" s="6">
        <v>212457</v>
      </c>
      <c r="E24" t="s">
        <v>148</v>
      </c>
      <c r="F24" t="s">
        <v>149</v>
      </c>
      <c r="G24" t="s">
        <v>62</v>
      </c>
      <c r="H24" t="s">
        <v>63</v>
      </c>
      <c r="I24" s="6">
        <v>500</v>
      </c>
      <c r="J24" s="1" t="s">
        <v>64</v>
      </c>
      <c r="K24" s="6">
        <v>157</v>
      </c>
      <c r="L24">
        <v>9542</v>
      </c>
      <c r="M24" s="2">
        <f t="shared" si="1"/>
        <v>9042</v>
      </c>
      <c r="N24">
        <v>0</v>
      </c>
      <c r="O24" s="3">
        <f t="shared" si="2"/>
        <v>-500</v>
      </c>
      <c r="Q24" s="10" t="str">
        <f t="shared" si="0"/>
        <v>防疫物品（同类品种库存较大，建议暂时消化库存） 陈晓莉 2023.2.23</v>
      </c>
      <c r="X24" s="6">
        <v>9542</v>
      </c>
      <c r="Z24" t="s">
        <v>42</v>
      </c>
      <c r="AA24" t="s">
        <v>89</v>
      </c>
      <c r="AB24" t="s">
        <v>44</v>
      </c>
      <c r="AC24" t="s">
        <v>66</v>
      </c>
      <c r="AD24" t="s">
        <v>150</v>
      </c>
      <c r="AE24" t="s">
        <v>151</v>
      </c>
      <c r="AH24" t="s">
        <v>69</v>
      </c>
      <c r="AI24" t="s">
        <v>70</v>
      </c>
      <c r="AJ24" t="s">
        <v>50</v>
      </c>
      <c r="AK24" t="s">
        <v>42</v>
      </c>
    </row>
    <row r="25" spans="1:37">
      <c r="A25" s="5">
        <v>44999.4195138889</v>
      </c>
      <c r="B25" s="6">
        <v>357</v>
      </c>
      <c r="C25" t="s">
        <v>147</v>
      </c>
      <c r="D25" s="6">
        <v>132433</v>
      </c>
      <c r="E25" t="s">
        <v>152</v>
      </c>
      <c r="F25" t="s">
        <v>153</v>
      </c>
      <c r="G25" t="s">
        <v>73</v>
      </c>
      <c r="H25" t="s">
        <v>74</v>
      </c>
      <c r="I25" s="6">
        <v>30</v>
      </c>
      <c r="J25" s="1" t="s">
        <v>154</v>
      </c>
      <c r="L25">
        <v>1280</v>
      </c>
      <c r="M25" s="2">
        <f t="shared" si="1"/>
        <v>1250</v>
      </c>
      <c r="N25">
        <v>0</v>
      </c>
      <c r="O25" s="3">
        <f t="shared" si="2"/>
        <v>-30</v>
      </c>
      <c r="Q25" s="10" t="str">
        <f t="shared" si="0"/>
        <v> 厂家分货，禁请 侯月 2021.10.12侯月采购部</v>
      </c>
      <c r="R25" s="6">
        <v>10</v>
      </c>
      <c r="X25" s="6">
        <v>1280</v>
      </c>
      <c r="Z25" t="s">
        <v>42</v>
      </c>
      <c r="AA25" t="s">
        <v>89</v>
      </c>
      <c r="AB25" t="s">
        <v>44</v>
      </c>
      <c r="AC25" t="s">
        <v>155</v>
      </c>
      <c r="AD25" t="s">
        <v>156</v>
      </c>
      <c r="AE25" t="s">
        <v>157</v>
      </c>
      <c r="AH25" t="s">
        <v>69</v>
      </c>
      <c r="AI25" t="s">
        <v>70</v>
      </c>
      <c r="AJ25" t="s">
        <v>50</v>
      </c>
      <c r="AK25" t="s">
        <v>42</v>
      </c>
    </row>
    <row r="26" spans="1:37">
      <c r="A26" s="5">
        <v>44999.4190509259</v>
      </c>
      <c r="B26" s="6">
        <v>357</v>
      </c>
      <c r="C26" t="s">
        <v>147</v>
      </c>
      <c r="D26" s="6">
        <v>134594</v>
      </c>
      <c r="E26" t="s">
        <v>158</v>
      </c>
      <c r="F26" t="s">
        <v>159</v>
      </c>
      <c r="G26" t="s">
        <v>96</v>
      </c>
      <c r="H26" t="s">
        <v>74</v>
      </c>
      <c r="I26" s="6">
        <v>10</v>
      </c>
      <c r="J26" s="1" t="s">
        <v>64</v>
      </c>
      <c r="L26">
        <v>224</v>
      </c>
      <c r="M26" s="2">
        <f t="shared" si="1"/>
        <v>214</v>
      </c>
      <c r="N26">
        <v>0</v>
      </c>
      <c r="O26" s="3">
        <f t="shared" si="2"/>
        <v>-10</v>
      </c>
      <c r="Q26" s="10" t="str">
        <f t="shared" si="0"/>
        <v/>
      </c>
      <c r="R26" s="6">
        <v>4</v>
      </c>
      <c r="U26" s="6">
        <v>0.06</v>
      </c>
      <c r="V26" s="6">
        <v>166.67</v>
      </c>
      <c r="W26" s="6">
        <v>1</v>
      </c>
      <c r="X26" s="6">
        <v>224</v>
      </c>
      <c r="Y26" s="6">
        <v>15</v>
      </c>
      <c r="Z26" t="s">
        <v>127</v>
      </c>
      <c r="AA26" t="s">
        <v>89</v>
      </c>
      <c r="AB26" t="s">
        <v>42</v>
      </c>
      <c r="AC26" t="s">
        <v>42</v>
      </c>
      <c r="AD26" t="s">
        <v>160</v>
      </c>
      <c r="AE26" t="s">
        <v>161</v>
      </c>
      <c r="AH26" t="s">
        <v>69</v>
      </c>
      <c r="AI26" t="s">
        <v>70</v>
      </c>
      <c r="AJ26" t="s">
        <v>50</v>
      </c>
      <c r="AK26" t="s">
        <v>42</v>
      </c>
    </row>
    <row r="27" spans="1:37">
      <c r="A27" s="5">
        <v>44999.3737847222</v>
      </c>
      <c r="B27" s="6">
        <v>391</v>
      </c>
      <c r="C27" t="s">
        <v>162</v>
      </c>
      <c r="D27" s="6">
        <v>233285</v>
      </c>
      <c r="E27" t="s">
        <v>148</v>
      </c>
      <c r="F27" t="s">
        <v>163</v>
      </c>
      <c r="G27" t="s">
        <v>164</v>
      </c>
      <c r="H27" t="s">
        <v>63</v>
      </c>
      <c r="I27" s="6">
        <v>250</v>
      </c>
      <c r="J27" s="1" t="s">
        <v>64</v>
      </c>
      <c r="L27">
        <v>82664</v>
      </c>
      <c r="M27" s="2">
        <f t="shared" si="1"/>
        <v>82414</v>
      </c>
      <c r="N27">
        <v>0</v>
      </c>
      <c r="O27" s="3">
        <f t="shared" si="2"/>
        <v>-250</v>
      </c>
      <c r="Q27" s="10" t="str">
        <f t="shared" si="0"/>
        <v>防疫物品（同类品种库存较大，建议暂时消化库存） 陈晓莉 2023.2.23</v>
      </c>
      <c r="X27" s="6">
        <v>82664</v>
      </c>
      <c r="Z27" t="s">
        <v>42</v>
      </c>
      <c r="AA27" t="s">
        <v>89</v>
      </c>
      <c r="AB27" t="s">
        <v>44</v>
      </c>
      <c r="AC27" t="s">
        <v>66</v>
      </c>
      <c r="AD27" t="s">
        <v>165</v>
      </c>
      <c r="AE27" t="s">
        <v>166</v>
      </c>
      <c r="AH27" t="s">
        <v>48</v>
      </c>
      <c r="AI27" t="s">
        <v>49</v>
      </c>
      <c r="AJ27" t="s">
        <v>167</v>
      </c>
      <c r="AK27" t="s">
        <v>42</v>
      </c>
    </row>
    <row r="28" spans="1:37">
      <c r="A28" s="5">
        <v>44999.3715740741</v>
      </c>
      <c r="B28" s="6">
        <v>391</v>
      </c>
      <c r="C28" t="s">
        <v>162</v>
      </c>
      <c r="D28" s="6">
        <v>247035</v>
      </c>
      <c r="E28" t="s">
        <v>148</v>
      </c>
      <c r="F28" t="s">
        <v>168</v>
      </c>
      <c r="G28" t="s">
        <v>62</v>
      </c>
      <c r="H28" t="s">
        <v>63</v>
      </c>
      <c r="I28" s="6">
        <v>50</v>
      </c>
      <c r="J28" s="1" t="s">
        <v>64</v>
      </c>
      <c r="L28">
        <v>884</v>
      </c>
      <c r="M28" s="2">
        <f t="shared" si="1"/>
        <v>834</v>
      </c>
      <c r="N28">
        <v>0</v>
      </c>
      <c r="O28" s="3">
        <f t="shared" si="2"/>
        <v>-50</v>
      </c>
      <c r="Q28" s="10" t="str">
        <f t="shared" si="0"/>
        <v>防疫物品（同类品种库存较大，建议暂时消化库存） 陈晓莉 2023.2.23</v>
      </c>
      <c r="R28" s="6">
        <v>5</v>
      </c>
      <c r="X28" s="6">
        <v>884</v>
      </c>
      <c r="Z28" t="s">
        <v>42</v>
      </c>
      <c r="AA28" t="s">
        <v>89</v>
      </c>
      <c r="AB28" t="s">
        <v>44</v>
      </c>
      <c r="AC28" t="s">
        <v>66</v>
      </c>
      <c r="AD28" t="s">
        <v>169</v>
      </c>
      <c r="AE28" t="s">
        <v>170</v>
      </c>
      <c r="AH28" t="s">
        <v>48</v>
      </c>
      <c r="AI28" t="s">
        <v>49</v>
      </c>
      <c r="AJ28" t="s">
        <v>167</v>
      </c>
      <c r="AK28" t="s">
        <v>42</v>
      </c>
    </row>
    <row r="29" spans="1:37">
      <c r="A29" s="5">
        <v>44999.3599537037</v>
      </c>
      <c r="B29" s="6">
        <v>391</v>
      </c>
      <c r="C29" t="s">
        <v>162</v>
      </c>
      <c r="D29" s="6">
        <v>193548</v>
      </c>
      <c r="E29" t="s">
        <v>60</v>
      </c>
      <c r="F29" t="s">
        <v>171</v>
      </c>
      <c r="G29" t="s">
        <v>62</v>
      </c>
      <c r="H29" t="s">
        <v>63</v>
      </c>
      <c r="I29" s="6">
        <v>50</v>
      </c>
      <c r="J29" s="1" t="s">
        <v>64</v>
      </c>
      <c r="L29">
        <v>844</v>
      </c>
      <c r="M29" s="2">
        <f t="shared" si="1"/>
        <v>794</v>
      </c>
      <c r="N29">
        <v>0</v>
      </c>
      <c r="O29" s="3">
        <f t="shared" si="2"/>
        <v>-50</v>
      </c>
      <c r="Q29" s="10" t="str">
        <f t="shared" si="0"/>
        <v>防疫物品（同类品种库存较大，建议暂时消化库存） 陈晓莉 2023.2.23</v>
      </c>
      <c r="X29" s="6">
        <v>844</v>
      </c>
      <c r="Z29" t="s">
        <v>42</v>
      </c>
      <c r="AA29" t="s">
        <v>89</v>
      </c>
      <c r="AB29" t="s">
        <v>44</v>
      </c>
      <c r="AC29" t="s">
        <v>66</v>
      </c>
      <c r="AD29" t="s">
        <v>150</v>
      </c>
      <c r="AE29" t="s">
        <v>172</v>
      </c>
      <c r="AH29" t="s">
        <v>48</v>
      </c>
      <c r="AI29" t="s">
        <v>49</v>
      </c>
      <c r="AJ29" t="s">
        <v>167</v>
      </c>
      <c r="AK29" t="s">
        <v>42</v>
      </c>
    </row>
    <row r="30" spans="1:37">
      <c r="A30" s="5">
        <v>44999.374525463</v>
      </c>
      <c r="B30" s="6">
        <v>391</v>
      </c>
      <c r="C30" t="s">
        <v>162</v>
      </c>
      <c r="D30" s="6">
        <v>233233</v>
      </c>
      <c r="E30" t="s">
        <v>148</v>
      </c>
      <c r="F30" t="s">
        <v>173</v>
      </c>
      <c r="G30" t="s">
        <v>62</v>
      </c>
      <c r="H30" t="s">
        <v>63</v>
      </c>
      <c r="I30" s="6">
        <v>50</v>
      </c>
      <c r="J30" s="1" t="s">
        <v>64</v>
      </c>
      <c r="L30">
        <v>1428</v>
      </c>
      <c r="M30" s="2">
        <f t="shared" si="1"/>
        <v>1378</v>
      </c>
      <c r="N30">
        <v>0</v>
      </c>
      <c r="O30" s="3">
        <f t="shared" si="2"/>
        <v>-50</v>
      </c>
      <c r="Q30" s="10" t="str">
        <f t="shared" si="0"/>
        <v>防疫物品（同类品种库存较大，建议暂时消化库存） 陈晓莉 2023.2.23</v>
      </c>
      <c r="X30" s="6">
        <v>1428</v>
      </c>
      <c r="Z30" t="s">
        <v>42</v>
      </c>
      <c r="AA30" t="s">
        <v>89</v>
      </c>
      <c r="AB30" t="s">
        <v>44</v>
      </c>
      <c r="AC30" t="s">
        <v>66</v>
      </c>
      <c r="AD30" t="s">
        <v>174</v>
      </c>
      <c r="AE30" t="s">
        <v>175</v>
      </c>
      <c r="AH30" t="s">
        <v>48</v>
      </c>
      <c r="AI30" t="s">
        <v>49</v>
      </c>
      <c r="AJ30" t="s">
        <v>167</v>
      </c>
      <c r="AK30" t="s">
        <v>42</v>
      </c>
    </row>
    <row r="31" spans="1:37">
      <c r="A31" s="5">
        <v>44999.3733796296</v>
      </c>
      <c r="B31" s="6">
        <v>391</v>
      </c>
      <c r="C31" t="s">
        <v>162</v>
      </c>
      <c r="D31" s="6">
        <v>255643</v>
      </c>
      <c r="E31" t="s">
        <v>148</v>
      </c>
      <c r="F31" t="s">
        <v>176</v>
      </c>
      <c r="G31" t="s">
        <v>73</v>
      </c>
      <c r="H31" t="s">
        <v>63</v>
      </c>
      <c r="I31" s="6">
        <v>30</v>
      </c>
      <c r="J31" s="1" t="s">
        <v>64</v>
      </c>
      <c r="L31">
        <v>247</v>
      </c>
      <c r="M31" s="2">
        <f t="shared" si="1"/>
        <v>217</v>
      </c>
      <c r="N31">
        <v>0</v>
      </c>
      <c r="O31" s="3">
        <f t="shared" si="2"/>
        <v>-30</v>
      </c>
      <c r="Q31" s="10" t="str">
        <f t="shared" si="0"/>
        <v>防疫物品（同类品种库存较大，建议暂时消化库存） 陈晓莉 2023.2.23</v>
      </c>
      <c r="X31" s="6">
        <v>247</v>
      </c>
      <c r="Z31" t="s">
        <v>42</v>
      </c>
      <c r="AA31" t="s">
        <v>89</v>
      </c>
      <c r="AB31" t="s">
        <v>44</v>
      </c>
      <c r="AC31" t="s">
        <v>66</v>
      </c>
      <c r="AD31" t="s">
        <v>169</v>
      </c>
      <c r="AE31" t="s">
        <v>170</v>
      </c>
      <c r="AH31" t="s">
        <v>48</v>
      </c>
      <c r="AI31" t="s">
        <v>49</v>
      </c>
      <c r="AJ31" t="s">
        <v>167</v>
      </c>
      <c r="AK31" t="s">
        <v>42</v>
      </c>
    </row>
    <row r="32" spans="1:37">
      <c r="A32" s="5">
        <v>44999.3586226852</v>
      </c>
      <c r="B32" s="6">
        <v>391</v>
      </c>
      <c r="C32" t="s">
        <v>162</v>
      </c>
      <c r="D32" s="6">
        <v>183439</v>
      </c>
      <c r="E32" t="s">
        <v>177</v>
      </c>
      <c r="F32" t="s">
        <v>178</v>
      </c>
      <c r="G32" t="s">
        <v>73</v>
      </c>
      <c r="H32" t="s">
        <v>74</v>
      </c>
      <c r="I32" s="6">
        <v>20</v>
      </c>
      <c r="J32" t="s">
        <v>56</v>
      </c>
      <c r="K32" s="6">
        <v>2</v>
      </c>
      <c r="L32">
        <v>0</v>
      </c>
      <c r="M32" s="2">
        <f t="shared" si="1"/>
        <v>-20</v>
      </c>
      <c r="N32">
        <v>0</v>
      </c>
      <c r="O32" s="3">
        <f t="shared" si="2"/>
        <v>-20</v>
      </c>
      <c r="Q32" s="10" t="str">
        <f t="shared" si="0"/>
        <v/>
      </c>
      <c r="U32" s="6">
        <v>0.193333</v>
      </c>
      <c r="V32" s="6">
        <v>113.79</v>
      </c>
      <c r="W32" s="6">
        <v>3</v>
      </c>
      <c r="Y32" s="6">
        <v>25.34</v>
      </c>
      <c r="Z32" t="s">
        <v>42</v>
      </c>
      <c r="AA32" t="s">
        <v>89</v>
      </c>
      <c r="AC32" t="s">
        <v>42</v>
      </c>
      <c r="AD32" t="s">
        <v>179</v>
      </c>
      <c r="AE32" t="s">
        <v>180</v>
      </c>
      <c r="AF32" s="6">
        <v>4.06</v>
      </c>
      <c r="AG32" s="6">
        <v>2.9</v>
      </c>
      <c r="AH32" t="s">
        <v>48</v>
      </c>
      <c r="AI32" t="s">
        <v>49</v>
      </c>
      <c r="AJ32" t="s">
        <v>167</v>
      </c>
      <c r="AK32" t="s">
        <v>42</v>
      </c>
    </row>
    <row r="33" spans="1:37">
      <c r="A33" s="5">
        <v>44999.3747569444</v>
      </c>
      <c r="B33" s="6">
        <v>391</v>
      </c>
      <c r="C33" t="s">
        <v>162</v>
      </c>
      <c r="D33" s="6">
        <v>238370</v>
      </c>
      <c r="E33" t="s">
        <v>148</v>
      </c>
      <c r="F33" t="s">
        <v>181</v>
      </c>
      <c r="G33" t="s">
        <v>62</v>
      </c>
      <c r="H33" t="s">
        <v>63</v>
      </c>
      <c r="I33" s="6">
        <v>20</v>
      </c>
      <c r="J33" s="1" t="s">
        <v>64</v>
      </c>
      <c r="K33" s="6">
        <v>2</v>
      </c>
      <c r="L33">
        <v>923</v>
      </c>
      <c r="M33" s="2">
        <f t="shared" si="1"/>
        <v>903</v>
      </c>
      <c r="N33">
        <v>0</v>
      </c>
      <c r="O33" s="3">
        <f t="shared" si="2"/>
        <v>-20</v>
      </c>
      <c r="Q33" s="10" t="str">
        <f t="shared" si="0"/>
        <v>防疫物品（同类品种库存较大，建议暂时消化库存） 陈晓莉 2023.2.23</v>
      </c>
      <c r="X33" s="6">
        <v>923</v>
      </c>
      <c r="Z33" t="s">
        <v>42</v>
      </c>
      <c r="AA33" t="s">
        <v>89</v>
      </c>
      <c r="AB33" t="s">
        <v>44</v>
      </c>
      <c r="AC33" t="s">
        <v>66</v>
      </c>
      <c r="AD33" t="s">
        <v>67</v>
      </c>
      <c r="AE33" t="s">
        <v>182</v>
      </c>
      <c r="AH33" t="s">
        <v>48</v>
      </c>
      <c r="AI33" t="s">
        <v>49</v>
      </c>
      <c r="AJ33" t="s">
        <v>167</v>
      </c>
      <c r="AK33" t="s">
        <v>42</v>
      </c>
    </row>
    <row r="34" spans="1:37">
      <c r="A34" s="5">
        <v>44999.3584143519</v>
      </c>
      <c r="B34" s="6">
        <v>391</v>
      </c>
      <c r="C34" t="s">
        <v>162</v>
      </c>
      <c r="D34" s="6">
        <v>2624</v>
      </c>
      <c r="E34" t="s">
        <v>183</v>
      </c>
      <c r="F34" t="s">
        <v>184</v>
      </c>
      <c r="G34" t="s">
        <v>73</v>
      </c>
      <c r="H34" t="s">
        <v>74</v>
      </c>
      <c r="I34" s="6">
        <v>20</v>
      </c>
      <c r="J34" t="s">
        <v>56</v>
      </c>
      <c r="L34">
        <v>0</v>
      </c>
      <c r="M34" s="2">
        <f t="shared" si="1"/>
        <v>-20</v>
      </c>
      <c r="N34">
        <v>0</v>
      </c>
      <c r="O34" s="3">
        <f t="shared" si="2"/>
        <v>-20</v>
      </c>
      <c r="Q34" s="10" t="str">
        <f t="shared" si="0"/>
        <v/>
      </c>
      <c r="U34" s="6">
        <v>0.163889</v>
      </c>
      <c r="V34" s="6">
        <v>122.03</v>
      </c>
      <c r="W34" s="6">
        <v>2</v>
      </c>
      <c r="Y34" s="6">
        <v>15</v>
      </c>
      <c r="Z34" t="s">
        <v>75</v>
      </c>
      <c r="AA34" t="s">
        <v>89</v>
      </c>
      <c r="AC34" t="s">
        <v>42</v>
      </c>
      <c r="AD34" t="s">
        <v>185</v>
      </c>
      <c r="AE34" t="s">
        <v>186</v>
      </c>
      <c r="AF34" s="6">
        <v>3.44</v>
      </c>
      <c r="AG34" s="6">
        <v>2.46</v>
      </c>
      <c r="AH34" t="s">
        <v>48</v>
      </c>
      <c r="AI34" t="s">
        <v>49</v>
      </c>
      <c r="AJ34" t="s">
        <v>167</v>
      </c>
      <c r="AK34" t="s">
        <v>42</v>
      </c>
    </row>
    <row r="35" spans="1:37">
      <c r="A35" s="5">
        <v>44999.3725115741</v>
      </c>
      <c r="B35" s="6">
        <v>391</v>
      </c>
      <c r="C35" t="s">
        <v>162</v>
      </c>
      <c r="D35" s="6">
        <v>204971</v>
      </c>
      <c r="E35" t="s">
        <v>148</v>
      </c>
      <c r="F35" t="s">
        <v>187</v>
      </c>
      <c r="G35" t="s">
        <v>62</v>
      </c>
      <c r="H35" t="s">
        <v>63</v>
      </c>
      <c r="I35" s="6">
        <v>20</v>
      </c>
      <c r="J35" s="1" t="s">
        <v>64</v>
      </c>
      <c r="L35">
        <v>387</v>
      </c>
      <c r="M35" s="2">
        <f t="shared" si="1"/>
        <v>367</v>
      </c>
      <c r="N35">
        <v>0</v>
      </c>
      <c r="O35" s="3">
        <f t="shared" si="2"/>
        <v>-20</v>
      </c>
      <c r="Q35" s="10" t="str">
        <f t="shared" si="0"/>
        <v>防疫物品（同类品种库存较大，建议暂时消化库存） 陈晓莉 2023.2.23</v>
      </c>
      <c r="X35" s="6">
        <v>387</v>
      </c>
      <c r="Z35" t="s">
        <v>42</v>
      </c>
      <c r="AA35" t="s">
        <v>89</v>
      </c>
      <c r="AB35" t="s">
        <v>44</v>
      </c>
      <c r="AC35" t="s">
        <v>66</v>
      </c>
      <c r="AD35" t="s">
        <v>188</v>
      </c>
      <c r="AE35" t="s">
        <v>189</v>
      </c>
      <c r="AH35" t="s">
        <v>48</v>
      </c>
      <c r="AI35" t="s">
        <v>49</v>
      </c>
      <c r="AJ35" t="s">
        <v>167</v>
      </c>
      <c r="AK35" t="s">
        <v>42</v>
      </c>
    </row>
    <row r="36" spans="1:37">
      <c r="A36" s="5">
        <v>44999.3589467593</v>
      </c>
      <c r="B36" s="6">
        <v>391</v>
      </c>
      <c r="C36" t="s">
        <v>162</v>
      </c>
      <c r="D36" s="6">
        <v>189016</v>
      </c>
      <c r="E36" t="s">
        <v>190</v>
      </c>
      <c r="F36" t="s">
        <v>191</v>
      </c>
      <c r="G36" t="s">
        <v>73</v>
      </c>
      <c r="H36" t="s">
        <v>74</v>
      </c>
      <c r="I36" s="6">
        <v>15</v>
      </c>
      <c r="J36" t="s">
        <v>56</v>
      </c>
      <c r="L36">
        <v>611</v>
      </c>
      <c r="M36" s="2">
        <f t="shared" si="1"/>
        <v>596</v>
      </c>
      <c r="N36">
        <v>0</v>
      </c>
      <c r="O36" s="3">
        <f t="shared" si="2"/>
        <v>-15</v>
      </c>
      <c r="Q36" s="10" t="str">
        <f t="shared" si="0"/>
        <v/>
      </c>
      <c r="S36" s="6">
        <v>8</v>
      </c>
      <c r="U36" s="6">
        <v>0.078889</v>
      </c>
      <c r="V36" s="6">
        <v>190.14</v>
      </c>
      <c r="W36" s="6">
        <v>1</v>
      </c>
      <c r="X36" s="6">
        <v>611</v>
      </c>
      <c r="Y36" s="6">
        <v>15</v>
      </c>
      <c r="Z36" t="s">
        <v>42</v>
      </c>
      <c r="AA36" t="s">
        <v>89</v>
      </c>
      <c r="AC36" t="s">
        <v>42</v>
      </c>
      <c r="AD36" t="s">
        <v>192</v>
      </c>
      <c r="AE36" t="s">
        <v>193</v>
      </c>
      <c r="AF36" s="6">
        <v>5</v>
      </c>
      <c r="AG36" s="6">
        <v>5</v>
      </c>
      <c r="AH36" t="s">
        <v>48</v>
      </c>
      <c r="AI36" t="s">
        <v>49</v>
      </c>
      <c r="AJ36" t="s">
        <v>167</v>
      </c>
      <c r="AK36" t="s">
        <v>42</v>
      </c>
    </row>
    <row r="37" spans="1:37">
      <c r="A37" s="5">
        <v>44999.3585185185</v>
      </c>
      <c r="B37" s="6">
        <v>391</v>
      </c>
      <c r="C37" t="s">
        <v>162</v>
      </c>
      <c r="D37" s="6">
        <v>30351</v>
      </c>
      <c r="E37" t="s">
        <v>183</v>
      </c>
      <c r="F37" t="s">
        <v>194</v>
      </c>
      <c r="G37" t="s">
        <v>73</v>
      </c>
      <c r="H37" t="s">
        <v>74</v>
      </c>
      <c r="I37" s="6">
        <v>10</v>
      </c>
      <c r="J37" t="s">
        <v>56</v>
      </c>
      <c r="L37">
        <v>0</v>
      </c>
      <c r="M37" s="2">
        <f t="shared" si="1"/>
        <v>-10</v>
      </c>
      <c r="N37">
        <v>0</v>
      </c>
      <c r="O37" s="3">
        <f t="shared" si="2"/>
        <v>-10</v>
      </c>
      <c r="Q37" s="10" t="str">
        <f t="shared" si="0"/>
        <v/>
      </c>
      <c r="R37" s="6">
        <v>2</v>
      </c>
      <c r="U37" s="6">
        <v>0.075556</v>
      </c>
      <c r="V37" s="6">
        <v>158.82</v>
      </c>
      <c r="W37" s="6">
        <v>1</v>
      </c>
      <c r="Y37" s="6">
        <v>41.47</v>
      </c>
      <c r="Z37" t="s">
        <v>75</v>
      </c>
      <c r="AA37" t="s">
        <v>89</v>
      </c>
      <c r="AC37" t="s">
        <v>42</v>
      </c>
      <c r="AD37" t="s">
        <v>195</v>
      </c>
      <c r="AE37" t="s">
        <v>196</v>
      </c>
      <c r="AF37" s="6">
        <v>2</v>
      </c>
      <c r="AG37" s="6">
        <v>2</v>
      </c>
      <c r="AH37" t="s">
        <v>48</v>
      </c>
      <c r="AI37" t="s">
        <v>49</v>
      </c>
      <c r="AJ37" t="s">
        <v>167</v>
      </c>
      <c r="AK37" t="s">
        <v>42</v>
      </c>
    </row>
    <row r="38" spans="1:37">
      <c r="A38" s="5">
        <v>44999.3582986111</v>
      </c>
      <c r="B38" s="6">
        <v>391</v>
      </c>
      <c r="C38" t="s">
        <v>162</v>
      </c>
      <c r="D38" s="6">
        <v>201601</v>
      </c>
      <c r="E38" t="s">
        <v>197</v>
      </c>
      <c r="F38" t="s">
        <v>198</v>
      </c>
      <c r="G38" t="s">
        <v>96</v>
      </c>
      <c r="H38" t="s">
        <v>74</v>
      </c>
      <c r="I38" s="6">
        <v>10</v>
      </c>
      <c r="J38" t="s">
        <v>56</v>
      </c>
      <c r="L38">
        <v>0</v>
      </c>
      <c r="M38" s="2">
        <f t="shared" si="1"/>
        <v>-10</v>
      </c>
      <c r="N38">
        <v>0</v>
      </c>
      <c r="O38" s="3">
        <f t="shared" si="2"/>
        <v>-10</v>
      </c>
      <c r="P38" t="s">
        <v>197</v>
      </c>
      <c r="Q38" s="10" t="str">
        <f t="shared" si="0"/>
        <v/>
      </c>
      <c r="U38" s="6">
        <v>0.066111</v>
      </c>
      <c r="V38" s="6">
        <v>151.26</v>
      </c>
      <c r="W38" s="6">
        <v>1</v>
      </c>
      <c r="Y38" s="6">
        <v>15</v>
      </c>
      <c r="Z38" t="s">
        <v>42</v>
      </c>
      <c r="AA38" t="s">
        <v>89</v>
      </c>
      <c r="AC38" t="s">
        <v>42</v>
      </c>
      <c r="AD38" t="s">
        <v>199</v>
      </c>
      <c r="AE38" t="s">
        <v>200</v>
      </c>
      <c r="AF38" s="6">
        <v>2</v>
      </c>
      <c r="AG38" s="6">
        <v>2</v>
      </c>
      <c r="AH38" t="s">
        <v>48</v>
      </c>
      <c r="AI38" t="s">
        <v>49</v>
      </c>
      <c r="AJ38" t="s">
        <v>167</v>
      </c>
      <c r="AK38" t="s">
        <v>42</v>
      </c>
    </row>
    <row r="39" spans="1:37">
      <c r="A39" s="5">
        <v>44999.3590740741</v>
      </c>
      <c r="B39" s="6">
        <v>391</v>
      </c>
      <c r="C39" t="s">
        <v>162</v>
      </c>
      <c r="D39" s="6">
        <v>45754</v>
      </c>
      <c r="E39" t="s">
        <v>190</v>
      </c>
      <c r="F39" t="s">
        <v>201</v>
      </c>
      <c r="G39" t="s">
        <v>96</v>
      </c>
      <c r="H39" t="s">
        <v>74</v>
      </c>
      <c r="I39" s="6">
        <v>10</v>
      </c>
      <c r="J39" t="s">
        <v>56</v>
      </c>
      <c r="L39">
        <v>0</v>
      </c>
      <c r="M39" s="2">
        <f t="shared" si="1"/>
        <v>-10</v>
      </c>
      <c r="N39">
        <v>0</v>
      </c>
      <c r="O39" s="3">
        <f t="shared" si="2"/>
        <v>-10</v>
      </c>
      <c r="Q39" s="10" t="str">
        <f t="shared" si="0"/>
        <v/>
      </c>
      <c r="R39" s="6">
        <v>5</v>
      </c>
      <c r="U39" s="6">
        <v>0.172778</v>
      </c>
      <c r="V39" s="6">
        <v>86.82</v>
      </c>
      <c r="W39" s="6">
        <v>3</v>
      </c>
      <c r="Y39" s="6">
        <v>43.94</v>
      </c>
      <c r="Z39" t="s">
        <v>42</v>
      </c>
      <c r="AA39" t="s">
        <v>89</v>
      </c>
      <c r="AC39" t="s">
        <v>42</v>
      </c>
      <c r="AD39" t="s">
        <v>192</v>
      </c>
      <c r="AE39" t="s">
        <v>193</v>
      </c>
      <c r="AF39" s="6">
        <v>3.63</v>
      </c>
      <c r="AG39" s="6">
        <v>2.59</v>
      </c>
      <c r="AH39" t="s">
        <v>48</v>
      </c>
      <c r="AI39" t="s">
        <v>49</v>
      </c>
      <c r="AJ39" t="s">
        <v>167</v>
      </c>
      <c r="AK39" t="s">
        <v>42</v>
      </c>
    </row>
    <row r="40" spans="1:37">
      <c r="A40" s="5">
        <v>44999.3581365741</v>
      </c>
      <c r="B40" s="6">
        <v>391</v>
      </c>
      <c r="C40" t="s">
        <v>162</v>
      </c>
      <c r="D40" s="6">
        <v>118688</v>
      </c>
      <c r="E40" t="s">
        <v>202</v>
      </c>
      <c r="F40" t="s">
        <v>203</v>
      </c>
      <c r="G40" t="s">
        <v>73</v>
      </c>
      <c r="H40" t="s">
        <v>74</v>
      </c>
      <c r="I40" s="6">
        <v>5</v>
      </c>
      <c r="J40" t="s">
        <v>56</v>
      </c>
      <c r="L40">
        <v>0</v>
      </c>
      <c r="M40" s="2">
        <f t="shared" si="1"/>
        <v>-5</v>
      </c>
      <c r="N40">
        <v>0</v>
      </c>
      <c r="O40" s="3">
        <f t="shared" si="2"/>
        <v>-5</v>
      </c>
      <c r="Q40" s="10" t="str">
        <f t="shared" si="0"/>
        <v/>
      </c>
      <c r="R40" s="6">
        <v>3</v>
      </c>
      <c r="U40" s="6">
        <v>0.076111</v>
      </c>
      <c r="V40" s="6">
        <v>105.11</v>
      </c>
      <c r="W40" s="6">
        <v>1</v>
      </c>
      <c r="Y40" s="6">
        <v>54.42</v>
      </c>
      <c r="Z40" t="s">
        <v>42</v>
      </c>
      <c r="AA40" t="s">
        <v>89</v>
      </c>
      <c r="AC40" t="s">
        <v>42</v>
      </c>
      <c r="AD40" t="s">
        <v>204</v>
      </c>
      <c r="AE40" t="s">
        <v>205</v>
      </c>
      <c r="AF40" s="6">
        <v>2</v>
      </c>
      <c r="AG40" s="6">
        <v>2</v>
      </c>
      <c r="AH40" t="s">
        <v>48</v>
      </c>
      <c r="AI40" t="s">
        <v>49</v>
      </c>
      <c r="AJ40" t="s">
        <v>167</v>
      </c>
      <c r="AK40" t="s">
        <v>42</v>
      </c>
    </row>
    <row r="41" spans="1:37">
      <c r="A41" s="5">
        <v>44999.3423148148</v>
      </c>
      <c r="B41" s="6">
        <v>517</v>
      </c>
      <c r="C41" t="s">
        <v>206</v>
      </c>
      <c r="D41" s="6">
        <v>258304</v>
      </c>
      <c r="E41" t="s">
        <v>207</v>
      </c>
      <c r="F41" t="s">
        <v>208</v>
      </c>
      <c r="G41" t="s">
        <v>73</v>
      </c>
      <c r="H41" t="s">
        <v>63</v>
      </c>
      <c r="I41" s="6">
        <v>50</v>
      </c>
      <c r="J41" t="s">
        <v>56</v>
      </c>
      <c r="L41">
        <v>0</v>
      </c>
      <c r="M41" s="2">
        <f t="shared" si="1"/>
        <v>-50</v>
      </c>
      <c r="O41" s="3">
        <f t="shared" si="2"/>
        <v>-50</v>
      </c>
      <c r="P41" t="s">
        <v>207</v>
      </c>
      <c r="Q41" s="10" t="str">
        <f t="shared" si="0"/>
        <v/>
      </c>
      <c r="R41" s="6">
        <v>10</v>
      </c>
      <c r="U41" s="6">
        <v>0.433333</v>
      </c>
      <c r="V41" s="6">
        <v>115.38</v>
      </c>
      <c r="W41" s="6">
        <v>6</v>
      </c>
      <c r="Y41" s="6">
        <v>15</v>
      </c>
      <c r="Z41" t="s">
        <v>42</v>
      </c>
      <c r="AA41" t="s">
        <v>209</v>
      </c>
      <c r="AC41" t="s">
        <v>42</v>
      </c>
      <c r="AD41" t="s">
        <v>210</v>
      </c>
      <c r="AE41" t="s">
        <v>211</v>
      </c>
      <c r="AF41" s="6">
        <v>9.1</v>
      </c>
      <c r="AG41" s="6">
        <v>6.5</v>
      </c>
      <c r="AH41" t="s">
        <v>69</v>
      </c>
      <c r="AI41" t="s">
        <v>70</v>
      </c>
      <c r="AJ41" t="s">
        <v>50</v>
      </c>
      <c r="AK41" t="s">
        <v>42</v>
      </c>
    </row>
    <row r="42" spans="1:37">
      <c r="A42" s="5">
        <v>44999.3437268519</v>
      </c>
      <c r="B42" s="6">
        <v>517</v>
      </c>
      <c r="C42" t="s">
        <v>206</v>
      </c>
      <c r="D42" s="6">
        <v>58522</v>
      </c>
      <c r="E42" t="s">
        <v>212</v>
      </c>
      <c r="F42" t="s">
        <v>213</v>
      </c>
      <c r="G42" t="s">
        <v>73</v>
      </c>
      <c r="H42" t="s">
        <v>74</v>
      </c>
      <c r="I42" s="6">
        <v>30</v>
      </c>
      <c r="J42" t="s">
        <v>56</v>
      </c>
      <c r="K42" s="6">
        <v>15</v>
      </c>
      <c r="L42">
        <v>32</v>
      </c>
      <c r="M42" s="2">
        <f t="shared" si="1"/>
        <v>2</v>
      </c>
      <c r="N42">
        <v>35635</v>
      </c>
      <c r="O42" s="3">
        <f t="shared" si="2"/>
        <v>35605</v>
      </c>
      <c r="Q42" s="10" t="str">
        <f t="shared" si="0"/>
        <v/>
      </c>
      <c r="U42" s="6">
        <v>0.886111</v>
      </c>
      <c r="V42" s="6">
        <v>50.78</v>
      </c>
      <c r="W42" s="6">
        <v>13</v>
      </c>
      <c r="X42" s="6">
        <v>32</v>
      </c>
      <c r="Y42" s="6">
        <v>31.93</v>
      </c>
      <c r="Z42" t="s">
        <v>42</v>
      </c>
      <c r="AA42" t="s">
        <v>209</v>
      </c>
      <c r="AC42" t="s">
        <v>42</v>
      </c>
      <c r="AD42" t="s">
        <v>214</v>
      </c>
      <c r="AE42" t="s">
        <v>215</v>
      </c>
      <c r="AF42" s="6">
        <v>18.61</v>
      </c>
      <c r="AG42" s="6">
        <v>13.29</v>
      </c>
      <c r="AH42" t="s">
        <v>69</v>
      </c>
      <c r="AI42" t="s">
        <v>70</v>
      </c>
      <c r="AJ42" t="s">
        <v>50</v>
      </c>
      <c r="AK42" t="s">
        <v>42</v>
      </c>
    </row>
    <row r="43" spans="1:37">
      <c r="A43" s="5">
        <v>44999.3443634259</v>
      </c>
      <c r="B43" s="6">
        <v>517</v>
      </c>
      <c r="C43" t="s">
        <v>206</v>
      </c>
      <c r="D43" s="6">
        <v>104690</v>
      </c>
      <c r="E43" t="s">
        <v>216</v>
      </c>
      <c r="F43" t="s">
        <v>217</v>
      </c>
      <c r="G43" t="s">
        <v>73</v>
      </c>
      <c r="H43" t="s">
        <v>74</v>
      </c>
      <c r="I43" s="6">
        <v>30</v>
      </c>
      <c r="J43" t="s">
        <v>56</v>
      </c>
      <c r="K43" s="6">
        <v>11</v>
      </c>
      <c r="L43">
        <v>0</v>
      </c>
      <c r="M43" s="2">
        <f t="shared" si="1"/>
        <v>-30</v>
      </c>
      <c r="N43">
        <v>4109</v>
      </c>
      <c r="O43" s="3">
        <f t="shared" si="2"/>
        <v>4079</v>
      </c>
      <c r="Q43" s="10" t="str">
        <f t="shared" si="0"/>
        <v/>
      </c>
      <c r="R43" s="6">
        <v>24</v>
      </c>
      <c r="U43" s="6">
        <v>1.131111</v>
      </c>
      <c r="V43" s="6">
        <v>36.25</v>
      </c>
      <c r="W43" s="6">
        <v>17</v>
      </c>
      <c r="Y43" s="6">
        <v>24.72</v>
      </c>
      <c r="Z43" t="s">
        <v>42</v>
      </c>
      <c r="AA43" t="s">
        <v>209</v>
      </c>
      <c r="AC43" t="s">
        <v>42</v>
      </c>
      <c r="AD43" t="s">
        <v>218</v>
      </c>
      <c r="AE43" t="s">
        <v>219</v>
      </c>
      <c r="AF43" s="6">
        <v>23.75</v>
      </c>
      <c r="AG43" s="6">
        <v>16.97</v>
      </c>
      <c r="AH43" t="s">
        <v>69</v>
      </c>
      <c r="AI43" t="s">
        <v>70</v>
      </c>
      <c r="AJ43" t="s">
        <v>50</v>
      </c>
      <c r="AK43" t="s">
        <v>42</v>
      </c>
    </row>
    <row r="44" spans="1:37">
      <c r="A44" s="5">
        <v>44999.3434259259</v>
      </c>
      <c r="B44" s="6">
        <v>517</v>
      </c>
      <c r="C44" t="s">
        <v>206</v>
      </c>
      <c r="D44" s="6">
        <v>161198</v>
      </c>
      <c r="E44" t="s">
        <v>220</v>
      </c>
      <c r="F44" t="s">
        <v>221</v>
      </c>
      <c r="G44" t="s">
        <v>73</v>
      </c>
      <c r="H44" t="s">
        <v>74</v>
      </c>
      <c r="I44" s="6">
        <v>30</v>
      </c>
      <c r="J44" t="s">
        <v>56</v>
      </c>
      <c r="K44" s="6">
        <v>6</v>
      </c>
      <c r="L44">
        <v>0</v>
      </c>
      <c r="M44" s="2">
        <f t="shared" si="1"/>
        <v>-30</v>
      </c>
      <c r="N44">
        <v>0</v>
      </c>
      <c r="O44" s="3">
        <f t="shared" si="2"/>
        <v>-30</v>
      </c>
      <c r="P44" t="s">
        <v>220</v>
      </c>
      <c r="Q44" s="10" t="str">
        <f t="shared" si="0"/>
        <v/>
      </c>
      <c r="R44" s="6">
        <v>20</v>
      </c>
      <c r="U44" s="6">
        <v>1.015</v>
      </c>
      <c r="V44" s="6">
        <v>35.47</v>
      </c>
      <c r="W44" s="6">
        <v>15</v>
      </c>
      <c r="Y44" s="6">
        <v>20.91</v>
      </c>
      <c r="Z44" t="s">
        <v>75</v>
      </c>
      <c r="AA44" t="s">
        <v>209</v>
      </c>
      <c r="AC44" t="s">
        <v>42</v>
      </c>
      <c r="AD44" t="s">
        <v>222</v>
      </c>
      <c r="AE44" t="s">
        <v>223</v>
      </c>
      <c r="AF44" s="6">
        <v>21.32</v>
      </c>
      <c r="AG44" s="6">
        <v>15.23</v>
      </c>
      <c r="AH44" t="s">
        <v>69</v>
      </c>
      <c r="AI44" t="s">
        <v>70</v>
      </c>
      <c r="AJ44" t="s">
        <v>50</v>
      </c>
      <c r="AK44" t="s">
        <v>42</v>
      </c>
    </row>
    <row r="45" spans="1:37">
      <c r="A45" s="5">
        <v>44999.4406828704</v>
      </c>
      <c r="B45" s="6">
        <v>517</v>
      </c>
      <c r="C45" t="s">
        <v>206</v>
      </c>
      <c r="D45" s="6">
        <v>153384</v>
      </c>
      <c r="E45" t="s">
        <v>224</v>
      </c>
      <c r="F45" t="s">
        <v>225</v>
      </c>
      <c r="G45" t="s">
        <v>226</v>
      </c>
      <c r="H45" t="s">
        <v>74</v>
      </c>
      <c r="I45" s="6">
        <v>30</v>
      </c>
      <c r="J45" t="s">
        <v>56</v>
      </c>
      <c r="L45">
        <v>0</v>
      </c>
      <c r="M45" s="2">
        <f t="shared" si="1"/>
        <v>-30</v>
      </c>
      <c r="N45">
        <v>0</v>
      </c>
      <c r="O45" s="3">
        <f t="shared" si="2"/>
        <v>-30</v>
      </c>
      <c r="Q45" s="10" t="str">
        <f t="shared" si="0"/>
        <v/>
      </c>
      <c r="R45" s="6">
        <v>27</v>
      </c>
      <c r="U45" s="6">
        <v>0.817222</v>
      </c>
      <c r="V45" s="6">
        <v>36.71</v>
      </c>
      <c r="W45" s="6">
        <v>12</v>
      </c>
      <c r="Y45" s="6">
        <v>15</v>
      </c>
      <c r="Z45" t="s">
        <v>42</v>
      </c>
      <c r="AA45" t="s">
        <v>227</v>
      </c>
      <c r="AC45" t="s">
        <v>42</v>
      </c>
      <c r="AD45" t="s">
        <v>228</v>
      </c>
      <c r="AE45" t="s">
        <v>229</v>
      </c>
      <c r="AF45" s="6">
        <v>17.16</v>
      </c>
      <c r="AG45" s="6">
        <v>12.26</v>
      </c>
      <c r="AH45" t="s">
        <v>69</v>
      </c>
      <c r="AI45" t="s">
        <v>70</v>
      </c>
      <c r="AJ45" t="s">
        <v>50</v>
      </c>
      <c r="AK45" t="s">
        <v>42</v>
      </c>
    </row>
    <row r="46" spans="1:37">
      <c r="A46" s="5">
        <v>44999.3453240741</v>
      </c>
      <c r="B46" s="6">
        <v>517</v>
      </c>
      <c r="C46" t="s">
        <v>206</v>
      </c>
      <c r="D46" s="6">
        <v>54353</v>
      </c>
      <c r="E46" t="s">
        <v>230</v>
      </c>
      <c r="F46" t="s">
        <v>231</v>
      </c>
      <c r="G46" t="s">
        <v>73</v>
      </c>
      <c r="H46" t="s">
        <v>74</v>
      </c>
      <c r="I46" s="6">
        <v>20</v>
      </c>
      <c r="J46" t="s">
        <v>56</v>
      </c>
      <c r="L46">
        <v>0</v>
      </c>
      <c r="M46" s="2">
        <f t="shared" si="1"/>
        <v>-20</v>
      </c>
      <c r="N46">
        <v>0</v>
      </c>
      <c r="O46" s="3">
        <f t="shared" si="2"/>
        <v>-20</v>
      </c>
      <c r="Q46" s="10" t="str">
        <f t="shared" si="0"/>
        <v/>
      </c>
      <c r="R46" s="6">
        <v>24</v>
      </c>
      <c r="U46" s="6">
        <v>0.048333</v>
      </c>
      <c r="V46" s="6">
        <v>413.8</v>
      </c>
      <c r="W46" s="6">
        <v>1</v>
      </c>
      <c r="Y46" s="6">
        <v>15</v>
      </c>
      <c r="Z46" t="s">
        <v>42</v>
      </c>
      <c r="AA46" t="s">
        <v>232</v>
      </c>
      <c r="AC46" t="s">
        <v>42</v>
      </c>
      <c r="AD46" t="s">
        <v>233</v>
      </c>
      <c r="AE46" t="s">
        <v>234</v>
      </c>
      <c r="AF46" s="6">
        <v>2</v>
      </c>
      <c r="AG46" s="6">
        <v>2</v>
      </c>
      <c r="AH46" t="s">
        <v>69</v>
      </c>
      <c r="AI46" t="s">
        <v>70</v>
      </c>
      <c r="AJ46" t="s">
        <v>50</v>
      </c>
      <c r="AK46" t="s">
        <v>42</v>
      </c>
    </row>
    <row r="47" spans="1:37">
      <c r="A47" s="5">
        <v>44999.3459722222</v>
      </c>
      <c r="B47" s="6">
        <v>517</v>
      </c>
      <c r="C47" t="s">
        <v>206</v>
      </c>
      <c r="D47" s="6">
        <v>196160</v>
      </c>
      <c r="E47" t="s">
        <v>235</v>
      </c>
      <c r="F47" t="s">
        <v>236</v>
      </c>
      <c r="G47" t="s">
        <v>226</v>
      </c>
      <c r="H47" t="s">
        <v>74</v>
      </c>
      <c r="I47" s="6">
        <v>20</v>
      </c>
      <c r="J47" t="s">
        <v>56</v>
      </c>
      <c r="L47">
        <v>0</v>
      </c>
      <c r="M47" s="2">
        <f t="shared" si="1"/>
        <v>-20</v>
      </c>
      <c r="N47">
        <v>0</v>
      </c>
      <c r="O47" s="3">
        <f t="shared" si="2"/>
        <v>-20</v>
      </c>
      <c r="Q47" s="10" t="str">
        <f t="shared" si="0"/>
        <v/>
      </c>
      <c r="R47" s="6">
        <v>27</v>
      </c>
      <c r="U47" s="6">
        <v>0.197222</v>
      </c>
      <c r="V47" s="6">
        <v>101.41</v>
      </c>
      <c r="W47" s="6">
        <v>3</v>
      </c>
      <c r="Y47" s="6">
        <v>15</v>
      </c>
      <c r="Z47" t="s">
        <v>42</v>
      </c>
      <c r="AA47" t="s">
        <v>237</v>
      </c>
      <c r="AC47" t="s">
        <v>42</v>
      </c>
      <c r="AD47" t="s">
        <v>238</v>
      </c>
      <c r="AE47" t="s">
        <v>239</v>
      </c>
      <c r="AF47" s="6">
        <v>4.14</v>
      </c>
      <c r="AG47" s="6">
        <v>2.96</v>
      </c>
      <c r="AH47" t="s">
        <v>69</v>
      </c>
      <c r="AI47" t="s">
        <v>70</v>
      </c>
      <c r="AJ47" t="s">
        <v>50</v>
      </c>
      <c r="AK47" t="s">
        <v>240</v>
      </c>
    </row>
    <row r="48" spans="1:37">
      <c r="A48" s="5">
        <v>44999.3431597222</v>
      </c>
      <c r="B48" s="6">
        <v>517</v>
      </c>
      <c r="C48" t="s">
        <v>206</v>
      </c>
      <c r="D48" s="6">
        <v>254319</v>
      </c>
      <c r="E48" t="s">
        <v>241</v>
      </c>
      <c r="F48" t="s">
        <v>242</v>
      </c>
      <c r="G48" t="s">
        <v>73</v>
      </c>
      <c r="H48" t="s">
        <v>63</v>
      </c>
      <c r="I48" s="6">
        <v>15</v>
      </c>
      <c r="J48" t="s">
        <v>56</v>
      </c>
      <c r="K48" s="6">
        <v>23</v>
      </c>
      <c r="L48">
        <v>0</v>
      </c>
      <c r="M48" s="2">
        <f t="shared" si="1"/>
        <v>-15</v>
      </c>
      <c r="N48">
        <v>0</v>
      </c>
      <c r="O48" s="3">
        <f t="shared" si="2"/>
        <v>-15</v>
      </c>
      <c r="Q48" s="10" t="str">
        <f t="shared" si="0"/>
        <v/>
      </c>
      <c r="U48" s="6">
        <v>0.301667</v>
      </c>
      <c r="V48" s="6">
        <v>125.97</v>
      </c>
      <c r="W48" s="6">
        <v>5</v>
      </c>
      <c r="Y48" s="6">
        <v>91.24</v>
      </c>
      <c r="Z48" t="s">
        <v>42</v>
      </c>
      <c r="AA48" t="s">
        <v>209</v>
      </c>
      <c r="AC48" t="s">
        <v>42</v>
      </c>
      <c r="AD48" t="s">
        <v>243</v>
      </c>
      <c r="AE48" t="s">
        <v>244</v>
      </c>
      <c r="AF48" s="6">
        <v>6.34</v>
      </c>
      <c r="AG48" s="6">
        <v>4.53</v>
      </c>
      <c r="AH48" t="s">
        <v>69</v>
      </c>
      <c r="AI48" t="s">
        <v>70</v>
      </c>
      <c r="AJ48" t="s">
        <v>50</v>
      </c>
      <c r="AK48" t="s">
        <v>42</v>
      </c>
    </row>
    <row r="49" spans="1:37">
      <c r="A49" s="5">
        <v>44999.3425694444</v>
      </c>
      <c r="B49" s="6">
        <v>517</v>
      </c>
      <c r="C49" t="s">
        <v>206</v>
      </c>
      <c r="D49" s="6">
        <v>232108</v>
      </c>
      <c r="E49" t="s">
        <v>245</v>
      </c>
      <c r="F49" t="s">
        <v>246</v>
      </c>
      <c r="G49" t="s">
        <v>73</v>
      </c>
      <c r="H49" t="s">
        <v>63</v>
      </c>
      <c r="I49" s="6">
        <v>15</v>
      </c>
      <c r="J49" s="1" t="s">
        <v>247</v>
      </c>
      <c r="L49">
        <v>0</v>
      </c>
      <c r="M49" s="2">
        <f t="shared" si="1"/>
        <v>-15</v>
      </c>
      <c r="N49">
        <v>336</v>
      </c>
      <c r="O49" s="3">
        <f t="shared" si="2"/>
        <v>321</v>
      </c>
      <c r="Q49" s="10" t="str">
        <f t="shared" si="0"/>
        <v>特殊原因，按需求上报 冯梅 2022.2.23</v>
      </c>
      <c r="Z49" t="s">
        <v>42</v>
      </c>
      <c r="AA49" t="s">
        <v>89</v>
      </c>
      <c r="AB49" t="s">
        <v>44</v>
      </c>
      <c r="AC49" t="s">
        <v>248</v>
      </c>
      <c r="AD49" t="s">
        <v>249</v>
      </c>
      <c r="AE49" t="s">
        <v>250</v>
      </c>
      <c r="AH49" t="s">
        <v>69</v>
      </c>
      <c r="AI49" t="s">
        <v>70</v>
      </c>
      <c r="AJ49" t="s">
        <v>50</v>
      </c>
      <c r="AK49" t="s">
        <v>42</v>
      </c>
    </row>
    <row r="50" spans="1:37">
      <c r="A50" s="5">
        <v>44999.3477314815</v>
      </c>
      <c r="B50" s="6">
        <v>517</v>
      </c>
      <c r="C50" t="s">
        <v>206</v>
      </c>
      <c r="D50" s="6">
        <v>59078</v>
      </c>
      <c r="E50" t="s">
        <v>251</v>
      </c>
      <c r="F50" t="s">
        <v>252</v>
      </c>
      <c r="G50" t="s">
        <v>96</v>
      </c>
      <c r="H50" t="s">
        <v>74</v>
      </c>
      <c r="I50" s="6">
        <v>10</v>
      </c>
      <c r="J50" s="1" t="s">
        <v>89</v>
      </c>
      <c r="M50" s="2">
        <f t="shared" si="1"/>
        <v>-10</v>
      </c>
      <c r="N50">
        <v>0</v>
      </c>
      <c r="O50" s="3">
        <f t="shared" si="2"/>
        <v>-10</v>
      </c>
      <c r="Q50" s="10" t="str">
        <f t="shared" si="0"/>
        <v>不在公司经营目录，2021.9.1牟鑫阳</v>
      </c>
      <c r="AA50" t="s">
        <v>209</v>
      </c>
      <c r="AB50" t="s">
        <v>44</v>
      </c>
      <c r="AC50" t="s">
        <v>253</v>
      </c>
      <c r="AD50" t="s">
        <v>254</v>
      </c>
      <c r="AE50" t="s">
        <v>255</v>
      </c>
      <c r="AH50" t="s">
        <v>69</v>
      </c>
      <c r="AI50" t="s">
        <v>70</v>
      </c>
      <c r="AJ50" t="s">
        <v>50</v>
      </c>
      <c r="AK50" t="s">
        <v>42</v>
      </c>
    </row>
    <row r="51" spans="1:37">
      <c r="A51" s="5">
        <v>44999.3479050926</v>
      </c>
      <c r="B51" s="6">
        <v>517</v>
      </c>
      <c r="C51" t="s">
        <v>206</v>
      </c>
      <c r="D51" s="6">
        <v>1835</v>
      </c>
      <c r="E51" t="s">
        <v>251</v>
      </c>
      <c r="F51" t="s">
        <v>256</v>
      </c>
      <c r="G51" t="s">
        <v>96</v>
      </c>
      <c r="H51" t="s">
        <v>74</v>
      </c>
      <c r="I51" s="6">
        <v>5</v>
      </c>
      <c r="J51" t="s">
        <v>56</v>
      </c>
      <c r="L51">
        <v>0</v>
      </c>
      <c r="M51" s="2">
        <f t="shared" si="1"/>
        <v>-5</v>
      </c>
      <c r="N51">
        <v>6</v>
      </c>
      <c r="O51" s="3">
        <f t="shared" si="2"/>
        <v>1</v>
      </c>
      <c r="P51" t="s">
        <v>251</v>
      </c>
      <c r="Q51" s="10" t="str">
        <f t="shared" si="0"/>
        <v/>
      </c>
      <c r="R51" s="6">
        <v>4</v>
      </c>
      <c r="U51" s="6">
        <v>0.172778</v>
      </c>
      <c r="V51" s="6">
        <v>28.94</v>
      </c>
      <c r="W51" s="6">
        <v>3</v>
      </c>
      <c r="Y51" s="6">
        <v>15</v>
      </c>
      <c r="Z51" t="s">
        <v>75</v>
      </c>
      <c r="AA51" t="s">
        <v>209</v>
      </c>
      <c r="AC51" t="s">
        <v>42</v>
      </c>
      <c r="AD51" t="s">
        <v>254</v>
      </c>
      <c r="AE51" t="s">
        <v>257</v>
      </c>
      <c r="AF51" s="6">
        <v>3.63</v>
      </c>
      <c r="AG51" s="6">
        <v>2.59</v>
      </c>
      <c r="AH51" t="s">
        <v>69</v>
      </c>
      <c r="AI51" t="s">
        <v>70</v>
      </c>
      <c r="AJ51" t="s">
        <v>50</v>
      </c>
      <c r="AK51" t="s">
        <v>42</v>
      </c>
    </row>
    <row r="52" spans="1:37">
      <c r="A52" s="5">
        <v>44999.4370023148</v>
      </c>
      <c r="B52" s="6">
        <v>546</v>
      </c>
      <c r="C52" t="s">
        <v>258</v>
      </c>
      <c r="D52" s="6">
        <v>226640</v>
      </c>
      <c r="E52" t="s">
        <v>259</v>
      </c>
      <c r="F52" t="s">
        <v>260</v>
      </c>
      <c r="G52" t="s">
        <v>73</v>
      </c>
      <c r="H52" t="s">
        <v>74</v>
      </c>
      <c r="I52" s="6">
        <v>10</v>
      </c>
      <c r="J52" t="s">
        <v>56</v>
      </c>
      <c r="K52" s="6">
        <v>3</v>
      </c>
      <c r="L52">
        <v>0</v>
      </c>
      <c r="M52" s="2">
        <f t="shared" si="1"/>
        <v>-10</v>
      </c>
      <c r="O52" s="3">
        <f t="shared" si="2"/>
        <v>-10</v>
      </c>
      <c r="P52" t="s">
        <v>259</v>
      </c>
      <c r="Q52" s="10" t="str">
        <f t="shared" si="0"/>
        <v/>
      </c>
      <c r="R52" s="6">
        <v>10</v>
      </c>
      <c r="U52" s="6">
        <v>0.043333</v>
      </c>
      <c r="V52" s="6">
        <v>300</v>
      </c>
      <c r="W52" s="6">
        <v>1</v>
      </c>
      <c r="Y52" s="6">
        <v>84.23</v>
      </c>
      <c r="Z52" t="s">
        <v>42</v>
      </c>
      <c r="AA52" t="s">
        <v>42</v>
      </c>
      <c r="AC52" t="s">
        <v>42</v>
      </c>
      <c r="AD52" t="s">
        <v>261</v>
      </c>
      <c r="AE52" t="s">
        <v>262</v>
      </c>
      <c r="AF52" s="6">
        <v>2</v>
      </c>
      <c r="AG52" s="6">
        <v>2</v>
      </c>
      <c r="AH52" t="s">
        <v>69</v>
      </c>
      <c r="AI52" t="s">
        <v>70</v>
      </c>
      <c r="AJ52" t="s">
        <v>50</v>
      </c>
      <c r="AK52" t="s">
        <v>42</v>
      </c>
    </row>
    <row r="53" spans="1:37">
      <c r="A53" s="5">
        <v>44999.4379282407</v>
      </c>
      <c r="B53" s="6">
        <v>546</v>
      </c>
      <c r="C53" t="s">
        <v>258</v>
      </c>
      <c r="D53" s="6">
        <v>202044</v>
      </c>
      <c r="E53" t="s">
        <v>263</v>
      </c>
      <c r="F53" t="s">
        <v>264</v>
      </c>
      <c r="G53" t="s">
        <v>73</v>
      </c>
      <c r="H53" t="s">
        <v>74</v>
      </c>
      <c r="I53" s="6">
        <v>10</v>
      </c>
      <c r="J53" t="s">
        <v>56</v>
      </c>
      <c r="K53" s="6">
        <v>2</v>
      </c>
      <c r="L53">
        <v>0</v>
      </c>
      <c r="M53" s="2">
        <f t="shared" si="1"/>
        <v>-10</v>
      </c>
      <c r="N53">
        <v>2034</v>
      </c>
      <c r="O53" s="3">
        <f t="shared" si="2"/>
        <v>2024</v>
      </c>
      <c r="Q53" s="10" t="str">
        <f t="shared" si="0"/>
        <v/>
      </c>
      <c r="R53" s="6">
        <v>19</v>
      </c>
      <c r="U53" s="6">
        <v>0.478889</v>
      </c>
      <c r="V53" s="6">
        <v>25.06</v>
      </c>
      <c r="W53" s="6">
        <v>7</v>
      </c>
      <c r="Y53" s="6">
        <v>19.18</v>
      </c>
      <c r="Z53" t="s">
        <v>42</v>
      </c>
      <c r="AA53" t="s">
        <v>42</v>
      </c>
      <c r="AC53" t="s">
        <v>42</v>
      </c>
      <c r="AD53" t="s">
        <v>265</v>
      </c>
      <c r="AE53" t="s">
        <v>266</v>
      </c>
      <c r="AF53" s="6">
        <v>10.06</v>
      </c>
      <c r="AG53" s="6">
        <v>7.18</v>
      </c>
      <c r="AH53" t="s">
        <v>69</v>
      </c>
      <c r="AI53" t="s">
        <v>70</v>
      </c>
      <c r="AJ53" t="s">
        <v>50</v>
      </c>
      <c r="AK53" t="s">
        <v>42</v>
      </c>
    </row>
    <row r="54" spans="1:37">
      <c r="A54" s="5">
        <v>44999.4374305556</v>
      </c>
      <c r="B54" s="6">
        <v>546</v>
      </c>
      <c r="C54" t="s">
        <v>258</v>
      </c>
      <c r="D54" s="6">
        <v>25466</v>
      </c>
      <c r="E54" t="s">
        <v>267</v>
      </c>
      <c r="F54" t="s">
        <v>126</v>
      </c>
      <c r="G54" t="s">
        <v>73</v>
      </c>
      <c r="H54" t="s">
        <v>74</v>
      </c>
      <c r="I54" s="6">
        <v>10</v>
      </c>
      <c r="J54" t="s">
        <v>56</v>
      </c>
      <c r="L54">
        <v>0</v>
      </c>
      <c r="M54" s="2">
        <f t="shared" si="1"/>
        <v>-10</v>
      </c>
      <c r="N54">
        <v>0</v>
      </c>
      <c r="O54" s="3">
        <f t="shared" si="2"/>
        <v>-10</v>
      </c>
      <c r="Q54" s="10" t="str">
        <f t="shared" si="0"/>
        <v/>
      </c>
      <c r="R54" s="6">
        <v>13</v>
      </c>
      <c r="U54" s="6">
        <v>0.021111</v>
      </c>
      <c r="V54" s="6">
        <v>473.69</v>
      </c>
      <c r="W54" s="6">
        <v>0</v>
      </c>
      <c r="Y54" s="6">
        <v>15</v>
      </c>
      <c r="Z54" t="s">
        <v>42</v>
      </c>
      <c r="AA54" t="s">
        <v>42</v>
      </c>
      <c r="AC54" t="s">
        <v>42</v>
      </c>
      <c r="AD54" t="s">
        <v>268</v>
      </c>
      <c r="AE54" t="s">
        <v>269</v>
      </c>
      <c r="AF54" s="6">
        <v>2</v>
      </c>
      <c r="AG54" s="6">
        <v>2</v>
      </c>
      <c r="AH54" t="s">
        <v>69</v>
      </c>
      <c r="AI54" t="s">
        <v>70</v>
      </c>
      <c r="AJ54" t="s">
        <v>50</v>
      </c>
      <c r="AK54" t="s">
        <v>42</v>
      </c>
    </row>
    <row r="55" spans="1:37">
      <c r="A55" s="5">
        <v>44999.4375578704</v>
      </c>
      <c r="B55" s="6">
        <v>546</v>
      </c>
      <c r="C55" t="s">
        <v>258</v>
      </c>
      <c r="D55" s="6">
        <v>37435</v>
      </c>
      <c r="E55" t="s">
        <v>270</v>
      </c>
      <c r="F55" t="s">
        <v>271</v>
      </c>
      <c r="G55" t="s">
        <v>73</v>
      </c>
      <c r="H55" t="s">
        <v>74</v>
      </c>
      <c r="I55" s="6">
        <v>10</v>
      </c>
      <c r="J55" t="s">
        <v>56</v>
      </c>
      <c r="L55">
        <v>0</v>
      </c>
      <c r="M55" s="2">
        <f t="shared" si="1"/>
        <v>-10</v>
      </c>
      <c r="N55">
        <v>0</v>
      </c>
      <c r="O55" s="3">
        <f t="shared" si="2"/>
        <v>-10</v>
      </c>
      <c r="Q55" s="10" t="str">
        <f t="shared" si="0"/>
        <v/>
      </c>
      <c r="R55" s="6">
        <v>12</v>
      </c>
      <c r="U55" s="6">
        <v>0.030556</v>
      </c>
      <c r="V55" s="6">
        <v>392.72</v>
      </c>
      <c r="W55" s="6">
        <v>0</v>
      </c>
      <c r="Y55" s="6">
        <v>80.45</v>
      </c>
      <c r="Z55" t="s">
        <v>42</v>
      </c>
      <c r="AA55" t="s">
        <v>42</v>
      </c>
      <c r="AC55" t="s">
        <v>42</v>
      </c>
      <c r="AD55" t="s">
        <v>272</v>
      </c>
      <c r="AE55" t="s">
        <v>273</v>
      </c>
      <c r="AF55" s="6">
        <v>2</v>
      </c>
      <c r="AG55" s="6">
        <v>2</v>
      </c>
      <c r="AH55" t="s">
        <v>69</v>
      </c>
      <c r="AI55" t="s">
        <v>70</v>
      </c>
      <c r="AJ55" t="s">
        <v>50</v>
      </c>
      <c r="AK55" t="s">
        <v>42</v>
      </c>
    </row>
    <row r="56" spans="1:37">
      <c r="A56" s="5">
        <v>44999.4377199074</v>
      </c>
      <c r="B56" s="6">
        <v>546</v>
      </c>
      <c r="C56" t="s">
        <v>258</v>
      </c>
      <c r="D56" s="6">
        <v>240221</v>
      </c>
      <c r="E56" t="s">
        <v>274</v>
      </c>
      <c r="F56" t="s">
        <v>275</v>
      </c>
      <c r="G56" t="s">
        <v>106</v>
      </c>
      <c r="H56" t="s">
        <v>81</v>
      </c>
      <c r="I56" s="6">
        <v>10</v>
      </c>
      <c r="J56" t="s">
        <v>56</v>
      </c>
      <c r="L56">
        <v>0</v>
      </c>
      <c r="M56" s="2">
        <f t="shared" si="1"/>
        <v>-10</v>
      </c>
      <c r="N56">
        <v>180</v>
      </c>
      <c r="O56" s="3">
        <f t="shared" si="2"/>
        <v>170</v>
      </c>
      <c r="Q56" s="10" t="str">
        <f t="shared" si="0"/>
        <v/>
      </c>
      <c r="R56" s="6">
        <v>13</v>
      </c>
      <c r="U56" s="6">
        <v>0.07</v>
      </c>
      <c r="V56" s="6">
        <v>142.86</v>
      </c>
      <c r="W56" s="6">
        <v>1</v>
      </c>
      <c r="Y56" s="6">
        <v>15</v>
      </c>
      <c r="Z56" t="s">
        <v>42</v>
      </c>
      <c r="AA56" t="s">
        <v>42</v>
      </c>
      <c r="AC56" t="s">
        <v>42</v>
      </c>
      <c r="AD56" t="s">
        <v>276</v>
      </c>
      <c r="AE56" t="s">
        <v>277</v>
      </c>
      <c r="AF56" s="6">
        <v>1.47</v>
      </c>
      <c r="AG56" s="6">
        <v>1.05</v>
      </c>
      <c r="AH56" t="s">
        <v>69</v>
      </c>
      <c r="AI56" t="s">
        <v>70</v>
      </c>
      <c r="AJ56" t="s">
        <v>50</v>
      </c>
      <c r="AK56" t="s">
        <v>42</v>
      </c>
    </row>
    <row r="57" spans="1:37">
      <c r="A57" s="5">
        <v>44999.4366319444</v>
      </c>
      <c r="B57" s="6">
        <v>546</v>
      </c>
      <c r="C57" t="s">
        <v>258</v>
      </c>
      <c r="D57" s="6">
        <v>25722</v>
      </c>
      <c r="E57" t="s">
        <v>278</v>
      </c>
      <c r="F57" t="s">
        <v>279</v>
      </c>
      <c r="G57" t="s">
        <v>73</v>
      </c>
      <c r="H57" t="s">
        <v>74</v>
      </c>
      <c r="I57" s="6">
        <v>10</v>
      </c>
      <c r="J57" t="s">
        <v>56</v>
      </c>
      <c r="L57">
        <v>89</v>
      </c>
      <c r="M57" s="2">
        <f t="shared" si="1"/>
        <v>79</v>
      </c>
      <c r="N57">
        <v>0</v>
      </c>
      <c r="O57" s="3">
        <f t="shared" si="2"/>
        <v>-10</v>
      </c>
      <c r="Q57" s="10" t="str">
        <f t="shared" si="0"/>
        <v/>
      </c>
      <c r="R57" s="6">
        <v>14</v>
      </c>
      <c r="U57" s="6">
        <v>0.122778</v>
      </c>
      <c r="V57" s="6">
        <v>81.45</v>
      </c>
      <c r="W57" s="6">
        <v>2</v>
      </c>
      <c r="X57" s="6">
        <v>89</v>
      </c>
      <c r="Y57" s="6">
        <v>15</v>
      </c>
      <c r="Z57" t="s">
        <v>42</v>
      </c>
      <c r="AA57" t="s">
        <v>42</v>
      </c>
      <c r="AC57" t="s">
        <v>42</v>
      </c>
      <c r="AD57" t="s">
        <v>280</v>
      </c>
      <c r="AE57" t="s">
        <v>281</v>
      </c>
      <c r="AF57" s="6">
        <v>2.58</v>
      </c>
      <c r="AG57" s="6">
        <v>1.84</v>
      </c>
      <c r="AH57" t="s">
        <v>69</v>
      </c>
      <c r="AI57" t="s">
        <v>70</v>
      </c>
      <c r="AJ57" t="s">
        <v>50</v>
      </c>
      <c r="AK57" t="s">
        <v>42</v>
      </c>
    </row>
    <row r="58" spans="1:37">
      <c r="A58" s="5">
        <v>44999.4371759259</v>
      </c>
      <c r="B58" s="6">
        <v>546</v>
      </c>
      <c r="C58" t="s">
        <v>258</v>
      </c>
      <c r="D58" s="6">
        <v>60438</v>
      </c>
      <c r="E58" t="s">
        <v>282</v>
      </c>
      <c r="F58" t="s">
        <v>283</v>
      </c>
      <c r="G58" t="s">
        <v>73</v>
      </c>
      <c r="H58" t="s">
        <v>74</v>
      </c>
      <c r="I58" s="6">
        <v>10</v>
      </c>
      <c r="J58" t="s">
        <v>56</v>
      </c>
      <c r="L58">
        <v>0</v>
      </c>
      <c r="M58" s="2">
        <f t="shared" si="1"/>
        <v>-10</v>
      </c>
      <c r="N58">
        <v>0</v>
      </c>
      <c r="O58" s="3">
        <f t="shared" si="2"/>
        <v>-10</v>
      </c>
      <c r="P58" t="s">
        <v>282</v>
      </c>
      <c r="Q58" s="10" t="str">
        <f t="shared" si="0"/>
        <v/>
      </c>
      <c r="R58" s="6">
        <v>15</v>
      </c>
      <c r="U58" s="6">
        <v>0.138889</v>
      </c>
      <c r="V58" s="6">
        <v>72</v>
      </c>
      <c r="W58" s="6">
        <v>2</v>
      </c>
      <c r="Y58" s="6">
        <v>15</v>
      </c>
      <c r="Z58" t="s">
        <v>75</v>
      </c>
      <c r="AA58" t="s">
        <v>42</v>
      </c>
      <c r="AC58" t="s">
        <v>42</v>
      </c>
      <c r="AD58" t="s">
        <v>284</v>
      </c>
      <c r="AE58" t="s">
        <v>285</v>
      </c>
      <c r="AF58" s="6">
        <v>2.92</v>
      </c>
      <c r="AG58" s="6">
        <v>2.08</v>
      </c>
      <c r="AH58" t="s">
        <v>69</v>
      </c>
      <c r="AI58" t="s">
        <v>70</v>
      </c>
      <c r="AJ58" t="s">
        <v>50</v>
      </c>
      <c r="AK58" t="s">
        <v>42</v>
      </c>
    </row>
    <row r="59" spans="1:37">
      <c r="A59" s="5">
        <v>44999.4373032407</v>
      </c>
      <c r="B59" s="6">
        <v>546</v>
      </c>
      <c r="C59" t="s">
        <v>258</v>
      </c>
      <c r="D59" s="6">
        <v>2100</v>
      </c>
      <c r="E59" t="s">
        <v>286</v>
      </c>
      <c r="F59" t="s">
        <v>287</v>
      </c>
      <c r="G59" t="s">
        <v>73</v>
      </c>
      <c r="H59" t="s">
        <v>74</v>
      </c>
      <c r="I59" s="6">
        <v>10</v>
      </c>
      <c r="J59" t="s">
        <v>56</v>
      </c>
      <c r="L59">
        <v>0</v>
      </c>
      <c r="M59" s="2">
        <f t="shared" si="1"/>
        <v>-10</v>
      </c>
      <c r="N59">
        <v>29574</v>
      </c>
      <c r="O59" s="3">
        <f t="shared" si="2"/>
        <v>29564</v>
      </c>
      <c r="Q59" s="10" t="str">
        <f t="shared" si="0"/>
        <v/>
      </c>
      <c r="R59" s="6">
        <v>19</v>
      </c>
      <c r="U59" s="6">
        <v>0.279444</v>
      </c>
      <c r="V59" s="6">
        <v>35.79</v>
      </c>
      <c r="W59" s="6">
        <v>4</v>
      </c>
      <c r="Y59" s="6">
        <v>15</v>
      </c>
      <c r="Z59" t="s">
        <v>42</v>
      </c>
      <c r="AA59" t="s">
        <v>42</v>
      </c>
      <c r="AC59" t="s">
        <v>42</v>
      </c>
      <c r="AD59" t="s">
        <v>288</v>
      </c>
      <c r="AE59" t="s">
        <v>289</v>
      </c>
      <c r="AF59" s="6">
        <v>5.87</v>
      </c>
      <c r="AG59" s="6">
        <v>4.19</v>
      </c>
      <c r="AH59" t="s">
        <v>69</v>
      </c>
      <c r="AI59" t="s">
        <v>70</v>
      </c>
      <c r="AJ59" t="s">
        <v>50</v>
      </c>
      <c r="AK59" t="s">
        <v>42</v>
      </c>
    </row>
    <row r="60" spans="1:37">
      <c r="A60" s="5">
        <v>44999.4380902778</v>
      </c>
      <c r="B60" s="6">
        <v>546</v>
      </c>
      <c r="C60" t="s">
        <v>258</v>
      </c>
      <c r="D60" s="6">
        <v>168600</v>
      </c>
      <c r="E60" t="s">
        <v>79</v>
      </c>
      <c r="F60" t="s">
        <v>80</v>
      </c>
      <c r="G60" t="s">
        <v>73</v>
      </c>
      <c r="H60" t="s">
        <v>81</v>
      </c>
      <c r="I60" s="6">
        <v>6</v>
      </c>
      <c r="J60" t="s">
        <v>56</v>
      </c>
      <c r="K60" s="6">
        <v>7</v>
      </c>
      <c r="L60">
        <v>101</v>
      </c>
      <c r="M60" s="2">
        <f t="shared" si="1"/>
        <v>95</v>
      </c>
      <c r="N60">
        <v>0</v>
      </c>
      <c r="O60" s="3">
        <f t="shared" si="2"/>
        <v>-6</v>
      </c>
      <c r="Q60" s="10" t="str">
        <f t="shared" si="0"/>
        <v/>
      </c>
      <c r="R60" s="6">
        <v>6</v>
      </c>
      <c r="S60" s="6">
        <v>10</v>
      </c>
      <c r="U60" s="6">
        <v>0.517222</v>
      </c>
      <c r="V60" s="6">
        <v>25.13</v>
      </c>
      <c r="W60" s="6">
        <v>8</v>
      </c>
      <c r="X60" s="6">
        <v>101</v>
      </c>
      <c r="Y60" s="6">
        <v>28.53</v>
      </c>
      <c r="Z60" t="s">
        <v>42</v>
      </c>
      <c r="AA60" t="s">
        <v>42</v>
      </c>
      <c r="AC60" t="s">
        <v>42</v>
      </c>
      <c r="AD60" t="s">
        <v>83</v>
      </c>
      <c r="AE60" t="s">
        <v>84</v>
      </c>
      <c r="AF60" s="6">
        <v>10.86</v>
      </c>
      <c r="AG60" s="6">
        <v>7.76</v>
      </c>
      <c r="AH60" t="s">
        <v>69</v>
      </c>
      <c r="AI60" t="s">
        <v>70</v>
      </c>
      <c r="AJ60" t="s">
        <v>50</v>
      </c>
      <c r="AK60" t="s">
        <v>42</v>
      </c>
    </row>
    <row r="61" spans="1:37">
      <c r="A61" s="5">
        <v>44999.438287037</v>
      </c>
      <c r="B61" s="6">
        <v>546</v>
      </c>
      <c r="C61" t="s">
        <v>258</v>
      </c>
      <c r="D61" s="6">
        <v>159515</v>
      </c>
      <c r="E61" t="s">
        <v>290</v>
      </c>
      <c r="F61" t="s">
        <v>291</v>
      </c>
      <c r="G61" t="s">
        <v>73</v>
      </c>
      <c r="H61" t="s">
        <v>81</v>
      </c>
      <c r="I61" s="6">
        <v>1</v>
      </c>
      <c r="J61" t="s">
        <v>56</v>
      </c>
      <c r="K61" s="6">
        <v>1</v>
      </c>
      <c r="L61">
        <v>16</v>
      </c>
      <c r="M61" s="2">
        <f t="shared" si="1"/>
        <v>15</v>
      </c>
      <c r="N61">
        <v>0</v>
      </c>
      <c r="O61" s="3">
        <f t="shared" si="2"/>
        <v>-1</v>
      </c>
      <c r="Q61" s="10" t="str">
        <f t="shared" si="0"/>
        <v/>
      </c>
      <c r="R61" s="6">
        <v>1</v>
      </c>
      <c r="U61" s="6">
        <v>0.043333</v>
      </c>
      <c r="V61" s="6">
        <v>46.15</v>
      </c>
      <c r="W61" s="6">
        <v>1</v>
      </c>
      <c r="X61" s="6">
        <v>16</v>
      </c>
      <c r="Y61" s="6">
        <v>38.08</v>
      </c>
      <c r="Z61" t="s">
        <v>42</v>
      </c>
      <c r="AA61" t="s">
        <v>42</v>
      </c>
      <c r="AC61" t="s">
        <v>42</v>
      </c>
      <c r="AD61" t="s">
        <v>83</v>
      </c>
      <c r="AE61" t="s">
        <v>91</v>
      </c>
      <c r="AF61" s="6">
        <v>0.91</v>
      </c>
      <c r="AG61" s="6">
        <v>0.65</v>
      </c>
      <c r="AH61" t="s">
        <v>69</v>
      </c>
      <c r="AI61" t="s">
        <v>70</v>
      </c>
      <c r="AJ61" t="s">
        <v>50</v>
      </c>
      <c r="AK61" t="s">
        <v>42</v>
      </c>
    </row>
    <row r="62" spans="1:37">
      <c r="A62" s="5">
        <v>44999.4594444444</v>
      </c>
      <c r="B62" s="6">
        <v>570</v>
      </c>
      <c r="C62" t="s">
        <v>292</v>
      </c>
      <c r="D62" s="6">
        <v>838</v>
      </c>
      <c r="E62" t="s">
        <v>293</v>
      </c>
      <c r="F62" t="s">
        <v>294</v>
      </c>
      <c r="G62" t="s">
        <v>226</v>
      </c>
      <c r="H62" t="s">
        <v>74</v>
      </c>
      <c r="I62" s="6">
        <v>10</v>
      </c>
      <c r="J62" t="s">
        <v>56</v>
      </c>
      <c r="K62" s="6">
        <v>3</v>
      </c>
      <c r="L62">
        <v>0</v>
      </c>
      <c r="M62" s="2">
        <f t="shared" si="1"/>
        <v>-10</v>
      </c>
      <c r="N62">
        <v>602</v>
      </c>
      <c r="O62" s="3">
        <f t="shared" si="2"/>
        <v>592</v>
      </c>
      <c r="Q62" s="10" t="str">
        <f t="shared" si="0"/>
        <v/>
      </c>
      <c r="R62" s="6">
        <v>2</v>
      </c>
      <c r="U62" s="6">
        <v>0.22</v>
      </c>
      <c r="V62" s="6">
        <v>59.09</v>
      </c>
      <c r="W62" s="6">
        <v>3</v>
      </c>
      <c r="Y62" s="6">
        <v>28.64</v>
      </c>
      <c r="Z62" t="s">
        <v>75</v>
      </c>
      <c r="AA62" t="s">
        <v>295</v>
      </c>
      <c r="AC62" t="s">
        <v>42</v>
      </c>
      <c r="AD62" t="s">
        <v>296</v>
      </c>
      <c r="AE62" t="s">
        <v>297</v>
      </c>
      <c r="AF62" s="6">
        <v>4.62</v>
      </c>
      <c r="AG62" s="6">
        <v>3.3</v>
      </c>
      <c r="AH62" t="s">
        <v>69</v>
      </c>
      <c r="AI62" t="s">
        <v>70</v>
      </c>
      <c r="AJ62" t="s">
        <v>167</v>
      </c>
      <c r="AK62" t="s">
        <v>42</v>
      </c>
    </row>
    <row r="63" spans="1:37">
      <c r="A63" s="5">
        <v>44999.4592476852</v>
      </c>
      <c r="B63" s="6">
        <v>570</v>
      </c>
      <c r="C63" t="s">
        <v>292</v>
      </c>
      <c r="D63" s="6">
        <v>83600</v>
      </c>
      <c r="E63" t="s">
        <v>298</v>
      </c>
      <c r="F63" t="s">
        <v>299</v>
      </c>
      <c r="G63" t="s">
        <v>73</v>
      </c>
      <c r="H63" t="s">
        <v>74</v>
      </c>
      <c r="I63" s="6">
        <v>10</v>
      </c>
      <c r="J63" t="s">
        <v>56</v>
      </c>
      <c r="L63">
        <v>40</v>
      </c>
      <c r="M63" s="2">
        <f t="shared" si="1"/>
        <v>30</v>
      </c>
      <c r="N63">
        <v>0</v>
      </c>
      <c r="O63" s="3">
        <f t="shared" si="2"/>
        <v>-10</v>
      </c>
      <c r="Q63" s="10" t="str">
        <f t="shared" si="0"/>
        <v/>
      </c>
      <c r="X63" s="6">
        <v>40</v>
      </c>
      <c r="Z63" t="s">
        <v>42</v>
      </c>
      <c r="AA63" t="s">
        <v>295</v>
      </c>
      <c r="AC63" t="s">
        <v>42</v>
      </c>
      <c r="AD63" t="s">
        <v>300</v>
      </c>
      <c r="AE63" t="s">
        <v>301</v>
      </c>
      <c r="AH63" t="s">
        <v>69</v>
      </c>
      <c r="AI63" t="s">
        <v>70</v>
      </c>
      <c r="AJ63" t="s">
        <v>167</v>
      </c>
      <c r="AK63" t="s">
        <v>42</v>
      </c>
    </row>
    <row r="64" spans="1:37">
      <c r="A64" s="5">
        <v>44999.4587615741</v>
      </c>
      <c r="B64" s="6">
        <v>570</v>
      </c>
      <c r="C64" t="s">
        <v>292</v>
      </c>
      <c r="D64" s="6">
        <v>204303</v>
      </c>
      <c r="E64" t="s">
        <v>302</v>
      </c>
      <c r="F64" t="s">
        <v>303</v>
      </c>
      <c r="G64" t="s">
        <v>62</v>
      </c>
      <c r="H64" t="s">
        <v>74</v>
      </c>
      <c r="I64" s="6">
        <v>8</v>
      </c>
      <c r="J64" t="s">
        <v>56</v>
      </c>
      <c r="L64">
        <v>0</v>
      </c>
      <c r="M64" s="2">
        <f t="shared" si="1"/>
        <v>-8</v>
      </c>
      <c r="N64">
        <v>0</v>
      </c>
      <c r="O64" s="3">
        <f t="shared" si="2"/>
        <v>-8</v>
      </c>
      <c r="Q64" s="10" t="str">
        <f t="shared" si="0"/>
        <v/>
      </c>
      <c r="R64" s="6">
        <v>5</v>
      </c>
      <c r="U64" s="6">
        <v>0.041111</v>
      </c>
      <c r="V64" s="6">
        <v>194.6</v>
      </c>
      <c r="W64" s="6">
        <v>1</v>
      </c>
      <c r="Y64" s="6">
        <v>15</v>
      </c>
      <c r="Z64" t="s">
        <v>42</v>
      </c>
      <c r="AA64" t="s">
        <v>295</v>
      </c>
      <c r="AC64" t="s">
        <v>42</v>
      </c>
      <c r="AD64" t="s">
        <v>304</v>
      </c>
      <c r="AE64" t="s">
        <v>305</v>
      </c>
      <c r="AF64" s="6">
        <v>2</v>
      </c>
      <c r="AG64" s="6">
        <v>2</v>
      </c>
      <c r="AH64" t="s">
        <v>69</v>
      </c>
      <c r="AI64" t="s">
        <v>70</v>
      </c>
      <c r="AJ64" t="s">
        <v>167</v>
      </c>
      <c r="AK64" t="s">
        <v>42</v>
      </c>
    </row>
    <row r="65" spans="1:37">
      <c r="A65" s="5">
        <v>44999.4584375</v>
      </c>
      <c r="B65" s="6">
        <v>570</v>
      </c>
      <c r="C65" t="s">
        <v>292</v>
      </c>
      <c r="D65" s="6">
        <v>198979</v>
      </c>
      <c r="E65" t="s">
        <v>306</v>
      </c>
      <c r="F65" t="s">
        <v>307</v>
      </c>
      <c r="G65" t="s">
        <v>73</v>
      </c>
      <c r="H65" t="s">
        <v>81</v>
      </c>
      <c r="I65" s="6">
        <v>6</v>
      </c>
      <c r="J65" t="s">
        <v>56</v>
      </c>
      <c r="K65" s="6">
        <v>3</v>
      </c>
      <c r="L65">
        <v>0</v>
      </c>
      <c r="M65" s="2">
        <f t="shared" si="1"/>
        <v>-6</v>
      </c>
      <c r="N65">
        <v>208</v>
      </c>
      <c r="O65" s="3">
        <f t="shared" si="2"/>
        <v>202</v>
      </c>
      <c r="Q65" s="10" t="str">
        <f t="shared" ref="Q65:Q128" si="3">AC65</f>
        <v/>
      </c>
      <c r="U65" s="6">
        <v>0.079444</v>
      </c>
      <c r="V65" s="6">
        <v>113.29</v>
      </c>
      <c r="W65" s="6">
        <v>1</v>
      </c>
      <c r="Y65" s="6">
        <v>52.76</v>
      </c>
      <c r="Z65" t="s">
        <v>42</v>
      </c>
      <c r="AA65" t="s">
        <v>295</v>
      </c>
      <c r="AC65" t="s">
        <v>42</v>
      </c>
      <c r="AD65" t="s">
        <v>102</v>
      </c>
      <c r="AE65" t="s">
        <v>308</v>
      </c>
      <c r="AF65" s="6">
        <v>1.67</v>
      </c>
      <c r="AG65" s="6">
        <v>1.19</v>
      </c>
      <c r="AH65" t="s">
        <v>69</v>
      </c>
      <c r="AI65" t="s">
        <v>70</v>
      </c>
      <c r="AJ65" t="s">
        <v>167</v>
      </c>
      <c r="AK65" t="s">
        <v>42</v>
      </c>
    </row>
    <row r="66" spans="1:37">
      <c r="A66" s="5">
        <v>44999.458587963</v>
      </c>
      <c r="B66" s="6">
        <v>570</v>
      </c>
      <c r="C66" t="s">
        <v>292</v>
      </c>
      <c r="D66" s="6">
        <v>69334</v>
      </c>
      <c r="E66" t="s">
        <v>309</v>
      </c>
      <c r="F66" t="s">
        <v>310</v>
      </c>
      <c r="G66" t="s">
        <v>226</v>
      </c>
      <c r="H66" t="s">
        <v>74</v>
      </c>
      <c r="I66" s="6">
        <v>5</v>
      </c>
      <c r="J66" t="s">
        <v>56</v>
      </c>
      <c r="K66" s="6">
        <v>2</v>
      </c>
      <c r="L66">
        <v>0</v>
      </c>
      <c r="M66" s="2">
        <f t="shared" ref="M66:M129" si="4">L66-I66</f>
        <v>-5</v>
      </c>
      <c r="N66">
        <v>0</v>
      </c>
      <c r="O66" s="3">
        <f t="shared" ref="O66:O129" si="5">N66-I66</f>
        <v>-5</v>
      </c>
      <c r="Q66" s="10" t="str">
        <f t="shared" si="3"/>
        <v/>
      </c>
      <c r="U66" s="6">
        <v>0.102778</v>
      </c>
      <c r="V66" s="6">
        <v>68.11</v>
      </c>
      <c r="W66" s="6">
        <v>2</v>
      </c>
      <c r="Y66" s="6">
        <v>34.46</v>
      </c>
      <c r="Z66" t="s">
        <v>75</v>
      </c>
      <c r="AA66" t="s">
        <v>295</v>
      </c>
      <c r="AC66" t="s">
        <v>42</v>
      </c>
      <c r="AD66" t="s">
        <v>311</v>
      </c>
      <c r="AE66" t="s">
        <v>312</v>
      </c>
      <c r="AF66" s="6">
        <v>2.16</v>
      </c>
      <c r="AG66" s="6">
        <v>1.54</v>
      </c>
      <c r="AH66" t="s">
        <v>69</v>
      </c>
      <c r="AI66" t="s">
        <v>70</v>
      </c>
      <c r="AJ66" t="s">
        <v>167</v>
      </c>
      <c r="AK66" t="s">
        <v>42</v>
      </c>
    </row>
    <row r="67" spans="1:37">
      <c r="A67" s="5">
        <v>44999.4591319444</v>
      </c>
      <c r="B67" s="6">
        <v>570</v>
      </c>
      <c r="C67" t="s">
        <v>292</v>
      </c>
      <c r="D67" s="6">
        <v>54507</v>
      </c>
      <c r="E67" t="s">
        <v>313</v>
      </c>
      <c r="F67" t="s">
        <v>314</v>
      </c>
      <c r="G67" t="s">
        <v>73</v>
      </c>
      <c r="H67" t="s">
        <v>74</v>
      </c>
      <c r="I67" s="6">
        <v>5</v>
      </c>
      <c r="J67" t="s">
        <v>56</v>
      </c>
      <c r="L67">
        <v>0</v>
      </c>
      <c r="M67" s="2">
        <f t="shared" si="4"/>
        <v>-5</v>
      </c>
      <c r="N67">
        <v>0</v>
      </c>
      <c r="O67" s="3">
        <f t="shared" si="5"/>
        <v>-5</v>
      </c>
      <c r="Q67" s="10" t="str">
        <f t="shared" si="3"/>
        <v/>
      </c>
      <c r="R67" s="6">
        <v>3</v>
      </c>
      <c r="U67" s="6">
        <v>0.088333</v>
      </c>
      <c r="V67" s="6">
        <v>90.57</v>
      </c>
      <c r="W67" s="6">
        <v>1</v>
      </c>
      <c r="Y67" s="6">
        <v>48.96</v>
      </c>
      <c r="Z67" t="s">
        <v>42</v>
      </c>
      <c r="AA67" t="s">
        <v>295</v>
      </c>
      <c r="AC67" t="s">
        <v>42</v>
      </c>
      <c r="AD67" t="s">
        <v>315</v>
      </c>
      <c r="AE67" t="s">
        <v>316</v>
      </c>
      <c r="AF67" s="6">
        <v>2</v>
      </c>
      <c r="AG67" s="6">
        <v>2</v>
      </c>
      <c r="AH67" t="s">
        <v>69</v>
      </c>
      <c r="AI67" t="s">
        <v>70</v>
      </c>
      <c r="AJ67" t="s">
        <v>167</v>
      </c>
      <c r="AK67" t="s">
        <v>42</v>
      </c>
    </row>
    <row r="68" spans="1:37">
      <c r="A68" s="5">
        <v>44999.4589930556</v>
      </c>
      <c r="B68" s="6">
        <v>570</v>
      </c>
      <c r="C68" t="s">
        <v>292</v>
      </c>
      <c r="D68" s="6">
        <v>114938</v>
      </c>
      <c r="E68" t="s">
        <v>317</v>
      </c>
      <c r="F68" t="s">
        <v>318</v>
      </c>
      <c r="G68" t="s">
        <v>73</v>
      </c>
      <c r="H68" t="s">
        <v>74</v>
      </c>
      <c r="I68" s="6">
        <v>5</v>
      </c>
      <c r="J68" s="1" t="s">
        <v>89</v>
      </c>
      <c r="L68">
        <v>0</v>
      </c>
      <c r="M68" s="2">
        <f t="shared" si="4"/>
        <v>-5</v>
      </c>
      <c r="N68">
        <v>0</v>
      </c>
      <c r="O68" s="3">
        <f t="shared" si="5"/>
        <v>-5</v>
      </c>
      <c r="Q68" s="10" t="str">
        <f t="shared" si="3"/>
        <v>特殊原因（厂家缺货）邓群2022.12.23</v>
      </c>
      <c r="Z68" t="s">
        <v>42</v>
      </c>
      <c r="AA68" t="s">
        <v>295</v>
      </c>
      <c r="AB68" t="s">
        <v>44</v>
      </c>
      <c r="AC68" t="s">
        <v>319</v>
      </c>
      <c r="AD68" t="s">
        <v>192</v>
      </c>
      <c r="AE68" t="s">
        <v>193</v>
      </c>
      <c r="AH68" t="s">
        <v>69</v>
      </c>
      <c r="AI68" t="s">
        <v>70</v>
      </c>
      <c r="AJ68" t="s">
        <v>167</v>
      </c>
      <c r="AK68" t="s">
        <v>42</v>
      </c>
    </row>
    <row r="69" spans="1:37">
      <c r="A69" s="5">
        <v>44999.4580902778</v>
      </c>
      <c r="B69" s="6">
        <v>570</v>
      </c>
      <c r="C69" t="s">
        <v>292</v>
      </c>
      <c r="D69" s="6">
        <v>182964</v>
      </c>
      <c r="E69" t="s">
        <v>320</v>
      </c>
      <c r="F69" t="s">
        <v>321</v>
      </c>
      <c r="G69" t="s">
        <v>73</v>
      </c>
      <c r="H69" t="s">
        <v>81</v>
      </c>
      <c r="I69" s="6">
        <v>3</v>
      </c>
      <c r="J69" t="s">
        <v>56</v>
      </c>
      <c r="K69" s="6">
        <v>2</v>
      </c>
      <c r="L69">
        <v>0</v>
      </c>
      <c r="M69" s="2">
        <f t="shared" si="4"/>
        <v>-3</v>
      </c>
      <c r="N69">
        <v>235</v>
      </c>
      <c r="O69" s="3">
        <f t="shared" si="5"/>
        <v>232</v>
      </c>
      <c r="Q69" s="10" t="str">
        <f t="shared" si="3"/>
        <v/>
      </c>
      <c r="U69" s="6">
        <v>0.02</v>
      </c>
      <c r="V69" s="6">
        <v>250</v>
      </c>
      <c r="W69" s="6">
        <v>0</v>
      </c>
      <c r="Y69" s="6">
        <v>115</v>
      </c>
      <c r="Z69" t="s">
        <v>42</v>
      </c>
      <c r="AA69" t="s">
        <v>295</v>
      </c>
      <c r="AC69" t="s">
        <v>42</v>
      </c>
      <c r="AD69" t="s">
        <v>102</v>
      </c>
      <c r="AE69" t="s">
        <v>308</v>
      </c>
      <c r="AF69" s="6">
        <v>0.42</v>
      </c>
      <c r="AG69" s="6">
        <v>0.3</v>
      </c>
      <c r="AH69" t="s">
        <v>69</v>
      </c>
      <c r="AI69" t="s">
        <v>70</v>
      </c>
      <c r="AJ69" t="s">
        <v>167</v>
      </c>
      <c r="AK69" t="s">
        <v>42</v>
      </c>
    </row>
    <row r="70" spans="1:37">
      <c r="A70" s="5">
        <v>44999.3867592593</v>
      </c>
      <c r="B70" s="6">
        <v>572</v>
      </c>
      <c r="C70" t="s">
        <v>322</v>
      </c>
      <c r="D70" s="6">
        <v>66747</v>
      </c>
      <c r="E70" t="s">
        <v>323</v>
      </c>
      <c r="F70" t="s">
        <v>324</v>
      </c>
      <c r="G70" t="s">
        <v>62</v>
      </c>
      <c r="H70" t="s">
        <v>74</v>
      </c>
      <c r="I70" s="6">
        <v>175</v>
      </c>
      <c r="J70" t="s">
        <v>56</v>
      </c>
      <c r="K70" s="6">
        <v>12</v>
      </c>
      <c r="L70">
        <v>0</v>
      </c>
      <c r="M70" s="2">
        <f t="shared" si="4"/>
        <v>-175</v>
      </c>
      <c r="N70">
        <v>0</v>
      </c>
      <c r="O70" s="3">
        <f t="shared" si="5"/>
        <v>-175</v>
      </c>
      <c r="Q70" s="10" t="str">
        <f t="shared" si="3"/>
        <v/>
      </c>
      <c r="U70" s="6">
        <v>0.348333</v>
      </c>
      <c r="V70" s="6">
        <v>536.84</v>
      </c>
      <c r="W70" s="6">
        <v>5</v>
      </c>
      <c r="Y70" s="6">
        <v>49.45</v>
      </c>
      <c r="Z70" t="s">
        <v>42</v>
      </c>
      <c r="AA70" s="11" t="s">
        <v>325</v>
      </c>
      <c r="AC70" t="s">
        <v>42</v>
      </c>
      <c r="AD70" t="s">
        <v>326</v>
      </c>
      <c r="AE70" t="s">
        <v>327</v>
      </c>
      <c r="AF70" s="6">
        <v>7.31</v>
      </c>
      <c r="AG70" s="6">
        <v>5.22</v>
      </c>
      <c r="AH70" t="s">
        <v>69</v>
      </c>
      <c r="AI70" t="s">
        <v>70</v>
      </c>
      <c r="AJ70" t="s">
        <v>50</v>
      </c>
      <c r="AK70" t="s">
        <v>42</v>
      </c>
    </row>
    <row r="71" spans="1:37">
      <c r="A71" s="5">
        <v>44999.3862962963</v>
      </c>
      <c r="B71" s="6">
        <v>572</v>
      </c>
      <c r="C71" t="s">
        <v>322</v>
      </c>
      <c r="D71" s="6">
        <v>212457</v>
      </c>
      <c r="E71" t="s">
        <v>148</v>
      </c>
      <c r="F71" t="s">
        <v>149</v>
      </c>
      <c r="G71" t="s">
        <v>62</v>
      </c>
      <c r="H71" t="s">
        <v>63</v>
      </c>
      <c r="I71" s="6">
        <v>100</v>
      </c>
      <c r="J71" s="1" t="s">
        <v>64</v>
      </c>
      <c r="L71">
        <v>9542</v>
      </c>
      <c r="M71" s="2">
        <f t="shared" si="4"/>
        <v>9442</v>
      </c>
      <c r="N71">
        <v>0</v>
      </c>
      <c r="O71" s="3">
        <f t="shared" si="5"/>
        <v>-100</v>
      </c>
      <c r="Q71" s="10" t="str">
        <f t="shared" si="3"/>
        <v>防疫物品（同类品种库存较大，建议暂时消化库存） 陈晓莉 2023.2.23</v>
      </c>
      <c r="X71" s="6">
        <v>9542</v>
      </c>
      <c r="Z71" t="s">
        <v>42</v>
      </c>
      <c r="AA71" t="s">
        <v>328</v>
      </c>
      <c r="AB71" t="s">
        <v>44</v>
      </c>
      <c r="AC71" t="s">
        <v>66</v>
      </c>
      <c r="AD71" t="s">
        <v>150</v>
      </c>
      <c r="AE71" t="s">
        <v>151</v>
      </c>
      <c r="AH71" t="s">
        <v>69</v>
      </c>
      <c r="AI71" t="s">
        <v>70</v>
      </c>
      <c r="AJ71" t="s">
        <v>50</v>
      </c>
      <c r="AK71" t="s">
        <v>42</v>
      </c>
    </row>
    <row r="72" spans="1:37">
      <c r="A72" s="5">
        <v>44999.3890625</v>
      </c>
      <c r="B72" s="6">
        <v>572</v>
      </c>
      <c r="C72" t="s">
        <v>322</v>
      </c>
      <c r="D72" s="6">
        <v>2324</v>
      </c>
      <c r="E72" t="s">
        <v>329</v>
      </c>
      <c r="F72" t="s">
        <v>330</v>
      </c>
      <c r="G72" t="s">
        <v>73</v>
      </c>
      <c r="H72" t="s">
        <v>74</v>
      </c>
      <c r="I72" s="6">
        <v>20</v>
      </c>
      <c r="J72" t="s">
        <v>56</v>
      </c>
      <c r="L72">
        <v>0</v>
      </c>
      <c r="M72" s="2">
        <f t="shared" si="4"/>
        <v>-20</v>
      </c>
      <c r="N72">
        <v>0</v>
      </c>
      <c r="O72" s="3">
        <f t="shared" si="5"/>
        <v>-20</v>
      </c>
      <c r="Q72" s="10" t="str">
        <f t="shared" si="3"/>
        <v/>
      </c>
      <c r="U72" s="6">
        <v>0.01</v>
      </c>
      <c r="V72" s="6">
        <v>2000</v>
      </c>
      <c r="W72" s="6">
        <v>0</v>
      </c>
      <c r="Y72" s="6">
        <v>15</v>
      </c>
      <c r="Z72" t="s">
        <v>42</v>
      </c>
      <c r="AA72" s="11" t="s">
        <v>331</v>
      </c>
      <c r="AC72" t="s">
        <v>42</v>
      </c>
      <c r="AD72" t="s">
        <v>332</v>
      </c>
      <c r="AE72" t="s">
        <v>333</v>
      </c>
      <c r="AF72" s="6">
        <v>2</v>
      </c>
      <c r="AG72" s="6">
        <v>2</v>
      </c>
      <c r="AH72" t="s">
        <v>69</v>
      </c>
      <c r="AI72" t="s">
        <v>70</v>
      </c>
      <c r="AJ72" t="s">
        <v>50</v>
      </c>
      <c r="AK72" t="s">
        <v>42</v>
      </c>
    </row>
    <row r="73" spans="1:37">
      <c r="A73" s="5">
        <v>44999.3838078704</v>
      </c>
      <c r="B73" s="6">
        <v>572</v>
      </c>
      <c r="C73" t="s">
        <v>322</v>
      </c>
      <c r="D73" s="6">
        <v>233058</v>
      </c>
      <c r="E73" t="s">
        <v>60</v>
      </c>
      <c r="F73" t="s">
        <v>334</v>
      </c>
      <c r="G73" t="s">
        <v>62</v>
      </c>
      <c r="H73" t="s">
        <v>63</v>
      </c>
      <c r="I73" s="6">
        <v>10</v>
      </c>
      <c r="J73" s="1" t="s">
        <v>64</v>
      </c>
      <c r="K73" s="6">
        <v>3</v>
      </c>
      <c r="L73">
        <v>255</v>
      </c>
      <c r="M73" s="2">
        <f t="shared" si="4"/>
        <v>245</v>
      </c>
      <c r="N73">
        <v>0</v>
      </c>
      <c r="O73" s="3">
        <f t="shared" si="5"/>
        <v>-10</v>
      </c>
      <c r="Q73" s="10" t="str">
        <f t="shared" si="3"/>
        <v>防疫物品（同类品种库存较大，建议暂时消化库存） 陈晓莉 2023.2.23</v>
      </c>
      <c r="X73" s="6">
        <v>255</v>
      </c>
      <c r="Z73" t="s">
        <v>42</v>
      </c>
      <c r="AA73" t="s">
        <v>328</v>
      </c>
      <c r="AB73" t="s">
        <v>44</v>
      </c>
      <c r="AC73" t="s">
        <v>66</v>
      </c>
      <c r="AD73" t="s">
        <v>165</v>
      </c>
      <c r="AE73" t="s">
        <v>166</v>
      </c>
      <c r="AH73" t="s">
        <v>69</v>
      </c>
      <c r="AI73" t="s">
        <v>70</v>
      </c>
      <c r="AJ73" t="s">
        <v>50</v>
      </c>
      <c r="AK73" t="s">
        <v>42</v>
      </c>
    </row>
    <row r="74" spans="1:37">
      <c r="A74" s="5">
        <v>44999.380787037</v>
      </c>
      <c r="B74" s="6">
        <v>572</v>
      </c>
      <c r="C74" t="s">
        <v>322</v>
      </c>
      <c r="D74" s="6">
        <v>202038</v>
      </c>
      <c r="E74" t="s">
        <v>335</v>
      </c>
      <c r="F74" t="s">
        <v>336</v>
      </c>
      <c r="G74" t="s">
        <v>62</v>
      </c>
      <c r="H74" t="s">
        <v>63</v>
      </c>
      <c r="I74" s="6">
        <v>10</v>
      </c>
      <c r="J74" s="1" t="s">
        <v>64</v>
      </c>
      <c r="K74" s="6">
        <v>3</v>
      </c>
      <c r="L74">
        <v>602</v>
      </c>
      <c r="M74" s="2">
        <f t="shared" si="4"/>
        <v>592</v>
      </c>
      <c r="N74">
        <v>0</v>
      </c>
      <c r="O74" s="3">
        <f t="shared" si="5"/>
        <v>-10</v>
      </c>
      <c r="Q74" s="10" t="str">
        <f t="shared" si="3"/>
        <v>防疫物品（同类品种库存较大，建议暂时消化库存） 陈晓莉 2023.2.23</v>
      </c>
      <c r="X74" s="6">
        <v>602</v>
      </c>
      <c r="Z74" t="s">
        <v>42</v>
      </c>
      <c r="AA74" t="s">
        <v>328</v>
      </c>
      <c r="AB74" t="s">
        <v>44</v>
      </c>
      <c r="AC74" t="s">
        <v>66</v>
      </c>
      <c r="AD74" t="s">
        <v>337</v>
      </c>
      <c r="AE74" t="s">
        <v>338</v>
      </c>
      <c r="AH74" t="s">
        <v>69</v>
      </c>
      <c r="AI74" t="s">
        <v>70</v>
      </c>
      <c r="AJ74" t="s">
        <v>50</v>
      </c>
      <c r="AK74" t="s">
        <v>42</v>
      </c>
    </row>
    <row r="75" spans="1:37">
      <c r="A75" s="5">
        <v>44999.3826967593</v>
      </c>
      <c r="B75" s="6">
        <v>572</v>
      </c>
      <c r="C75" t="s">
        <v>322</v>
      </c>
      <c r="D75" s="6">
        <v>200182</v>
      </c>
      <c r="E75" t="s">
        <v>148</v>
      </c>
      <c r="F75" t="s">
        <v>339</v>
      </c>
      <c r="G75" t="s">
        <v>62</v>
      </c>
      <c r="H75" t="s">
        <v>63</v>
      </c>
      <c r="I75" s="6">
        <v>10</v>
      </c>
      <c r="J75" s="1" t="s">
        <v>89</v>
      </c>
      <c r="K75" s="6">
        <v>1</v>
      </c>
      <c r="L75">
        <v>0</v>
      </c>
      <c r="M75" s="2">
        <f t="shared" si="4"/>
        <v>-10</v>
      </c>
      <c r="N75">
        <v>0</v>
      </c>
      <c r="O75" s="3">
        <f t="shared" si="5"/>
        <v>-10</v>
      </c>
      <c r="Q75" s="10" t="str">
        <f t="shared" si="3"/>
        <v>防疫物品（同类品种库存较大，建议暂时消化库存） 冯梅 2023.2.17</v>
      </c>
      <c r="Z75" t="s">
        <v>42</v>
      </c>
      <c r="AA75" t="s">
        <v>328</v>
      </c>
      <c r="AB75" t="s">
        <v>44</v>
      </c>
      <c r="AC75" t="s">
        <v>340</v>
      </c>
      <c r="AD75" t="s">
        <v>188</v>
      </c>
      <c r="AE75" t="s">
        <v>189</v>
      </c>
      <c r="AH75" t="s">
        <v>69</v>
      </c>
      <c r="AI75" t="s">
        <v>70</v>
      </c>
      <c r="AJ75" t="s">
        <v>50</v>
      </c>
      <c r="AK75" t="s">
        <v>42</v>
      </c>
    </row>
    <row r="76" spans="1:37">
      <c r="A76" s="5">
        <v>44999.3800347222</v>
      </c>
      <c r="B76" s="6">
        <v>572</v>
      </c>
      <c r="C76" t="s">
        <v>322</v>
      </c>
      <c r="D76" s="6">
        <v>202230</v>
      </c>
      <c r="E76" t="s">
        <v>60</v>
      </c>
      <c r="F76" t="s">
        <v>61</v>
      </c>
      <c r="G76" t="s">
        <v>62</v>
      </c>
      <c r="H76" t="s">
        <v>63</v>
      </c>
      <c r="I76" s="6">
        <v>10</v>
      </c>
      <c r="J76" s="1" t="s">
        <v>64</v>
      </c>
      <c r="L76">
        <v>2927</v>
      </c>
      <c r="M76" s="2">
        <f t="shared" si="4"/>
        <v>2917</v>
      </c>
      <c r="N76">
        <v>0</v>
      </c>
      <c r="O76" s="3">
        <f t="shared" si="5"/>
        <v>-10</v>
      </c>
      <c r="Q76" s="10" t="str">
        <f t="shared" si="3"/>
        <v>防疫物品（同类品种库存较大，建议暂时消化库存） 陈晓莉 2023.2.23</v>
      </c>
      <c r="X76" s="6">
        <v>2927</v>
      </c>
      <c r="Z76" t="s">
        <v>42</v>
      </c>
      <c r="AA76" t="s">
        <v>328</v>
      </c>
      <c r="AB76" t="s">
        <v>44</v>
      </c>
      <c r="AC76" t="s">
        <v>66</v>
      </c>
      <c r="AD76" t="s">
        <v>67</v>
      </c>
      <c r="AE76" t="s">
        <v>68</v>
      </c>
      <c r="AH76" t="s">
        <v>69</v>
      </c>
      <c r="AI76" t="s">
        <v>70</v>
      </c>
      <c r="AJ76" t="s">
        <v>50</v>
      </c>
      <c r="AK76" t="s">
        <v>42</v>
      </c>
    </row>
    <row r="77" spans="1:37">
      <c r="A77" s="5">
        <v>44999.3806481482</v>
      </c>
      <c r="B77" s="6">
        <v>572</v>
      </c>
      <c r="C77" t="s">
        <v>322</v>
      </c>
      <c r="D77" s="6">
        <v>210819</v>
      </c>
      <c r="E77" t="s">
        <v>148</v>
      </c>
      <c r="F77" t="s">
        <v>341</v>
      </c>
      <c r="G77" t="s">
        <v>62</v>
      </c>
      <c r="H77" t="s">
        <v>63</v>
      </c>
      <c r="I77" s="6">
        <v>10</v>
      </c>
      <c r="J77" s="1" t="s">
        <v>64</v>
      </c>
      <c r="L77">
        <v>412</v>
      </c>
      <c r="M77" s="2">
        <f t="shared" si="4"/>
        <v>402</v>
      </c>
      <c r="N77">
        <v>0</v>
      </c>
      <c r="O77" s="3">
        <f t="shared" si="5"/>
        <v>-10</v>
      </c>
      <c r="Q77" s="10" t="str">
        <f t="shared" si="3"/>
        <v>防疫物品（同类品种库存较大，建议暂时消化库存） 陈晓莉 2023.2.23</v>
      </c>
      <c r="X77" s="6">
        <v>412</v>
      </c>
      <c r="Z77" t="s">
        <v>42</v>
      </c>
      <c r="AA77" t="s">
        <v>328</v>
      </c>
      <c r="AB77" t="s">
        <v>44</v>
      </c>
      <c r="AC77" t="s">
        <v>66</v>
      </c>
      <c r="AD77" t="s">
        <v>342</v>
      </c>
      <c r="AE77" t="s">
        <v>343</v>
      </c>
      <c r="AH77" t="s">
        <v>69</v>
      </c>
      <c r="AI77" t="s">
        <v>70</v>
      </c>
      <c r="AJ77" t="s">
        <v>50</v>
      </c>
      <c r="AK77" t="s">
        <v>42</v>
      </c>
    </row>
    <row r="78" spans="1:37">
      <c r="A78" s="5">
        <v>44999.3809027778</v>
      </c>
      <c r="B78" s="6">
        <v>572</v>
      </c>
      <c r="C78" t="s">
        <v>322</v>
      </c>
      <c r="D78" s="6">
        <v>255642</v>
      </c>
      <c r="E78" t="s">
        <v>148</v>
      </c>
      <c r="F78" t="s">
        <v>344</v>
      </c>
      <c r="G78" t="s">
        <v>73</v>
      </c>
      <c r="H78" t="s">
        <v>63</v>
      </c>
      <c r="I78" s="6">
        <v>10</v>
      </c>
      <c r="J78" s="1" t="s">
        <v>64</v>
      </c>
      <c r="L78">
        <v>273</v>
      </c>
      <c r="M78" s="2">
        <f t="shared" si="4"/>
        <v>263</v>
      </c>
      <c r="N78">
        <v>0</v>
      </c>
      <c r="O78" s="3">
        <f t="shared" si="5"/>
        <v>-10</v>
      </c>
      <c r="Q78" s="10" t="str">
        <f t="shared" si="3"/>
        <v>防疫物品（同类品种库存较大，建议暂时消化库存） 陈晓莉 2023.2.23</v>
      </c>
      <c r="X78" s="6">
        <v>273</v>
      </c>
      <c r="Z78" t="s">
        <v>42</v>
      </c>
      <c r="AA78" t="s">
        <v>328</v>
      </c>
      <c r="AB78" t="s">
        <v>44</v>
      </c>
      <c r="AC78" t="s">
        <v>66</v>
      </c>
      <c r="AD78" t="s">
        <v>169</v>
      </c>
      <c r="AE78" t="s">
        <v>170</v>
      </c>
      <c r="AH78" t="s">
        <v>69</v>
      </c>
      <c r="AI78" t="s">
        <v>70</v>
      </c>
      <c r="AJ78" t="s">
        <v>50</v>
      </c>
      <c r="AK78" t="s">
        <v>42</v>
      </c>
    </row>
    <row r="79" spans="1:37">
      <c r="A79" s="5">
        <v>44999.3832638889</v>
      </c>
      <c r="B79" s="6">
        <v>572</v>
      </c>
      <c r="C79" t="s">
        <v>322</v>
      </c>
      <c r="D79" s="6">
        <v>186196</v>
      </c>
      <c r="E79" t="s">
        <v>148</v>
      </c>
      <c r="F79" t="s">
        <v>345</v>
      </c>
      <c r="G79" t="s">
        <v>62</v>
      </c>
      <c r="H79" t="s">
        <v>63</v>
      </c>
      <c r="I79" s="6">
        <v>10</v>
      </c>
      <c r="J79" s="1" t="s">
        <v>64</v>
      </c>
      <c r="L79">
        <v>735</v>
      </c>
      <c r="M79" s="2">
        <f t="shared" si="4"/>
        <v>725</v>
      </c>
      <c r="N79">
        <v>7600</v>
      </c>
      <c r="O79" s="3">
        <f t="shared" si="5"/>
        <v>7590</v>
      </c>
      <c r="Q79" s="10" t="str">
        <f t="shared" si="3"/>
        <v>防疫物品（同类品种库存较大，建议暂时消化库存） 陈晓莉 2023.2.23</v>
      </c>
      <c r="X79" s="6">
        <v>735</v>
      </c>
      <c r="Z79" t="s">
        <v>42</v>
      </c>
      <c r="AA79" t="s">
        <v>328</v>
      </c>
      <c r="AB79" t="s">
        <v>44</v>
      </c>
      <c r="AC79" t="s">
        <v>66</v>
      </c>
      <c r="AD79" t="s">
        <v>169</v>
      </c>
      <c r="AE79" t="s">
        <v>170</v>
      </c>
      <c r="AH79" t="s">
        <v>69</v>
      </c>
      <c r="AI79" t="s">
        <v>70</v>
      </c>
      <c r="AJ79" t="s">
        <v>50</v>
      </c>
      <c r="AK79" t="s">
        <v>42</v>
      </c>
    </row>
    <row r="80" spans="1:37">
      <c r="A80" s="5">
        <v>44999.3829513889</v>
      </c>
      <c r="B80" s="6">
        <v>572</v>
      </c>
      <c r="C80" t="s">
        <v>322</v>
      </c>
      <c r="D80" s="6">
        <v>204971</v>
      </c>
      <c r="E80" t="s">
        <v>148</v>
      </c>
      <c r="F80" t="s">
        <v>187</v>
      </c>
      <c r="G80" t="s">
        <v>62</v>
      </c>
      <c r="H80" t="s">
        <v>63</v>
      </c>
      <c r="I80" s="6">
        <v>10</v>
      </c>
      <c r="J80" s="1" t="s">
        <v>64</v>
      </c>
      <c r="L80">
        <v>387</v>
      </c>
      <c r="M80" s="2">
        <f t="shared" si="4"/>
        <v>377</v>
      </c>
      <c r="N80">
        <v>0</v>
      </c>
      <c r="O80" s="3">
        <f t="shared" si="5"/>
        <v>-10</v>
      </c>
      <c r="Q80" s="10" t="str">
        <f t="shared" si="3"/>
        <v>防疫物品（同类品种库存较大，建议暂时消化库存） 陈晓莉 2023.2.23</v>
      </c>
      <c r="X80" s="6">
        <v>387</v>
      </c>
      <c r="Z80" t="s">
        <v>42</v>
      </c>
      <c r="AA80" t="s">
        <v>328</v>
      </c>
      <c r="AB80" t="s">
        <v>44</v>
      </c>
      <c r="AC80" t="s">
        <v>66</v>
      </c>
      <c r="AD80" t="s">
        <v>188</v>
      </c>
      <c r="AE80" t="s">
        <v>189</v>
      </c>
      <c r="AH80" t="s">
        <v>69</v>
      </c>
      <c r="AI80" t="s">
        <v>70</v>
      </c>
      <c r="AJ80" t="s">
        <v>50</v>
      </c>
      <c r="AK80" t="s">
        <v>42</v>
      </c>
    </row>
    <row r="81" spans="1:37">
      <c r="A81" s="5">
        <v>44999.3925578704</v>
      </c>
      <c r="B81" s="6">
        <v>587</v>
      </c>
      <c r="C81" t="s">
        <v>346</v>
      </c>
      <c r="D81" s="6">
        <v>11813</v>
      </c>
      <c r="E81" t="s">
        <v>347</v>
      </c>
      <c r="F81" t="s">
        <v>348</v>
      </c>
      <c r="G81" t="s">
        <v>73</v>
      </c>
      <c r="H81" t="s">
        <v>74</v>
      </c>
      <c r="I81" s="6">
        <v>20</v>
      </c>
      <c r="J81" t="s">
        <v>56</v>
      </c>
      <c r="L81">
        <v>0</v>
      </c>
      <c r="M81" s="2">
        <f t="shared" si="4"/>
        <v>-20</v>
      </c>
      <c r="N81">
        <v>0</v>
      </c>
      <c r="O81" s="3">
        <f t="shared" si="5"/>
        <v>-20</v>
      </c>
      <c r="P81" t="s">
        <v>347</v>
      </c>
      <c r="Q81" s="10" t="str">
        <f t="shared" si="3"/>
        <v/>
      </c>
      <c r="U81" s="6">
        <v>0.335556</v>
      </c>
      <c r="V81" s="6">
        <v>59.6</v>
      </c>
      <c r="W81" s="6">
        <v>5</v>
      </c>
      <c r="Y81" s="6">
        <v>15</v>
      </c>
      <c r="Z81" t="s">
        <v>42</v>
      </c>
      <c r="AA81" s="11" t="s">
        <v>349</v>
      </c>
      <c r="AC81" t="s">
        <v>42</v>
      </c>
      <c r="AD81" t="s">
        <v>350</v>
      </c>
      <c r="AE81" t="s">
        <v>351</v>
      </c>
      <c r="AF81" s="6">
        <v>7.05</v>
      </c>
      <c r="AG81" s="6">
        <v>5.03</v>
      </c>
      <c r="AH81" t="s">
        <v>69</v>
      </c>
      <c r="AI81" t="s">
        <v>70</v>
      </c>
      <c r="AJ81" t="s">
        <v>50</v>
      </c>
      <c r="AK81" t="s">
        <v>42</v>
      </c>
    </row>
    <row r="82" spans="1:37">
      <c r="A82" s="5">
        <v>44999.4107060185</v>
      </c>
      <c r="B82" s="6">
        <v>587</v>
      </c>
      <c r="C82" t="s">
        <v>346</v>
      </c>
      <c r="D82" s="6">
        <v>49591</v>
      </c>
      <c r="E82" t="s">
        <v>352</v>
      </c>
      <c r="F82" t="s">
        <v>353</v>
      </c>
      <c r="G82" t="s">
        <v>73</v>
      </c>
      <c r="H82" t="s">
        <v>74</v>
      </c>
      <c r="I82" s="6">
        <v>10</v>
      </c>
      <c r="J82" t="s">
        <v>56</v>
      </c>
      <c r="K82" s="6">
        <v>2</v>
      </c>
      <c r="L82">
        <v>221</v>
      </c>
      <c r="M82" s="2">
        <f t="shared" si="4"/>
        <v>211</v>
      </c>
      <c r="N82">
        <v>0</v>
      </c>
      <c r="O82" s="3">
        <f t="shared" si="5"/>
        <v>-10</v>
      </c>
      <c r="Q82" s="10" t="str">
        <f t="shared" si="3"/>
        <v/>
      </c>
      <c r="U82" s="6">
        <v>0.058889</v>
      </c>
      <c r="V82" s="6">
        <v>203.77</v>
      </c>
      <c r="W82" s="6">
        <v>1</v>
      </c>
      <c r="X82" s="6">
        <v>221</v>
      </c>
      <c r="Y82" s="6">
        <v>48.96</v>
      </c>
      <c r="Z82" t="s">
        <v>42</v>
      </c>
      <c r="AA82" t="s">
        <v>57</v>
      </c>
      <c r="AC82" t="s">
        <v>42</v>
      </c>
      <c r="AD82" t="s">
        <v>354</v>
      </c>
      <c r="AE82" t="s">
        <v>355</v>
      </c>
      <c r="AF82" s="6">
        <v>2</v>
      </c>
      <c r="AG82" s="6">
        <v>2</v>
      </c>
      <c r="AH82" t="s">
        <v>69</v>
      </c>
      <c r="AI82" t="s">
        <v>70</v>
      </c>
      <c r="AJ82" t="s">
        <v>50</v>
      </c>
      <c r="AK82" t="s">
        <v>42</v>
      </c>
    </row>
    <row r="83" spans="1:37">
      <c r="A83" s="5">
        <v>44999.4009027778</v>
      </c>
      <c r="B83" s="6">
        <v>587</v>
      </c>
      <c r="C83" t="s">
        <v>346</v>
      </c>
      <c r="D83" s="6">
        <v>90471</v>
      </c>
      <c r="E83" t="s">
        <v>356</v>
      </c>
      <c r="F83" t="s">
        <v>357</v>
      </c>
      <c r="G83" t="s">
        <v>73</v>
      </c>
      <c r="H83" t="s">
        <v>74</v>
      </c>
      <c r="I83" s="6">
        <v>10</v>
      </c>
      <c r="J83" t="s">
        <v>56</v>
      </c>
      <c r="L83">
        <v>127</v>
      </c>
      <c r="M83" s="2">
        <f t="shared" si="4"/>
        <v>117</v>
      </c>
      <c r="N83">
        <v>0</v>
      </c>
      <c r="O83" s="3">
        <f t="shared" si="5"/>
        <v>-10</v>
      </c>
      <c r="Q83" s="10" t="str">
        <f t="shared" si="3"/>
        <v/>
      </c>
      <c r="S83" s="6">
        <v>5</v>
      </c>
      <c r="U83" s="6">
        <v>0.156667</v>
      </c>
      <c r="V83" s="6">
        <v>63.83</v>
      </c>
      <c r="W83" s="6">
        <v>2</v>
      </c>
      <c r="X83" s="6">
        <v>127</v>
      </c>
      <c r="Y83" s="6">
        <v>15</v>
      </c>
      <c r="Z83" t="s">
        <v>42</v>
      </c>
      <c r="AA83" s="11" t="s">
        <v>358</v>
      </c>
      <c r="AC83" t="s">
        <v>42</v>
      </c>
      <c r="AD83" t="s">
        <v>359</v>
      </c>
      <c r="AE83" t="s">
        <v>360</v>
      </c>
      <c r="AF83" s="6">
        <v>3.29</v>
      </c>
      <c r="AG83" s="6">
        <v>2.35</v>
      </c>
      <c r="AH83" t="s">
        <v>69</v>
      </c>
      <c r="AI83" t="s">
        <v>70</v>
      </c>
      <c r="AJ83" t="s">
        <v>50</v>
      </c>
      <c r="AK83" t="s">
        <v>42</v>
      </c>
    </row>
    <row r="84" spans="1:37">
      <c r="A84" s="5">
        <v>44999.4092476852</v>
      </c>
      <c r="B84" s="6">
        <v>587</v>
      </c>
      <c r="C84" t="s">
        <v>346</v>
      </c>
      <c r="D84" s="6">
        <v>1326</v>
      </c>
      <c r="E84" t="s">
        <v>361</v>
      </c>
      <c r="F84" t="s">
        <v>362</v>
      </c>
      <c r="G84" t="s">
        <v>73</v>
      </c>
      <c r="H84" t="s">
        <v>74</v>
      </c>
      <c r="I84" s="6">
        <v>5</v>
      </c>
      <c r="J84" t="s">
        <v>56</v>
      </c>
      <c r="K84" s="6">
        <v>7</v>
      </c>
      <c r="L84">
        <v>43</v>
      </c>
      <c r="M84" s="2">
        <f t="shared" si="4"/>
        <v>38</v>
      </c>
      <c r="N84">
        <v>1102</v>
      </c>
      <c r="O84" s="3">
        <f t="shared" si="5"/>
        <v>1097</v>
      </c>
      <c r="Q84" s="10" t="str">
        <f t="shared" si="3"/>
        <v/>
      </c>
      <c r="U84" s="6">
        <v>0.065</v>
      </c>
      <c r="V84" s="6">
        <v>184.62</v>
      </c>
      <c r="W84" s="6">
        <v>1</v>
      </c>
      <c r="X84" s="6">
        <v>43</v>
      </c>
      <c r="Y84" s="6">
        <v>122.69</v>
      </c>
      <c r="Z84" t="s">
        <v>42</v>
      </c>
      <c r="AA84" t="s">
        <v>57</v>
      </c>
      <c r="AC84" t="s">
        <v>42</v>
      </c>
      <c r="AD84" t="s">
        <v>363</v>
      </c>
      <c r="AE84" t="s">
        <v>364</v>
      </c>
      <c r="AF84" s="6">
        <v>2</v>
      </c>
      <c r="AG84" s="6">
        <v>2</v>
      </c>
      <c r="AH84" t="s">
        <v>69</v>
      </c>
      <c r="AI84" t="s">
        <v>70</v>
      </c>
      <c r="AJ84" t="s">
        <v>50</v>
      </c>
      <c r="AK84" t="s">
        <v>42</v>
      </c>
    </row>
    <row r="85" spans="1:37">
      <c r="A85" s="5">
        <v>44999.4170486111</v>
      </c>
      <c r="B85" s="6">
        <v>587</v>
      </c>
      <c r="C85" t="s">
        <v>346</v>
      </c>
      <c r="D85" s="6">
        <v>152232</v>
      </c>
      <c r="E85" t="s">
        <v>365</v>
      </c>
      <c r="F85" t="s">
        <v>366</v>
      </c>
      <c r="G85" t="s">
        <v>73</v>
      </c>
      <c r="H85" t="s">
        <v>74</v>
      </c>
      <c r="I85" s="6">
        <v>5</v>
      </c>
      <c r="J85" t="s">
        <v>56</v>
      </c>
      <c r="K85" s="6">
        <v>3</v>
      </c>
      <c r="L85">
        <v>0</v>
      </c>
      <c r="M85" s="2">
        <f t="shared" si="4"/>
        <v>-5</v>
      </c>
      <c r="N85">
        <v>0</v>
      </c>
      <c r="O85" s="3">
        <f t="shared" si="5"/>
        <v>-5</v>
      </c>
      <c r="Q85" s="10" t="str">
        <f t="shared" si="3"/>
        <v/>
      </c>
      <c r="U85" s="6">
        <v>0.303333</v>
      </c>
      <c r="V85" s="6">
        <v>26.37</v>
      </c>
      <c r="W85" s="6">
        <v>5</v>
      </c>
      <c r="Y85" s="6">
        <v>24.89</v>
      </c>
      <c r="Z85" t="s">
        <v>42</v>
      </c>
      <c r="AA85" t="s">
        <v>57</v>
      </c>
      <c r="AC85" t="s">
        <v>42</v>
      </c>
      <c r="AD85" t="s">
        <v>367</v>
      </c>
      <c r="AE85" t="s">
        <v>368</v>
      </c>
      <c r="AF85" s="6">
        <v>6.37</v>
      </c>
      <c r="AG85" s="6">
        <v>4.55</v>
      </c>
      <c r="AH85" t="s">
        <v>69</v>
      </c>
      <c r="AI85" t="s">
        <v>70</v>
      </c>
      <c r="AJ85" t="s">
        <v>50</v>
      </c>
      <c r="AK85" t="s">
        <v>42</v>
      </c>
    </row>
    <row r="86" spans="1:37">
      <c r="A86" s="5">
        <v>44999.4047453704</v>
      </c>
      <c r="B86" s="6">
        <v>587</v>
      </c>
      <c r="C86" t="s">
        <v>346</v>
      </c>
      <c r="D86" s="6">
        <v>31358</v>
      </c>
      <c r="E86" t="s">
        <v>369</v>
      </c>
      <c r="F86" t="s">
        <v>370</v>
      </c>
      <c r="G86" t="s">
        <v>226</v>
      </c>
      <c r="H86" t="s">
        <v>74</v>
      </c>
      <c r="I86" s="6">
        <v>5</v>
      </c>
      <c r="J86" t="s">
        <v>56</v>
      </c>
      <c r="K86" s="6">
        <v>1</v>
      </c>
      <c r="L86">
        <v>153</v>
      </c>
      <c r="M86" s="2">
        <f t="shared" si="4"/>
        <v>148</v>
      </c>
      <c r="N86">
        <v>0</v>
      </c>
      <c r="O86" s="3">
        <f t="shared" si="5"/>
        <v>-5</v>
      </c>
      <c r="P86" t="s">
        <v>369</v>
      </c>
      <c r="Q86" s="10" t="str">
        <f t="shared" si="3"/>
        <v/>
      </c>
      <c r="S86" s="6">
        <v>6</v>
      </c>
      <c r="U86" s="6">
        <v>0.052778</v>
      </c>
      <c r="V86" s="6">
        <v>113.68</v>
      </c>
      <c r="W86" s="6">
        <v>1</v>
      </c>
      <c r="X86" s="6">
        <v>153</v>
      </c>
      <c r="Y86" s="6">
        <v>33.95</v>
      </c>
      <c r="Z86" t="s">
        <v>42</v>
      </c>
      <c r="AA86" t="s">
        <v>57</v>
      </c>
      <c r="AC86" t="s">
        <v>42</v>
      </c>
      <c r="AD86" t="s">
        <v>371</v>
      </c>
      <c r="AE86" t="s">
        <v>372</v>
      </c>
      <c r="AF86" s="6">
        <v>2</v>
      </c>
      <c r="AG86" s="6">
        <v>2</v>
      </c>
      <c r="AH86" t="s">
        <v>69</v>
      </c>
      <c r="AI86" t="s">
        <v>70</v>
      </c>
      <c r="AJ86" t="s">
        <v>50</v>
      </c>
      <c r="AK86" t="s">
        <v>42</v>
      </c>
    </row>
    <row r="87" spans="1:37">
      <c r="A87" s="5">
        <v>44999.4121064815</v>
      </c>
      <c r="B87" s="6">
        <v>587</v>
      </c>
      <c r="C87" t="s">
        <v>346</v>
      </c>
      <c r="D87" s="6">
        <v>241566</v>
      </c>
      <c r="E87" t="s">
        <v>373</v>
      </c>
      <c r="F87" t="s">
        <v>374</v>
      </c>
      <c r="G87" t="s">
        <v>73</v>
      </c>
      <c r="H87" t="s">
        <v>375</v>
      </c>
      <c r="I87" s="6">
        <v>5</v>
      </c>
      <c r="J87" s="1" t="s">
        <v>64</v>
      </c>
      <c r="K87" s="6">
        <v>1</v>
      </c>
      <c r="L87">
        <v>18</v>
      </c>
      <c r="M87" s="2">
        <f t="shared" si="4"/>
        <v>13</v>
      </c>
      <c r="N87">
        <v>0</v>
      </c>
      <c r="O87" s="3">
        <f t="shared" si="5"/>
        <v>-5</v>
      </c>
      <c r="Q87" s="10" t="str">
        <f t="shared" si="3"/>
        <v>消化库存冯梅</v>
      </c>
      <c r="T87" s="6">
        <v>4</v>
      </c>
      <c r="X87" s="6">
        <v>18</v>
      </c>
      <c r="Z87" t="s">
        <v>42</v>
      </c>
      <c r="AA87" t="s">
        <v>57</v>
      </c>
      <c r="AB87" t="s">
        <v>44</v>
      </c>
      <c r="AC87" t="s">
        <v>376</v>
      </c>
      <c r="AD87" t="s">
        <v>377</v>
      </c>
      <c r="AE87" t="s">
        <v>378</v>
      </c>
      <c r="AH87" t="s">
        <v>69</v>
      </c>
      <c r="AI87" t="s">
        <v>70</v>
      </c>
      <c r="AJ87" t="s">
        <v>50</v>
      </c>
      <c r="AK87" t="s">
        <v>42</v>
      </c>
    </row>
    <row r="88" spans="1:37">
      <c r="A88" s="5">
        <v>44999.4084953704</v>
      </c>
      <c r="B88" s="6">
        <v>587</v>
      </c>
      <c r="C88" t="s">
        <v>346</v>
      </c>
      <c r="D88" s="6">
        <v>190277</v>
      </c>
      <c r="E88" t="s">
        <v>379</v>
      </c>
      <c r="F88" t="s">
        <v>380</v>
      </c>
      <c r="G88" t="s">
        <v>226</v>
      </c>
      <c r="H88" t="s">
        <v>63</v>
      </c>
      <c r="I88" s="6">
        <v>5</v>
      </c>
      <c r="J88" t="s">
        <v>56</v>
      </c>
      <c r="L88">
        <v>92</v>
      </c>
      <c r="M88" s="2">
        <f t="shared" si="4"/>
        <v>87</v>
      </c>
      <c r="N88">
        <v>0</v>
      </c>
      <c r="O88" s="3">
        <f t="shared" si="5"/>
        <v>-5</v>
      </c>
      <c r="Q88" s="10" t="str">
        <f t="shared" si="3"/>
        <v/>
      </c>
      <c r="U88" s="6">
        <v>0.047778</v>
      </c>
      <c r="V88" s="6">
        <v>104.65</v>
      </c>
      <c r="W88" s="6">
        <v>1</v>
      </c>
      <c r="X88" s="6">
        <v>92</v>
      </c>
      <c r="Y88" s="6">
        <v>15</v>
      </c>
      <c r="Z88" t="s">
        <v>42</v>
      </c>
      <c r="AA88" t="s">
        <v>57</v>
      </c>
      <c r="AC88" t="s">
        <v>42</v>
      </c>
      <c r="AD88" t="s">
        <v>381</v>
      </c>
      <c r="AE88" t="s">
        <v>382</v>
      </c>
      <c r="AF88" s="6">
        <v>1</v>
      </c>
      <c r="AG88" s="6">
        <v>0.72</v>
      </c>
      <c r="AH88" t="s">
        <v>69</v>
      </c>
      <c r="AI88" t="s">
        <v>70</v>
      </c>
      <c r="AJ88" t="s">
        <v>50</v>
      </c>
      <c r="AK88" t="s">
        <v>42</v>
      </c>
    </row>
    <row r="89" spans="1:37">
      <c r="A89" s="5">
        <v>44999.416875</v>
      </c>
      <c r="B89" s="6">
        <v>587</v>
      </c>
      <c r="C89" t="s">
        <v>346</v>
      </c>
      <c r="D89" s="6">
        <v>124826</v>
      </c>
      <c r="E89" t="s">
        <v>383</v>
      </c>
      <c r="F89" t="s">
        <v>384</v>
      </c>
      <c r="G89" t="s">
        <v>73</v>
      </c>
      <c r="H89" t="s">
        <v>74</v>
      </c>
      <c r="I89" s="6">
        <v>5</v>
      </c>
      <c r="J89" t="s">
        <v>56</v>
      </c>
      <c r="L89">
        <v>308</v>
      </c>
      <c r="M89" s="2">
        <f t="shared" si="4"/>
        <v>303</v>
      </c>
      <c r="N89">
        <v>0</v>
      </c>
      <c r="O89" s="3">
        <f t="shared" si="5"/>
        <v>-5</v>
      </c>
      <c r="Q89" s="10" t="str">
        <f t="shared" si="3"/>
        <v/>
      </c>
      <c r="R89" s="6">
        <v>3</v>
      </c>
      <c r="S89" s="6">
        <v>9</v>
      </c>
      <c r="U89" s="6">
        <v>0.051111</v>
      </c>
      <c r="V89" s="6">
        <v>97.83</v>
      </c>
      <c r="W89" s="6">
        <v>1</v>
      </c>
      <c r="X89" s="6">
        <v>308</v>
      </c>
      <c r="Y89" s="6">
        <v>15</v>
      </c>
      <c r="Z89" t="s">
        <v>42</v>
      </c>
      <c r="AA89" t="s">
        <v>57</v>
      </c>
      <c r="AC89" t="s">
        <v>42</v>
      </c>
      <c r="AD89" t="s">
        <v>385</v>
      </c>
      <c r="AE89" t="s">
        <v>386</v>
      </c>
      <c r="AF89" s="6">
        <v>2</v>
      </c>
      <c r="AG89" s="6">
        <v>2</v>
      </c>
      <c r="AH89" t="s">
        <v>69</v>
      </c>
      <c r="AI89" t="s">
        <v>70</v>
      </c>
      <c r="AJ89" t="s">
        <v>50</v>
      </c>
      <c r="AK89" t="s">
        <v>42</v>
      </c>
    </row>
    <row r="90" spans="1:37">
      <c r="A90" s="5">
        <v>44999.4039583333</v>
      </c>
      <c r="B90" s="6">
        <v>587</v>
      </c>
      <c r="C90" t="s">
        <v>346</v>
      </c>
      <c r="D90" s="6">
        <v>48023</v>
      </c>
      <c r="E90" t="s">
        <v>387</v>
      </c>
      <c r="F90" t="s">
        <v>388</v>
      </c>
      <c r="G90" t="s">
        <v>73</v>
      </c>
      <c r="H90" t="s">
        <v>74</v>
      </c>
      <c r="I90" s="6">
        <v>5</v>
      </c>
      <c r="J90" t="s">
        <v>56</v>
      </c>
      <c r="L90">
        <v>78</v>
      </c>
      <c r="M90" s="2">
        <f t="shared" si="4"/>
        <v>73</v>
      </c>
      <c r="N90">
        <v>0</v>
      </c>
      <c r="O90" s="3">
        <f t="shared" si="5"/>
        <v>-5</v>
      </c>
      <c r="Q90" s="10" t="str">
        <f t="shared" si="3"/>
        <v/>
      </c>
      <c r="U90" s="6">
        <v>0.108333</v>
      </c>
      <c r="V90" s="6">
        <v>46.15</v>
      </c>
      <c r="W90" s="6">
        <v>2</v>
      </c>
      <c r="X90" s="6">
        <v>78</v>
      </c>
      <c r="Y90" s="6">
        <v>15</v>
      </c>
      <c r="Z90" t="s">
        <v>42</v>
      </c>
      <c r="AA90" t="s">
        <v>57</v>
      </c>
      <c r="AC90" t="s">
        <v>42</v>
      </c>
      <c r="AD90" t="s">
        <v>389</v>
      </c>
      <c r="AE90" t="s">
        <v>390</v>
      </c>
      <c r="AF90" s="6">
        <v>2.27</v>
      </c>
      <c r="AG90" s="6">
        <v>1.62</v>
      </c>
      <c r="AH90" t="s">
        <v>69</v>
      </c>
      <c r="AI90" t="s">
        <v>70</v>
      </c>
      <c r="AJ90" t="s">
        <v>50</v>
      </c>
      <c r="AK90" t="s">
        <v>42</v>
      </c>
    </row>
    <row r="91" spans="1:37">
      <c r="A91" s="5">
        <v>44999.4125462963</v>
      </c>
      <c r="B91" s="6">
        <v>587</v>
      </c>
      <c r="C91" t="s">
        <v>346</v>
      </c>
      <c r="D91" s="6">
        <v>83600</v>
      </c>
      <c r="E91" t="s">
        <v>298</v>
      </c>
      <c r="F91" t="s">
        <v>299</v>
      </c>
      <c r="G91" t="s">
        <v>73</v>
      </c>
      <c r="H91" t="s">
        <v>74</v>
      </c>
      <c r="I91" s="6">
        <v>5</v>
      </c>
      <c r="J91" t="s">
        <v>56</v>
      </c>
      <c r="L91">
        <v>40</v>
      </c>
      <c r="M91" s="2">
        <f t="shared" si="4"/>
        <v>35</v>
      </c>
      <c r="N91">
        <v>0</v>
      </c>
      <c r="O91" s="3">
        <f t="shared" si="5"/>
        <v>-5</v>
      </c>
      <c r="Q91" s="10" t="str">
        <f t="shared" si="3"/>
        <v/>
      </c>
      <c r="X91" s="6">
        <v>40</v>
      </c>
      <c r="Z91" t="s">
        <v>42</v>
      </c>
      <c r="AA91" s="11" t="s">
        <v>349</v>
      </c>
      <c r="AC91" t="s">
        <v>42</v>
      </c>
      <c r="AD91" t="s">
        <v>300</v>
      </c>
      <c r="AE91" t="s">
        <v>301</v>
      </c>
      <c r="AH91" t="s">
        <v>69</v>
      </c>
      <c r="AI91" t="s">
        <v>70</v>
      </c>
      <c r="AJ91" t="s">
        <v>50</v>
      </c>
      <c r="AK91" t="s">
        <v>42</v>
      </c>
    </row>
    <row r="92" spans="1:37">
      <c r="A92" s="5">
        <v>44999.4126736111</v>
      </c>
      <c r="B92" s="6">
        <v>587</v>
      </c>
      <c r="C92" t="s">
        <v>346</v>
      </c>
      <c r="D92" s="6">
        <v>218904</v>
      </c>
      <c r="E92" t="s">
        <v>391</v>
      </c>
      <c r="F92" t="s">
        <v>392</v>
      </c>
      <c r="G92" t="s">
        <v>73</v>
      </c>
      <c r="H92" t="s">
        <v>63</v>
      </c>
      <c r="I92" s="6">
        <v>4</v>
      </c>
      <c r="J92" s="1" t="s">
        <v>64</v>
      </c>
      <c r="K92" s="6">
        <v>3</v>
      </c>
      <c r="L92">
        <v>36</v>
      </c>
      <c r="M92" s="2">
        <f t="shared" si="4"/>
        <v>32</v>
      </c>
      <c r="N92">
        <v>0</v>
      </c>
      <c r="O92" s="3">
        <f t="shared" si="5"/>
        <v>-4</v>
      </c>
      <c r="Q92" s="10" t="str">
        <f t="shared" si="3"/>
        <v>库存较大，建议暂时消化库存 冯梅 2023.2.17</v>
      </c>
      <c r="X92" s="6">
        <v>36</v>
      </c>
      <c r="Z92" t="s">
        <v>42</v>
      </c>
      <c r="AA92" t="s">
        <v>57</v>
      </c>
      <c r="AB92" t="s">
        <v>44</v>
      </c>
      <c r="AC92" t="s">
        <v>393</v>
      </c>
      <c r="AD92" t="s">
        <v>394</v>
      </c>
      <c r="AE92" t="s">
        <v>395</v>
      </c>
      <c r="AH92" t="s">
        <v>69</v>
      </c>
      <c r="AI92" t="s">
        <v>70</v>
      </c>
      <c r="AJ92" t="s">
        <v>50</v>
      </c>
      <c r="AK92" t="s">
        <v>42</v>
      </c>
    </row>
    <row r="93" spans="1:37">
      <c r="A93" s="5">
        <v>44999.3990162037</v>
      </c>
      <c r="B93" s="6">
        <v>587</v>
      </c>
      <c r="C93" t="s">
        <v>346</v>
      </c>
      <c r="D93" s="6">
        <v>205458</v>
      </c>
      <c r="E93" t="s">
        <v>396</v>
      </c>
      <c r="F93" t="s">
        <v>397</v>
      </c>
      <c r="G93" t="s">
        <v>73</v>
      </c>
      <c r="H93" t="s">
        <v>74</v>
      </c>
      <c r="I93" s="6">
        <v>3</v>
      </c>
      <c r="J93" s="1" t="s">
        <v>64</v>
      </c>
      <c r="L93">
        <v>9</v>
      </c>
      <c r="M93" s="2">
        <f t="shared" si="4"/>
        <v>6</v>
      </c>
      <c r="N93">
        <v>0</v>
      </c>
      <c r="O93" s="3">
        <f t="shared" si="5"/>
        <v>-3</v>
      </c>
      <c r="Q93" s="10" t="str">
        <f t="shared" si="3"/>
        <v>特殊原因（商业缺货）；禁请。张芙蓉2023.1.5</v>
      </c>
      <c r="X93" s="6">
        <v>9</v>
      </c>
      <c r="Z93" t="s">
        <v>42</v>
      </c>
      <c r="AA93" t="s">
        <v>57</v>
      </c>
      <c r="AB93" t="s">
        <v>44</v>
      </c>
      <c r="AC93" t="s">
        <v>398</v>
      </c>
      <c r="AD93" t="s">
        <v>399</v>
      </c>
      <c r="AE93" t="s">
        <v>400</v>
      </c>
      <c r="AH93" t="s">
        <v>69</v>
      </c>
      <c r="AI93" t="s">
        <v>70</v>
      </c>
      <c r="AJ93" t="s">
        <v>50</v>
      </c>
      <c r="AK93" t="s">
        <v>42</v>
      </c>
    </row>
    <row r="94" spans="1:37">
      <c r="A94" s="5">
        <v>44999.416724537</v>
      </c>
      <c r="B94" s="6">
        <v>587</v>
      </c>
      <c r="C94" t="s">
        <v>346</v>
      </c>
      <c r="D94" s="6">
        <v>236550</v>
      </c>
      <c r="E94" t="s">
        <v>401</v>
      </c>
      <c r="F94" t="s">
        <v>402</v>
      </c>
      <c r="G94" t="s">
        <v>73</v>
      </c>
      <c r="H94" t="s">
        <v>63</v>
      </c>
      <c r="I94" s="6">
        <v>2</v>
      </c>
      <c r="J94" s="1" t="s">
        <v>89</v>
      </c>
      <c r="K94" s="6">
        <v>2</v>
      </c>
      <c r="L94">
        <v>0</v>
      </c>
      <c r="M94" s="2">
        <f t="shared" si="4"/>
        <v>-2</v>
      </c>
      <c r="N94">
        <v>0</v>
      </c>
      <c r="O94" s="3">
        <f t="shared" si="5"/>
        <v>-2</v>
      </c>
      <c r="Q94" s="10" t="str">
        <f t="shared" si="3"/>
        <v>特殊原因（消化库存，暂时禁请） 冯梅 2022.4.22</v>
      </c>
      <c r="Z94" t="s">
        <v>42</v>
      </c>
      <c r="AA94" t="s">
        <v>57</v>
      </c>
      <c r="AB94" t="s">
        <v>44</v>
      </c>
      <c r="AC94" t="s">
        <v>403</v>
      </c>
      <c r="AD94" t="s">
        <v>394</v>
      </c>
      <c r="AE94" t="s">
        <v>395</v>
      </c>
      <c r="AH94" t="s">
        <v>69</v>
      </c>
      <c r="AI94" t="s">
        <v>70</v>
      </c>
      <c r="AJ94" t="s">
        <v>50</v>
      </c>
      <c r="AK94" t="s">
        <v>42</v>
      </c>
    </row>
    <row r="95" spans="1:37">
      <c r="A95" s="5">
        <v>44999.4070833333</v>
      </c>
      <c r="B95" s="6">
        <v>587</v>
      </c>
      <c r="C95" t="s">
        <v>346</v>
      </c>
      <c r="D95" s="6">
        <v>82556</v>
      </c>
      <c r="E95" t="s">
        <v>404</v>
      </c>
      <c r="F95" t="s">
        <v>405</v>
      </c>
      <c r="G95" t="s">
        <v>73</v>
      </c>
      <c r="H95" t="s">
        <v>74</v>
      </c>
      <c r="I95" s="6">
        <v>2</v>
      </c>
      <c r="J95" t="s">
        <v>56</v>
      </c>
      <c r="L95">
        <v>2</v>
      </c>
      <c r="M95" s="2">
        <f t="shared" si="4"/>
        <v>0</v>
      </c>
      <c r="N95">
        <v>0</v>
      </c>
      <c r="O95" s="3">
        <f t="shared" si="5"/>
        <v>-2</v>
      </c>
      <c r="Q95" s="10" t="str">
        <f t="shared" si="3"/>
        <v/>
      </c>
      <c r="X95" s="6">
        <v>2</v>
      </c>
      <c r="Z95" t="s">
        <v>42</v>
      </c>
      <c r="AA95" t="s">
        <v>57</v>
      </c>
      <c r="AC95" t="s">
        <v>42</v>
      </c>
      <c r="AD95" t="s">
        <v>406</v>
      </c>
      <c r="AE95" t="s">
        <v>407</v>
      </c>
      <c r="AH95" t="s">
        <v>69</v>
      </c>
      <c r="AI95" t="s">
        <v>70</v>
      </c>
      <c r="AJ95" t="s">
        <v>50</v>
      </c>
      <c r="AK95" t="s">
        <v>42</v>
      </c>
    </row>
    <row r="96" spans="1:37">
      <c r="A96" s="5">
        <v>44999.4123842593</v>
      </c>
      <c r="B96" s="6">
        <v>587</v>
      </c>
      <c r="C96" t="s">
        <v>346</v>
      </c>
      <c r="D96" s="6">
        <v>329</v>
      </c>
      <c r="E96" t="s">
        <v>408</v>
      </c>
      <c r="F96" t="s">
        <v>409</v>
      </c>
      <c r="G96" t="s">
        <v>62</v>
      </c>
      <c r="H96" t="s">
        <v>74</v>
      </c>
      <c r="I96" s="6">
        <v>2</v>
      </c>
      <c r="J96" t="s">
        <v>56</v>
      </c>
      <c r="L96">
        <v>13</v>
      </c>
      <c r="M96" s="2">
        <f t="shared" si="4"/>
        <v>11</v>
      </c>
      <c r="N96">
        <v>0</v>
      </c>
      <c r="O96" s="3">
        <f t="shared" si="5"/>
        <v>-2</v>
      </c>
      <c r="Q96" s="10" t="str">
        <f t="shared" si="3"/>
        <v/>
      </c>
      <c r="X96" s="6">
        <v>13</v>
      </c>
      <c r="Z96" t="s">
        <v>75</v>
      </c>
      <c r="AA96" t="s">
        <v>57</v>
      </c>
      <c r="AC96" t="s">
        <v>42</v>
      </c>
      <c r="AD96" t="s">
        <v>410</v>
      </c>
      <c r="AE96" t="s">
        <v>411</v>
      </c>
      <c r="AH96" t="s">
        <v>69</v>
      </c>
      <c r="AI96" t="s">
        <v>70</v>
      </c>
      <c r="AJ96" t="s">
        <v>50</v>
      </c>
      <c r="AK96" t="s">
        <v>42</v>
      </c>
    </row>
    <row r="97" spans="1:37">
      <c r="A97" s="5">
        <v>44999.4033217593</v>
      </c>
      <c r="B97" s="6">
        <v>587</v>
      </c>
      <c r="C97" t="s">
        <v>346</v>
      </c>
      <c r="D97" s="6">
        <v>8439</v>
      </c>
      <c r="E97" t="s">
        <v>412</v>
      </c>
      <c r="F97" t="s">
        <v>413</v>
      </c>
      <c r="G97" t="s">
        <v>73</v>
      </c>
      <c r="H97" t="s">
        <v>414</v>
      </c>
      <c r="I97" s="6">
        <v>2</v>
      </c>
      <c r="J97" t="s">
        <v>56</v>
      </c>
      <c r="L97">
        <v>69</v>
      </c>
      <c r="M97" s="2">
        <f t="shared" si="4"/>
        <v>67</v>
      </c>
      <c r="N97">
        <v>0</v>
      </c>
      <c r="O97" s="3">
        <f t="shared" si="5"/>
        <v>-2</v>
      </c>
      <c r="Q97" s="10" t="str">
        <f t="shared" si="3"/>
        <v/>
      </c>
      <c r="X97" s="6">
        <v>69</v>
      </c>
      <c r="Z97" t="s">
        <v>42</v>
      </c>
      <c r="AA97" t="s">
        <v>57</v>
      </c>
      <c r="AC97" t="s">
        <v>42</v>
      </c>
      <c r="AD97" t="s">
        <v>415</v>
      </c>
      <c r="AE97" t="s">
        <v>416</v>
      </c>
      <c r="AH97" t="s">
        <v>69</v>
      </c>
      <c r="AI97" t="s">
        <v>70</v>
      </c>
      <c r="AJ97" t="s">
        <v>50</v>
      </c>
      <c r="AK97" t="s">
        <v>42</v>
      </c>
    </row>
    <row r="98" spans="1:37">
      <c r="A98" s="5">
        <v>44999.3522106481</v>
      </c>
      <c r="B98" s="6">
        <v>706</v>
      </c>
      <c r="C98" t="s">
        <v>417</v>
      </c>
      <c r="D98" s="6">
        <v>64805</v>
      </c>
      <c r="E98" t="s">
        <v>418</v>
      </c>
      <c r="F98" t="s">
        <v>419</v>
      </c>
      <c r="G98" t="s">
        <v>73</v>
      </c>
      <c r="H98" t="s">
        <v>74</v>
      </c>
      <c r="I98" s="6">
        <v>5</v>
      </c>
      <c r="J98" s="1" t="s">
        <v>89</v>
      </c>
      <c r="L98">
        <v>0</v>
      </c>
      <c r="M98" s="2">
        <f t="shared" si="4"/>
        <v>-5</v>
      </c>
      <c r="N98">
        <v>0</v>
      </c>
      <c r="O98" s="3">
        <f t="shared" si="5"/>
        <v>-5</v>
      </c>
      <c r="Q98" s="10" t="str">
        <f t="shared" si="3"/>
        <v>特殊原因（商业缺货）张芙蓉2022.12.23</v>
      </c>
      <c r="Z98" t="s">
        <v>75</v>
      </c>
      <c r="AA98" s="11" t="s">
        <v>143</v>
      </c>
      <c r="AB98" t="s">
        <v>44</v>
      </c>
      <c r="AC98" t="s">
        <v>420</v>
      </c>
      <c r="AD98" t="s">
        <v>421</v>
      </c>
      <c r="AE98" t="s">
        <v>422</v>
      </c>
      <c r="AH98" t="s">
        <v>69</v>
      </c>
      <c r="AI98" t="s">
        <v>70</v>
      </c>
      <c r="AJ98" t="s">
        <v>50</v>
      </c>
      <c r="AK98" t="s">
        <v>42</v>
      </c>
    </row>
    <row r="99" spans="1:37">
      <c r="A99" s="5">
        <v>44999.3697685185</v>
      </c>
      <c r="B99" s="6">
        <v>706</v>
      </c>
      <c r="C99" t="s">
        <v>417</v>
      </c>
      <c r="D99" s="6">
        <v>84647</v>
      </c>
      <c r="E99" t="s">
        <v>423</v>
      </c>
      <c r="F99" t="s">
        <v>424</v>
      </c>
      <c r="G99" t="s">
        <v>73</v>
      </c>
      <c r="H99" t="s">
        <v>74</v>
      </c>
      <c r="I99" s="6">
        <v>4</v>
      </c>
      <c r="J99" s="1" t="s">
        <v>89</v>
      </c>
      <c r="L99">
        <v>0</v>
      </c>
      <c r="M99" s="2">
        <f t="shared" si="4"/>
        <v>-4</v>
      </c>
      <c r="N99">
        <v>0</v>
      </c>
      <c r="O99" s="3">
        <f t="shared" si="5"/>
        <v>-4</v>
      </c>
      <c r="P99" t="s">
        <v>423</v>
      </c>
      <c r="Q99" s="10" t="str">
        <f t="shared" si="3"/>
        <v>特殊原因（因疫情等抢货原因，暂时无货，到货及时解禁或统一分货到店）侯月 禁请 2022.12.15</v>
      </c>
      <c r="Z99" t="s">
        <v>42</v>
      </c>
      <c r="AA99" s="11" t="s">
        <v>143</v>
      </c>
      <c r="AB99" t="s">
        <v>44</v>
      </c>
      <c r="AC99" t="s">
        <v>425</v>
      </c>
      <c r="AD99" t="s">
        <v>426</v>
      </c>
      <c r="AE99" t="s">
        <v>427</v>
      </c>
      <c r="AH99" t="s">
        <v>69</v>
      </c>
      <c r="AI99" t="s">
        <v>70</v>
      </c>
      <c r="AJ99" t="s">
        <v>50</v>
      </c>
      <c r="AK99" t="s">
        <v>42</v>
      </c>
    </row>
    <row r="100" spans="1:37">
      <c r="A100" s="5">
        <v>44999.3546875</v>
      </c>
      <c r="B100" s="6">
        <v>706</v>
      </c>
      <c r="C100" t="s">
        <v>417</v>
      </c>
      <c r="D100" s="6">
        <v>1952</v>
      </c>
      <c r="E100" t="s">
        <v>428</v>
      </c>
      <c r="F100" t="s">
        <v>392</v>
      </c>
      <c r="G100" t="s">
        <v>96</v>
      </c>
      <c r="H100" t="s">
        <v>74</v>
      </c>
      <c r="I100" s="6">
        <v>2</v>
      </c>
      <c r="J100" s="1" t="s">
        <v>41</v>
      </c>
      <c r="L100">
        <v>0</v>
      </c>
      <c r="M100" s="2">
        <f t="shared" si="4"/>
        <v>-2</v>
      </c>
      <c r="N100">
        <v>208</v>
      </c>
      <c r="O100" s="3">
        <f t="shared" si="5"/>
        <v>206</v>
      </c>
      <c r="Q100" s="10" t="str">
        <f t="shared" si="3"/>
        <v>特殊原因（因疫情等抢货原因，暂时无货，到货及时解禁或统一分货到店）侯月 禁请 2022.12.15</v>
      </c>
      <c r="Z100" t="s">
        <v>42</v>
      </c>
      <c r="AA100" s="11" t="s">
        <v>143</v>
      </c>
      <c r="AB100" t="s">
        <v>44</v>
      </c>
      <c r="AC100" t="s">
        <v>425</v>
      </c>
      <c r="AD100" t="s">
        <v>429</v>
      </c>
      <c r="AE100" t="s">
        <v>430</v>
      </c>
      <c r="AH100" t="s">
        <v>69</v>
      </c>
      <c r="AI100" t="s">
        <v>70</v>
      </c>
      <c r="AJ100" t="s">
        <v>50</v>
      </c>
      <c r="AK100" t="s">
        <v>42</v>
      </c>
    </row>
    <row r="101" spans="1:37">
      <c r="A101" s="5">
        <v>44999.3549074074</v>
      </c>
      <c r="B101" s="6">
        <v>706</v>
      </c>
      <c r="C101" t="s">
        <v>417</v>
      </c>
      <c r="D101" s="6">
        <v>240237</v>
      </c>
      <c r="E101" t="s">
        <v>428</v>
      </c>
      <c r="F101" t="s">
        <v>431</v>
      </c>
      <c r="G101" t="s">
        <v>73</v>
      </c>
      <c r="H101" t="s">
        <v>74</v>
      </c>
      <c r="I101" s="6">
        <v>2</v>
      </c>
      <c r="J101" s="1" t="s">
        <v>89</v>
      </c>
      <c r="M101" s="2">
        <f t="shared" si="4"/>
        <v>-2</v>
      </c>
      <c r="N101">
        <v>0</v>
      </c>
      <c r="O101" s="3">
        <f t="shared" si="5"/>
        <v>-2</v>
      </c>
      <c r="Q101" s="10" t="str">
        <f t="shared" si="3"/>
        <v>品种替换，新ID为：220511，淘汰 杨怡珩2023.3.9</v>
      </c>
      <c r="Z101" t="s">
        <v>42</v>
      </c>
      <c r="AA101" s="11" t="s">
        <v>143</v>
      </c>
      <c r="AB101" t="s">
        <v>44</v>
      </c>
      <c r="AC101" t="s">
        <v>432</v>
      </c>
      <c r="AD101" t="s">
        <v>429</v>
      </c>
      <c r="AE101" t="s">
        <v>433</v>
      </c>
      <c r="AH101" t="s">
        <v>69</v>
      </c>
      <c r="AI101" t="s">
        <v>70</v>
      </c>
      <c r="AJ101" t="s">
        <v>50</v>
      </c>
      <c r="AK101" t="s">
        <v>42</v>
      </c>
    </row>
    <row r="102" spans="1:37">
      <c r="A102" s="5">
        <v>44999.4070601852</v>
      </c>
      <c r="B102" s="6">
        <v>713</v>
      </c>
      <c r="C102" t="s">
        <v>434</v>
      </c>
      <c r="D102" s="6">
        <v>80605</v>
      </c>
      <c r="E102" t="s">
        <v>435</v>
      </c>
      <c r="F102" t="s">
        <v>436</v>
      </c>
      <c r="G102" t="s">
        <v>226</v>
      </c>
      <c r="H102" t="s">
        <v>63</v>
      </c>
      <c r="I102" s="6">
        <v>20</v>
      </c>
      <c r="J102" s="1" t="s">
        <v>89</v>
      </c>
      <c r="M102" s="2">
        <f t="shared" si="4"/>
        <v>-20</v>
      </c>
      <c r="O102" s="3">
        <f t="shared" si="5"/>
        <v>-20</v>
      </c>
      <c r="Q102" s="10" t="str">
        <f t="shared" si="3"/>
        <v>特殊原因（抗疫品种）冯梅 2021.10.11</v>
      </c>
      <c r="Z102" t="s">
        <v>42</v>
      </c>
      <c r="AA102" s="11" t="s">
        <v>437</v>
      </c>
      <c r="AB102" t="s">
        <v>44</v>
      </c>
      <c r="AC102" t="s">
        <v>438</v>
      </c>
      <c r="AD102" t="s">
        <v>439</v>
      </c>
      <c r="AE102" t="s">
        <v>440</v>
      </c>
      <c r="AH102" t="s">
        <v>69</v>
      </c>
      <c r="AI102" t="s">
        <v>70</v>
      </c>
      <c r="AJ102" t="s">
        <v>50</v>
      </c>
      <c r="AK102" t="s">
        <v>42</v>
      </c>
    </row>
    <row r="103" spans="1:37">
      <c r="A103" s="5">
        <v>44999.4027662037</v>
      </c>
      <c r="B103" s="6">
        <v>713</v>
      </c>
      <c r="C103" t="s">
        <v>434</v>
      </c>
      <c r="D103" s="6">
        <v>196781</v>
      </c>
      <c r="E103" t="s">
        <v>435</v>
      </c>
      <c r="F103" t="s">
        <v>441</v>
      </c>
      <c r="G103" t="s">
        <v>226</v>
      </c>
      <c r="H103" t="s">
        <v>63</v>
      </c>
      <c r="I103" s="6">
        <v>20</v>
      </c>
      <c r="J103" s="1" t="s">
        <v>89</v>
      </c>
      <c r="L103">
        <v>0</v>
      </c>
      <c r="M103" s="2">
        <f t="shared" si="4"/>
        <v>-20</v>
      </c>
      <c r="N103">
        <v>0</v>
      </c>
      <c r="O103" s="3">
        <f t="shared" si="5"/>
        <v>-20</v>
      </c>
      <c r="Q103" s="10" t="str">
        <f t="shared" si="3"/>
        <v>特殊原因（厂家缺货）冯梅 2022.12.15</v>
      </c>
      <c r="Z103" t="s">
        <v>42</v>
      </c>
      <c r="AA103" s="11" t="s">
        <v>437</v>
      </c>
      <c r="AB103" t="s">
        <v>44</v>
      </c>
      <c r="AC103" t="s">
        <v>442</v>
      </c>
      <c r="AD103" t="s">
        <v>443</v>
      </c>
      <c r="AE103" t="s">
        <v>444</v>
      </c>
      <c r="AH103" t="s">
        <v>69</v>
      </c>
      <c r="AI103" t="s">
        <v>70</v>
      </c>
      <c r="AJ103" t="s">
        <v>50</v>
      </c>
      <c r="AK103" t="s">
        <v>42</v>
      </c>
    </row>
    <row r="104" spans="1:37">
      <c r="A104" s="5">
        <v>44999.4535416667</v>
      </c>
      <c r="B104" s="6">
        <v>713</v>
      </c>
      <c r="C104" t="s">
        <v>434</v>
      </c>
      <c r="D104" s="6">
        <v>136484</v>
      </c>
      <c r="E104" t="s">
        <v>445</v>
      </c>
      <c r="F104" t="s">
        <v>446</v>
      </c>
      <c r="G104" t="s">
        <v>73</v>
      </c>
      <c r="H104" t="s">
        <v>74</v>
      </c>
      <c r="I104" s="6">
        <v>10</v>
      </c>
      <c r="J104" t="s">
        <v>56</v>
      </c>
      <c r="L104">
        <v>0</v>
      </c>
      <c r="M104" s="2">
        <f t="shared" si="4"/>
        <v>-10</v>
      </c>
      <c r="N104">
        <v>0</v>
      </c>
      <c r="O104" s="3">
        <f t="shared" si="5"/>
        <v>-10</v>
      </c>
      <c r="Q104" s="10" t="str">
        <f t="shared" si="3"/>
        <v/>
      </c>
      <c r="R104" s="6">
        <v>10</v>
      </c>
      <c r="U104" s="6">
        <v>0.153889</v>
      </c>
      <c r="V104" s="6">
        <v>129.96</v>
      </c>
      <c r="W104" s="6">
        <v>2</v>
      </c>
      <c r="Y104" s="6">
        <v>79.98</v>
      </c>
      <c r="Z104" t="s">
        <v>42</v>
      </c>
      <c r="AA104" s="11" t="s">
        <v>437</v>
      </c>
      <c r="AC104" t="s">
        <v>42</v>
      </c>
      <c r="AD104" t="s">
        <v>447</v>
      </c>
      <c r="AE104" t="s">
        <v>448</v>
      </c>
      <c r="AF104" s="6">
        <v>3.23</v>
      </c>
      <c r="AG104" s="6">
        <v>2.31</v>
      </c>
      <c r="AH104" t="s">
        <v>69</v>
      </c>
      <c r="AI104" t="s">
        <v>70</v>
      </c>
      <c r="AJ104" t="s">
        <v>50</v>
      </c>
      <c r="AK104" t="s">
        <v>42</v>
      </c>
    </row>
    <row r="105" spans="1:37">
      <c r="A105" s="5">
        <v>44999.4263657407</v>
      </c>
      <c r="B105" s="6">
        <v>713</v>
      </c>
      <c r="C105" t="s">
        <v>434</v>
      </c>
      <c r="D105" s="6">
        <v>191422</v>
      </c>
      <c r="E105" t="s">
        <v>449</v>
      </c>
      <c r="F105" t="s">
        <v>450</v>
      </c>
      <c r="G105" t="s">
        <v>73</v>
      </c>
      <c r="H105" t="s">
        <v>74</v>
      </c>
      <c r="I105" s="6">
        <v>10</v>
      </c>
      <c r="J105" t="s">
        <v>56</v>
      </c>
      <c r="L105">
        <v>0</v>
      </c>
      <c r="M105" s="2">
        <f t="shared" si="4"/>
        <v>-10</v>
      </c>
      <c r="N105">
        <v>0</v>
      </c>
      <c r="O105" s="3">
        <f t="shared" si="5"/>
        <v>-10</v>
      </c>
      <c r="Q105" s="10" t="str">
        <f t="shared" si="3"/>
        <v/>
      </c>
      <c r="U105" s="6">
        <v>0.216667</v>
      </c>
      <c r="V105" s="6">
        <v>46.15</v>
      </c>
      <c r="W105" s="6">
        <v>3</v>
      </c>
      <c r="Y105" s="6">
        <v>15</v>
      </c>
      <c r="Z105" t="s">
        <v>42</v>
      </c>
      <c r="AA105" s="11" t="s">
        <v>437</v>
      </c>
      <c r="AC105" t="s">
        <v>42</v>
      </c>
      <c r="AD105" t="s">
        <v>451</v>
      </c>
      <c r="AE105" t="s">
        <v>452</v>
      </c>
      <c r="AF105" s="6">
        <v>4.55</v>
      </c>
      <c r="AG105" s="6">
        <v>3.25</v>
      </c>
      <c r="AH105" t="s">
        <v>69</v>
      </c>
      <c r="AI105" t="s">
        <v>70</v>
      </c>
      <c r="AJ105" t="s">
        <v>50</v>
      </c>
      <c r="AK105" t="s">
        <v>42</v>
      </c>
    </row>
    <row r="106" spans="1:37">
      <c r="A106" s="5">
        <v>44999.4478819444</v>
      </c>
      <c r="B106" s="6">
        <v>713</v>
      </c>
      <c r="C106" t="s">
        <v>434</v>
      </c>
      <c r="D106" s="6">
        <v>59379</v>
      </c>
      <c r="E106" t="s">
        <v>453</v>
      </c>
      <c r="F106" t="s">
        <v>454</v>
      </c>
      <c r="G106" t="s">
        <v>96</v>
      </c>
      <c r="H106" t="s">
        <v>74</v>
      </c>
      <c r="I106" s="6">
        <v>10</v>
      </c>
      <c r="J106" s="1" t="s">
        <v>89</v>
      </c>
      <c r="L106">
        <v>0</v>
      </c>
      <c r="M106" s="2">
        <f t="shared" si="4"/>
        <v>-10</v>
      </c>
      <c r="N106">
        <v>0</v>
      </c>
      <c r="O106" s="3">
        <f t="shared" si="5"/>
        <v>-10</v>
      </c>
      <c r="Q106" s="10" t="str">
        <f t="shared" si="3"/>
        <v>特殊原因（商业缺货）张芙蓉2022.12.23</v>
      </c>
      <c r="Z106" t="s">
        <v>42</v>
      </c>
      <c r="AA106" s="11" t="s">
        <v>455</v>
      </c>
      <c r="AB106" t="s">
        <v>44</v>
      </c>
      <c r="AC106" t="s">
        <v>420</v>
      </c>
      <c r="AD106" t="s">
        <v>456</v>
      </c>
      <c r="AE106" t="s">
        <v>457</v>
      </c>
      <c r="AH106" t="s">
        <v>69</v>
      </c>
      <c r="AI106" t="s">
        <v>70</v>
      </c>
      <c r="AJ106" t="s">
        <v>50</v>
      </c>
      <c r="AK106" t="s">
        <v>42</v>
      </c>
    </row>
    <row r="107" spans="1:37">
      <c r="A107" s="5">
        <v>44999.4266435185</v>
      </c>
      <c r="B107" s="6">
        <v>713</v>
      </c>
      <c r="C107" t="s">
        <v>434</v>
      </c>
      <c r="D107" s="6">
        <v>173047</v>
      </c>
      <c r="E107" t="s">
        <v>449</v>
      </c>
      <c r="F107" t="s">
        <v>458</v>
      </c>
      <c r="G107" t="s">
        <v>73</v>
      </c>
      <c r="H107" t="s">
        <v>74</v>
      </c>
      <c r="I107" s="6">
        <v>10</v>
      </c>
      <c r="J107" s="1" t="s">
        <v>89</v>
      </c>
      <c r="L107">
        <v>0</v>
      </c>
      <c r="M107" s="2">
        <f t="shared" si="4"/>
        <v>-10</v>
      </c>
      <c r="N107">
        <v>0</v>
      </c>
      <c r="O107" s="3">
        <f t="shared" si="5"/>
        <v>-10</v>
      </c>
      <c r="Q107" s="10" t="str">
        <f t="shared" si="3"/>
        <v>特殊原因（厂家缺货）邓群2022.12.23</v>
      </c>
      <c r="Z107" t="s">
        <v>42</v>
      </c>
      <c r="AA107" s="11" t="s">
        <v>437</v>
      </c>
      <c r="AB107" t="s">
        <v>44</v>
      </c>
      <c r="AC107" t="s">
        <v>319</v>
      </c>
      <c r="AD107" t="s">
        <v>451</v>
      </c>
      <c r="AE107" t="s">
        <v>459</v>
      </c>
      <c r="AH107" t="s">
        <v>69</v>
      </c>
      <c r="AI107" t="s">
        <v>70</v>
      </c>
      <c r="AJ107" t="s">
        <v>50</v>
      </c>
      <c r="AK107" t="s">
        <v>42</v>
      </c>
    </row>
    <row r="108" spans="1:37">
      <c r="A108" s="5">
        <v>44999.4030208333</v>
      </c>
      <c r="B108" s="6">
        <v>713</v>
      </c>
      <c r="C108" t="s">
        <v>434</v>
      </c>
      <c r="D108" s="6">
        <v>117446</v>
      </c>
      <c r="E108" t="s">
        <v>460</v>
      </c>
      <c r="F108" t="s">
        <v>461</v>
      </c>
      <c r="G108" t="s">
        <v>73</v>
      </c>
      <c r="H108" t="s">
        <v>74</v>
      </c>
      <c r="I108" s="6">
        <v>10</v>
      </c>
      <c r="J108" s="1" t="s">
        <v>64</v>
      </c>
      <c r="L108">
        <v>25</v>
      </c>
      <c r="M108" s="2">
        <f t="shared" si="4"/>
        <v>15</v>
      </c>
      <c r="N108">
        <v>0</v>
      </c>
      <c r="O108" s="3">
        <f t="shared" si="5"/>
        <v>-10</v>
      </c>
      <c r="Q108" s="10" t="str">
        <f t="shared" si="3"/>
        <v>品种调整（毛利低，郊县除医院门店外均不销售），禁请 何莉莎2021.5.7</v>
      </c>
      <c r="X108" s="6">
        <v>25</v>
      </c>
      <c r="Z108" t="s">
        <v>42</v>
      </c>
      <c r="AA108" s="11" t="s">
        <v>437</v>
      </c>
      <c r="AB108" t="s">
        <v>44</v>
      </c>
      <c r="AC108" t="s">
        <v>144</v>
      </c>
      <c r="AD108" t="s">
        <v>462</v>
      </c>
      <c r="AE108" t="s">
        <v>463</v>
      </c>
      <c r="AH108" t="s">
        <v>69</v>
      </c>
      <c r="AI108" t="s">
        <v>70</v>
      </c>
      <c r="AJ108" t="s">
        <v>50</v>
      </c>
      <c r="AK108" t="s">
        <v>42</v>
      </c>
    </row>
    <row r="109" spans="1:37">
      <c r="A109" s="5">
        <v>44999.4261342593</v>
      </c>
      <c r="B109" s="6">
        <v>713</v>
      </c>
      <c r="C109" t="s">
        <v>434</v>
      </c>
      <c r="D109" s="6">
        <v>236041</v>
      </c>
      <c r="E109" t="s">
        <v>464</v>
      </c>
      <c r="F109" t="s">
        <v>465</v>
      </c>
      <c r="G109" t="s">
        <v>73</v>
      </c>
      <c r="H109" t="s">
        <v>74</v>
      </c>
      <c r="I109" s="6">
        <v>10</v>
      </c>
      <c r="J109" t="s">
        <v>56</v>
      </c>
      <c r="L109">
        <v>0</v>
      </c>
      <c r="M109" s="2">
        <f t="shared" si="4"/>
        <v>-10</v>
      </c>
      <c r="O109" s="3">
        <f t="shared" si="5"/>
        <v>-10</v>
      </c>
      <c r="P109" t="s">
        <v>464</v>
      </c>
      <c r="Q109" s="10" t="str">
        <f t="shared" si="3"/>
        <v/>
      </c>
      <c r="Z109" t="s">
        <v>42</v>
      </c>
      <c r="AA109" s="11" t="s">
        <v>437</v>
      </c>
      <c r="AC109" t="s">
        <v>42</v>
      </c>
      <c r="AD109" t="s">
        <v>192</v>
      </c>
      <c r="AE109" t="s">
        <v>466</v>
      </c>
      <c r="AH109" t="s">
        <v>69</v>
      </c>
      <c r="AI109" t="s">
        <v>70</v>
      </c>
      <c r="AJ109" t="s">
        <v>50</v>
      </c>
      <c r="AK109" t="s">
        <v>42</v>
      </c>
    </row>
    <row r="110" spans="1:37">
      <c r="A110" s="5">
        <v>44999.4505787037</v>
      </c>
      <c r="B110" s="6">
        <v>713</v>
      </c>
      <c r="C110" t="s">
        <v>434</v>
      </c>
      <c r="D110" s="6">
        <v>152763</v>
      </c>
      <c r="E110" t="s">
        <v>467</v>
      </c>
      <c r="F110" t="s">
        <v>468</v>
      </c>
      <c r="G110" t="s">
        <v>73</v>
      </c>
      <c r="H110" t="s">
        <v>74</v>
      </c>
      <c r="I110" s="6">
        <v>5</v>
      </c>
      <c r="J110" t="s">
        <v>56</v>
      </c>
      <c r="K110" s="6">
        <v>2</v>
      </c>
      <c r="L110">
        <v>0</v>
      </c>
      <c r="M110" s="2">
        <f t="shared" si="4"/>
        <v>-5</v>
      </c>
      <c r="N110">
        <v>2129</v>
      </c>
      <c r="O110" s="3">
        <f t="shared" si="5"/>
        <v>2124</v>
      </c>
      <c r="Q110" s="10" t="str">
        <f t="shared" si="3"/>
        <v/>
      </c>
      <c r="U110" s="6">
        <v>0.021667</v>
      </c>
      <c r="V110" s="6">
        <v>323.07</v>
      </c>
      <c r="W110" s="6">
        <v>0</v>
      </c>
      <c r="Y110" s="6">
        <v>107.31</v>
      </c>
      <c r="Z110" t="s">
        <v>42</v>
      </c>
      <c r="AA110" s="11" t="s">
        <v>437</v>
      </c>
      <c r="AC110" t="s">
        <v>42</v>
      </c>
      <c r="AD110" t="s">
        <v>218</v>
      </c>
      <c r="AE110" t="s">
        <v>219</v>
      </c>
      <c r="AF110" s="6">
        <v>2</v>
      </c>
      <c r="AG110" s="6">
        <v>2</v>
      </c>
      <c r="AH110" t="s">
        <v>69</v>
      </c>
      <c r="AI110" t="s">
        <v>70</v>
      </c>
      <c r="AJ110" t="s">
        <v>50</v>
      </c>
      <c r="AK110" t="s">
        <v>42</v>
      </c>
    </row>
    <row r="111" spans="1:37">
      <c r="A111" s="5">
        <v>44999.4537037037</v>
      </c>
      <c r="B111" s="6">
        <v>713</v>
      </c>
      <c r="C111" t="s">
        <v>434</v>
      </c>
      <c r="D111" s="6">
        <v>137345</v>
      </c>
      <c r="E111" t="s">
        <v>445</v>
      </c>
      <c r="F111" t="s">
        <v>469</v>
      </c>
      <c r="G111" t="s">
        <v>73</v>
      </c>
      <c r="H111" t="s">
        <v>74</v>
      </c>
      <c r="I111" s="6">
        <v>5</v>
      </c>
      <c r="J111" t="s">
        <v>56</v>
      </c>
      <c r="K111" s="6">
        <v>2</v>
      </c>
      <c r="L111">
        <v>0</v>
      </c>
      <c r="M111" s="2">
        <f t="shared" si="4"/>
        <v>-5</v>
      </c>
      <c r="N111">
        <v>0</v>
      </c>
      <c r="O111" s="3">
        <f t="shared" si="5"/>
        <v>-5</v>
      </c>
      <c r="Q111" s="10" t="str">
        <f t="shared" si="3"/>
        <v/>
      </c>
      <c r="R111" s="6">
        <v>10</v>
      </c>
      <c r="U111" s="6">
        <v>0.178889</v>
      </c>
      <c r="V111" s="6">
        <v>95.03</v>
      </c>
      <c r="W111" s="6">
        <v>3</v>
      </c>
      <c r="Y111" s="6">
        <v>82.08</v>
      </c>
      <c r="Z111" t="s">
        <v>42</v>
      </c>
      <c r="AA111" s="11" t="s">
        <v>437</v>
      </c>
      <c r="AC111" t="s">
        <v>42</v>
      </c>
      <c r="AD111" t="s">
        <v>447</v>
      </c>
      <c r="AE111" t="s">
        <v>448</v>
      </c>
      <c r="AF111" s="6">
        <v>3.76</v>
      </c>
      <c r="AG111" s="6">
        <v>2.68</v>
      </c>
      <c r="AH111" t="s">
        <v>69</v>
      </c>
      <c r="AI111" t="s">
        <v>70</v>
      </c>
      <c r="AJ111" t="s">
        <v>50</v>
      </c>
      <c r="AK111" t="s">
        <v>42</v>
      </c>
    </row>
    <row r="112" spans="1:37">
      <c r="A112" s="5">
        <v>44999.4529398148</v>
      </c>
      <c r="B112" s="6">
        <v>713</v>
      </c>
      <c r="C112" t="s">
        <v>434</v>
      </c>
      <c r="D112" s="6">
        <v>148056</v>
      </c>
      <c r="E112" t="s">
        <v>470</v>
      </c>
      <c r="F112" t="s">
        <v>468</v>
      </c>
      <c r="G112" t="s">
        <v>73</v>
      </c>
      <c r="H112" t="s">
        <v>74</v>
      </c>
      <c r="I112" s="6">
        <v>5</v>
      </c>
      <c r="J112" t="s">
        <v>56</v>
      </c>
      <c r="K112" s="6">
        <v>2</v>
      </c>
      <c r="L112">
        <v>0</v>
      </c>
      <c r="M112" s="2">
        <f t="shared" si="4"/>
        <v>-5</v>
      </c>
      <c r="N112">
        <v>500</v>
      </c>
      <c r="O112" s="3">
        <f t="shared" si="5"/>
        <v>495</v>
      </c>
      <c r="Q112" s="10" t="str">
        <f t="shared" si="3"/>
        <v/>
      </c>
      <c r="U112" s="6">
        <v>0.132222</v>
      </c>
      <c r="V112" s="6">
        <v>52.94</v>
      </c>
      <c r="W112" s="6">
        <v>2</v>
      </c>
      <c r="Y112" s="6">
        <v>30.13</v>
      </c>
      <c r="Z112" t="s">
        <v>42</v>
      </c>
      <c r="AA112" s="11" t="s">
        <v>437</v>
      </c>
      <c r="AC112" t="s">
        <v>42</v>
      </c>
      <c r="AD112" t="s">
        <v>218</v>
      </c>
      <c r="AE112" t="s">
        <v>219</v>
      </c>
      <c r="AF112" s="6">
        <v>2.78</v>
      </c>
      <c r="AG112" s="6">
        <v>1.98</v>
      </c>
      <c r="AH112" t="s">
        <v>69</v>
      </c>
      <c r="AI112" t="s">
        <v>70</v>
      </c>
      <c r="AJ112" t="s">
        <v>50</v>
      </c>
      <c r="AK112" t="s">
        <v>42</v>
      </c>
    </row>
    <row r="113" spans="1:37">
      <c r="A113" s="5">
        <v>44999.4503819444</v>
      </c>
      <c r="B113" s="6">
        <v>713</v>
      </c>
      <c r="C113" t="s">
        <v>434</v>
      </c>
      <c r="D113" s="6">
        <v>148531</v>
      </c>
      <c r="E113" t="s">
        <v>471</v>
      </c>
      <c r="F113" t="s">
        <v>472</v>
      </c>
      <c r="G113" t="s">
        <v>73</v>
      </c>
      <c r="H113" t="s">
        <v>74</v>
      </c>
      <c r="I113" s="6">
        <v>5</v>
      </c>
      <c r="J113" t="s">
        <v>56</v>
      </c>
      <c r="K113" s="6">
        <v>2</v>
      </c>
      <c r="L113">
        <v>0</v>
      </c>
      <c r="M113" s="2">
        <f t="shared" si="4"/>
        <v>-5</v>
      </c>
      <c r="N113">
        <v>0</v>
      </c>
      <c r="O113" s="3">
        <f t="shared" si="5"/>
        <v>-5</v>
      </c>
      <c r="Q113" s="10" t="str">
        <f t="shared" si="3"/>
        <v/>
      </c>
      <c r="U113" s="6">
        <v>0.395</v>
      </c>
      <c r="V113" s="6">
        <v>17.72</v>
      </c>
      <c r="W113" s="6">
        <v>6</v>
      </c>
      <c r="Y113" s="6">
        <v>20.06</v>
      </c>
      <c r="Z113" t="s">
        <v>42</v>
      </c>
      <c r="AA113" s="11" t="s">
        <v>437</v>
      </c>
      <c r="AC113" t="s">
        <v>42</v>
      </c>
      <c r="AD113" t="s">
        <v>218</v>
      </c>
      <c r="AE113" t="s">
        <v>219</v>
      </c>
      <c r="AF113" s="6">
        <v>8.3</v>
      </c>
      <c r="AG113" s="6">
        <v>5.93</v>
      </c>
      <c r="AH113" t="s">
        <v>69</v>
      </c>
      <c r="AI113" t="s">
        <v>70</v>
      </c>
      <c r="AJ113" t="s">
        <v>50</v>
      </c>
      <c r="AK113" t="s">
        <v>42</v>
      </c>
    </row>
    <row r="114" spans="1:37">
      <c r="A114" s="5">
        <v>44999.4527662037</v>
      </c>
      <c r="B114" s="6">
        <v>713</v>
      </c>
      <c r="C114" t="s">
        <v>434</v>
      </c>
      <c r="D114" s="6">
        <v>42956</v>
      </c>
      <c r="E114" t="s">
        <v>473</v>
      </c>
      <c r="F114" t="s">
        <v>474</v>
      </c>
      <c r="G114" t="s">
        <v>73</v>
      </c>
      <c r="H114" t="s">
        <v>74</v>
      </c>
      <c r="I114" s="6">
        <v>5</v>
      </c>
      <c r="J114" t="s">
        <v>56</v>
      </c>
      <c r="K114" s="6">
        <v>1</v>
      </c>
      <c r="L114">
        <v>0</v>
      </c>
      <c r="M114" s="2">
        <f t="shared" si="4"/>
        <v>-5</v>
      </c>
      <c r="N114">
        <v>459</v>
      </c>
      <c r="O114" s="3">
        <f t="shared" si="5"/>
        <v>454</v>
      </c>
      <c r="Q114" s="10" t="str">
        <f t="shared" si="3"/>
        <v/>
      </c>
      <c r="U114" s="6">
        <v>0.071667</v>
      </c>
      <c r="V114" s="6">
        <v>83.72</v>
      </c>
      <c r="W114" s="6">
        <v>1</v>
      </c>
      <c r="Y114" s="6">
        <v>28.95</v>
      </c>
      <c r="Z114" t="s">
        <v>42</v>
      </c>
      <c r="AA114" s="11" t="s">
        <v>437</v>
      </c>
      <c r="AC114" t="s">
        <v>42</v>
      </c>
      <c r="AD114" t="s">
        <v>218</v>
      </c>
      <c r="AE114" t="s">
        <v>219</v>
      </c>
      <c r="AF114" s="6">
        <v>2</v>
      </c>
      <c r="AG114" s="6">
        <v>2</v>
      </c>
      <c r="AH114" t="s">
        <v>69</v>
      </c>
      <c r="AI114" t="s">
        <v>70</v>
      </c>
      <c r="AJ114" t="s">
        <v>50</v>
      </c>
      <c r="AK114" t="s">
        <v>42</v>
      </c>
    </row>
    <row r="115" spans="1:37">
      <c r="A115" s="5">
        <v>44999.4524768519</v>
      </c>
      <c r="B115" s="6">
        <v>713</v>
      </c>
      <c r="C115" t="s">
        <v>434</v>
      </c>
      <c r="D115" s="6">
        <v>72511</v>
      </c>
      <c r="E115" t="s">
        <v>475</v>
      </c>
      <c r="F115" t="s">
        <v>476</v>
      </c>
      <c r="G115" t="s">
        <v>73</v>
      </c>
      <c r="H115" t="s">
        <v>74</v>
      </c>
      <c r="I115" s="6">
        <v>5</v>
      </c>
      <c r="J115" t="s">
        <v>56</v>
      </c>
      <c r="L115">
        <v>0</v>
      </c>
      <c r="M115" s="2">
        <f t="shared" si="4"/>
        <v>-5</v>
      </c>
      <c r="N115">
        <v>5</v>
      </c>
      <c r="O115" s="3">
        <f t="shared" si="5"/>
        <v>0</v>
      </c>
      <c r="Q115" s="10" t="str">
        <f t="shared" si="3"/>
        <v/>
      </c>
      <c r="U115" s="6">
        <v>0.066667</v>
      </c>
      <c r="V115" s="6">
        <v>75</v>
      </c>
      <c r="W115" s="6">
        <v>1</v>
      </c>
      <c r="Y115" s="6">
        <v>15</v>
      </c>
      <c r="Z115" t="s">
        <v>42</v>
      </c>
      <c r="AA115" s="11" t="s">
        <v>437</v>
      </c>
      <c r="AC115" t="s">
        <v>42</v>
      </c>
      <c r="AD115" t="s">
        <v>218</v>
      </c>
      <c r="AE115" t="s">
        <v>219</v>
      </c>
      <c r="AF115" s="6">
        <v>2</v>
      </c>
      <c r="AG115" s="6">
        <v>2</v>
      </c>
      <c r="AH115" t="s">
        <v>69</v>
      </c>
      <c r="AI115" t="s">
        <v>70</v>
      </c>
      <c r="AJ115" t="s">
        <v>50</v>
      </c>
      <c r="AK115" t="s">
        <v>42</v>
      </c>
    </row>
    <row r="116" spans="1:37">
      <c r="A116" s="5">
        <v>44999.4459837963</v>
      </c>
      <c r="B116" s="6">
        <v>713</v>
      </c>
      <c r="C116" t="s">
        <v>434</v>
      </c>
      <c r="D116" s="6">
        <v>175630</v>
      </c>
      <c r="E116" t="s">
        <v>477</v>
      </c>
      <c r="F116" t="s">
        <v>478</v>
      </c>
      <c r="G116" t="s">
        <v>73</v>
      </c>
      <c r="H116" t="s">
        <v>63</v>
      </c>
      <c r="I116" s="6">
        <v>5</v>
      </c>
      <c r="J116" t="s">
        <v>56</v>
      </c>
      <c r="L116">
        <v>0</v>
      </c>
      <c r="M116" s="2">
        <f t="shared" si="4"/>
        <v>-5</v>
      </c>
      <c r="N116">
        <v>1228</v>
      </c>
      <c r="O116" s="3">
        <f t="shared" si="5"/>
        <v>1223</v>
      </c>
      <c r="P116" t="s">
        <v>477</v>
      </c>
      <c r="Q116" s="10" t="str">
        <f t="shared" si="3"/>
        <v/>
      </c>
      <c r="U116" s="6">
        <v>0.19</v>
      </c>
      <c r="V116" s="6">
        <v>26.32</v>
      </c>
      <c r="W116" s="6">
        <v>3</v>
      </c>
      <c r="Y116" s="6">
        <v>15</v>
      </c>
      <c r="Z116" t="s">
        <v>42</v>
      </c>
      <c r="AA116" s="11" t="s">
        <v>437</v>
      </c>
      <c r="AC116" t="s">
        <v>42</v>
      </c>
      <c r="AD116" t="s">
        <v>479</v>
      </c>
      <c r="AE116" t="s">
        <v>480</v>
      </c>
      <c r="AF116" s="6">
        <v>3.99</v>
      </c>
      <c r="AG116" s="6">
        <v>2.85</v>
      </c>
      <c r="AH116" t="s">
        <v>69</v>
      </c>
      <c r="AI116" t="s">
        <v>70</v>
      </c>
      <c r="AJ116" t="s">
        <v>50</v>
      </c>
      <c r="AK116" t="s">
        <v>42</v>
      </c>
    </row>
    <row r="117" spans="1:37">
      <c r="A117" s="5">
        <v>44999.4458101852</v>
      </c>
      <c r="B117" s="6">
        <v>713</v>
      </c>
      <c r="C117" t="s">
        <v>434</v>
      </c>
      <c r="D117" s="6">
        <v>247666</v>
      </c>
      <c r="E117" t="s">
        <v>481</v>
      </c>
      <c r="F117" t="s">
        <v>482</v>
      </c>
      <c r="G117" t="s">
        <v>73</v>
      </c>
      <c r="H117" t="s">
        <v>63</v>
      </c>
      <c r="I117" s="6">
        <v>5</v>
      </c>
      <c r="J117" t="s">
        <v>56</v>
      </c>
      <c r="L117">
        <v>0</v>
      </c>
      <c r="M117" s="2">
        <f t="shared" si="4"/>
        <v>-5</v>
      </c>
      <c r="N117">
        <v>0</v>
      </c>
      <c r="O117" s="3">
        <f t="shared" si="5"/>
        <v>-5</v>
      </c>
      <c r="Q117" s="10" t="str">
        <f t="shared" si="3"/>
        <v/>
      </c>
      <c r="S117" s="6">
        <v>6</v>
      </c>
      <c r="U117" s="6">
        <v>0.258333</v>
      </c>
      <c r="V117" s="6">
        <v>19.35</v>
      </c>
      <c r="W117" s="6">
        <v>4</v>
      </c>
      <c r="X117" s="6">
        <v>0</v>
      </c>
      <c r="Y117" s="6">
        <v>15</v>
      </c>
      <c r="Z117" t="s">
        <v>42</v>
      </c>
      <c r="AA117" s="11" t="s">
        <v>437</v>
      </c>
      <c r="AC117" t="s">
        <v>42</v>
      </c>
      <c r="AD117" t="s">
        <v>483</v>
      </c>
      <c r="AE117" t="s">
        <v>484</v>
      </c>
      <c r="AF117" s="6">
        <v>5.42</v>
      </c>
      <c r="AG117" s="6">
        <v>3.87</v>
      </c>
      <c r="AH117" t="s">
        <v>69</v>
      </c>
      <c r="AI117" t="s">
        <v>70</v>
      </c>
      <c r="AJ117" t="s">
        <v>50</v>
      </c>
      <c r="AK117" t="s">
        <v>42</v>
      </c>
    </row>
    <row r="118" spans="1:37">
      <c r="A118" s="5">
        <v>44999.4526273148</v>
      </c>
      <c r="B118" s="6">
        <v>713</v>
      </c>
      <c r="C118" t="s">
        <v>434</v>
      </c>
      <c r="D118" s="6">
        <v>83269</v>
      </c>
      <c r="E118" t="s">
        <v>485</v>
      </c>
      <c r="F118" t="s">
        <v>486</v>
      </c>
      <c r="G118" t="s">
        <v>73</v>
      </c>
      <c r="H118" t="s">
        <v>74</v>
      </c>
      <c r="I118" s="6">
        <v>5</v>
      </c>
      <c r="J118" s="1" t="s">
        <v>89</v>
      </c>
      <c r="M118" s="2">
        <f t="shared" si="4"/>
        <v>-5</v>
      </c>
      <c r="N118">
        <v>0</v>
      </c>
      <c r="O118" s="3">
        <f t="shared" si="5"/>
        <v>-5</v>
      </c>
      <c r="Q118" s="10" t="str">
        <f t="shared" si="3"/>
        <v>替换规格为：10袋，待厂家报新品 禁请 侯月 2022.6.14</v>
      </c>
      <c r="Z118" t="s">
        <v>42</v>
      </c>
      <c r="AA118" s="11" t="s">
        <v>437</v>
      </c>
      <c r="AB118" t="s">
        <v>44</v>
      </c>
      <c r="AC118" t="s">
        <v>487</v>
      </c>
      <c r="AD118" t="s">
        <v>218</v>
      </c>
      <c r="AE118" t="s">
        <v>219</v>
      </c>
      <c r="AH118" t="s">
        <v>69</v>
      </c>
      <c r="AI118" t="s">
        <v>70</v>
      </c>
      <c r="AJ118" t="s">
        <v>50</v>
      </c>
      <c r="AK118" t="s">
        <v>42</v>
      </c>
    </row>
    <row r="119" spans="1:37">
      <c r="A119" s="5">
        <v>44999.4612615741</v>
      </c>
      <c r="B119" s="6">
        <v>738</v>
      </c>
      <c r="C119" t="s">
        <v>488</v>
      </c>
      <c r="D119" s="6">
        <v>241566</v>
      </c>
      <c r="E119" t="s">
        <v>373</v>
      </c>
      <c r="F119" t="s">
        <v>374</v>
      </c>
      <c r="G119" t="s">
        <v>73</v>
      </c>
      <c r="H119" t="s">
        <v>375</v>
      </c>
      <c r="I119" s="6">
        <v>5</v>
      </c>
      <c r="J119" s="1" t="s">
        <v>64</v>
      </c>
      <c r="K119" s="6">
        <v>4</v>
      </c>
      <c r="L119">
        <v>18</v>
      </c>
      <c r="M119" s="2">
        <f t="shared" si="4"/>
        <v>13</v>
      </c>
      <c r="N119">
        <v>0</v>
      </c>
      <c r="O119" s="3">
        <f t="shared" si="5"/>
        <v>-5</v>
      </c>
      <c r="Q119" s="10" t="str">
        <f t="shared" si="3"/>
        <v>消化库存冯梅</v>
      </c>
      <c r="X119" s="6">
        <v>18</v>
      </c>
      <c r="Z119" t="s">
        <v>42</v>
      </c>
      <c r="AA119" t="s">
        <v>489</v>
      </c>
      <c r="AB119" t="s">
        <v>44</v>
      </c>
      <c r="AC119" t="s">
        <v>376</v>
      </c>
      <c r="AD119" t="s">
        <v>377</v>
      </c>
      <c r="AE119" t="s">
        <v>378</v>
      </c>
      <c r="AH119" t="s">
        <v>69</v>
      </c>
      <c r="AI119" t="s">
        <v>70</v>
      </c>
      <c r="AJ119" t="s">
        <v>50</v>
      </c>
      <c r="AK119" t="s">
        <v>42</v>
      </c>
    </row>
    <row r="120" spans="1:37">
      <c r="A120" s="5">
        <v>44999.4050694444</v>
      </c>
      <c r="B120" s="6">
        <v>747</v>
      </c>
      <c r="C120" t="s">
        <v>490</v>
      </c>
      <c r="D120" s="6">
        <v>134594</v>
      </c>
      <c r="E120" t="s">
        <v>158</v>
      </c>
      <c r="F120" t="s">
        <v>159</v>
      </c>
      <c r="G120" t="s">
        <v>96</v>
      </c>
      <c r="H120" t="s">
        <v>74</v>
      </c>
      <c r="I120" s="6">
        <v>50</v>
      </c>
      <c r="J120" s="1" t="s">
        <v>64</v>
      </c>
      <c r="K120" s="6">
        <v>9</v>
      </c>
      <c r="L120">
        <v>224</v>
      </c>
      <c r="M120" s="2">
        <f t="shared" si="4"/>
        <v>174</v>
      </c>
      <c r="N120">
        <v>0</v>
      </c>
      <c r="O120" s="3">
        <f t="shared" si="5"/>
        <v>-50</v>
      </c>
      <c r="Q120" s="10" t="str">
        <f t="shared" si="3"/>
        <v/>
      </c>
      <c r="R120" s="6">
        <v>25</v>
      </c>
      <c r="U120" s="6">
        <v>1.511111</v>
      </c>
      <c r="V120" s="6">
        <v>39.04</v>
      </c>
      <c r="W120" s="6">
        <v>23</v>
      </c>
      <c r="X120" s="6">
        <v>224</v>
      </c>
      <c r="Y120" s="6">
        <v>20.96</v>
      </c>
      <c r="Z120" t="s">
        <v>127</v>
      </c>
      <c r="AA120" t="s">
        <v>491</v>
      </c>
      <c r="AB120" t="s">
        <v>42</v>
      </c>
      <c r="AC120" t="s">
        <v>42</v>
      </c>
      <c r="AD120" t="s">
        <v>160</v>
      </c>
      <c r="AE120" t="s">
        <v>161</v>
      </c>
      <c r="AH120" t="s">
        <v>69</v>
      </c>
      <c r="AI120" t="s">
        <v>70</v>
      </c>
      <c r="AJ120" t="s">
        <v>50</v>
      </c>
      <c r="AK120" t="s">
        <v>42</v>
      </c>
    </row>
    <row r="121" spans="1:37">
      <c r="A121" s="5">
        <v>44999.4208449074</v>
      </c>
      <c r="B121" s="6">
        <v>747</v>
      </c>
      <c r="C121" t="s">
        <v>490</v>
      </c>
      <c r="D121" s="6">
        <v>182316</v>
      </c>
      <c r="E121" t="s">
        <v>492</v>
      </c>
      <c r="F121" t="s">
        <v>493</v>
      </c>
      <c r="G121" t="s">
        <v>73</v>
      </c>
      <c r="H121" t="s">
        <v>74</v>
      </c>
      <c r="I121" s="6">
        <v>8</v>
      </c>
      <c r="J121" s="1" t="s">
        <v>64</v>
      </c>
      <c r="K121" s="6">
        <v>2</v>
      </c>
      <c r="L121">
        <v>105</v>
      </c>
      <c r="M121" s="2">
        <f t="shared" si="4"/>
        <v>97</v>
      </c>
      <c r="N121">
        <v>0</v>
      </c>
      <c r="O121" s="3">
        <f t="shared" si="5"/>
        <v>-8</v>
      </c>
      <c r="P121" t="s">
        <v>492</v>
      </c>
      <c r="Q121" s="10" t="str">
        <f t="shared" si="3"/>
        <v/>
      </c>
      <c r="R121" s="6">
        <v>1</v>
      </c>
      <c r="U121" s="6">
        <v>0.18</v>
      </c>
      <c r="V121" s="6">
        <v>55.56</v>
      </c>
      <c r="W121" s="6">
        <v>3</v>
      </c>
      <c r="X121" s="6">
        <v>105</v>
      </c>
      <c r="Y121" s="6">
        <v>26.11</v>
      </c>
      <c r="Z121" t="s">
        <v>127</v>
      </c>
      <c r="AA121" t="s">
        <v>491</v>
      </c>
      <c r="AB121" t="s">
        <v>42</v>
      </c>
      <c r="AC121" t="s">
        <v>42</v>
      </c>
      <c r="AD121" t="s">
        <v>494</v>
      </c>
      <c r="AE121" t="s">
        <v>495</v>
      </c>
      <c r="AH121" t="s">
        <v>69</v>
      </c>
      <c r="AI121" t="s">
        <v>70</v>
      </c>
      <c r="AJ121" t="s">
        <v>50</v>
      </c>
      <c r="AK121" t="s">
        <v>42</v>
      </c>
    </row>
    <row r="122" spans="1:37">
      <c r="A122" s="5">
        <v>44999.4440740741</v>
      </c>
      <c r="B122" s="6">
        <v>102565</v>
      </c>
      <c r="C122" t="s">
        <v>496</v>
      </c>
      <c r="D122" s="6">
        <v>104695</v>
      </c>
      <c r="E122" t="s">
        <v>497</v>
      </c>
      <c r="F122" t="s">
        <v>498</v>
      </c>
      <c r="G122" t="s">
        <v>73</v>
      </c>
      <c r="H122" t="s">
        <v>74</v>
      </c>
      <c r="I122" s="6">
        <v>5</v>
      </c>
      <c r="J122" s="1" t="s">
        <v>89</v>
      </c>
      <c r="L122">
        <v>0</v>
      </c>
      <c r="M122" s="2">
        <f t="shared" si="4"/>
        <v>-5</v>
      </c>
      <c r="N122">
        <v>0</v>
      </c>
      <c r="O122" s="3">
        <f t="shared" si="5"/>
        <v>-5</v>
      </c>
      <c r="P122" t="s">
        <v>497</v>
      </c>
      <c r="Q122" s="10" t="str">
        <f t="shared" si="3"/>
        <v>政策限销（门店暂无经营权限），杨怡珩2021.2.4</v>
      </c>
      <c r="Z122" t="s">
        <v>127</v>
      </c>
      <c r="AA122" s="11" t="s">
        <v>331</v>
      </c>
      <c r="AB122" t="s">
        <v>44</v>
      </c>
      <c r="AC122" t="s">
        <v>499</v>
      </c>
      <c r="AD122" t="s">
        <v>128</v>
      </c>
      <c r="AE122" t="s">
        <v>129</v>
      </c>
      <c r="AH122" t="s">
        <v>69</v>
      </c>
      <c r="AI122" t="s">
        <v>70</v>
      </c>
      <c r="AJ122" t="s">
        <v>50</v>
      </c>
      <c r="AK122" t="s">
        <v>42</v>
      </c>
    </row>
    <row r="123" spans="1:37">
      <c r="A123" s="5">
        <v>44999.3543634259</v>
      </c>
      <c r="B123" s="6">
        <v>104428</v>
      </c>
      <c r="C123" t="s">
        <v>500</v>
      </c>
      <c r="D123" s="6">
        <v>145037</v>
      </c>
      <c r="E123" t="s">
        <v>501</v>
      </c>
      <c r="F123" t="s">
        <v>502</v>
      </c>
      <c r="G123" t="s">
        <v>226</v>
      </c>
      <c r="H123" t="s">
        <v>74</v>
      </c>
      <c r="I123" s="6">
        <v>20</v>
      </c>
      <c r="J123" s="1" t="s">
        <v>89</v>
      </c>
      <c r="K123" s="6">
        <v>14</v>
      </c>
      <c r="L123">
        <v>0</v>
      </c>
      <c r="M123" s="2">
        <f t="shared" si="4"/>
        <v>-20</v>
      </c>
      <c r="N123">
        <v>0</v>
      </c>
      <c r="O123" s="3">
        <f t="shared" si="5"/>
        <v>-20</v>
      </c>
      <c r="Q123" s="10" t="str">
        <f t="shared" si="3"/>
        <v/>
      </c>
      <c r="U123" s="6">
        <v>0.724444</v>
      </c>
      <c r="V123" s="6">
        <v>46.93</v>
      </c>
      <c r="W123" s="6">
        <v>11</v>
      </c>
      <c r="X123" s="6">
        <v>0</v>
      </c>
      <c r="Y123" s="6">
        <v>34.33</v>
      </c>
      <c r="Z123" t="s">
        <v>127</v>
      </c>
      <c r="AA123" t="s">
        <v>89</v>
      </c>
      <c r="AB123" t="s">
        <v>42</v>
      </c>
      <c r="AC123" t="s">
        <v>42</v>
      </c>
      <c r="AD123" t="s">
        <v>503</v>
      </c>
      <c r="AE123" t="s">
        <v>504</v>
      </c>
      <c r="AH123" t="s">
        <v>130</v>
      </c>
      <c r="AI123" t="s">
        <v>131</v>
      </c>
      <c r="AJ123" t="s">
        <v>132</v>
      </c>
      <c r="AK123" t="s">
        <v>42</v>
      </c>
    </row>
    <row r="124" spans="1:37">
      <c r="A124" s="5">
        <v>44999.3517013889</v>
      </c>
      <c r="B124" s="6">
        <v>104428</v>
      </c>
      <c r="C124" t="s">
        <v>500</v>
      </c>
      <c r="D124" s="6">
        <v>182316</v>
      </c>
      <c r="E124" t="s">
        <v>492</v>
      </c>
      <c r="F124" t="s">
        <v>493</v>
      </c>
      <c r="G124" t="s">
        <v>73</v>
      </c>
      <c r="H124" t="s">
        <v>74</v>
      </c>
      <c r="I124" s="6">
        <v>20</v>
      </c>
      <c r="J124" s="1" t="s">
        <v>64</v>
      </c>
      <c r="K124" s="6">
        <v>5</v>
      </c>
      <c r="L124">
        <v>105</v>
      </c>
      <c r="M124" s="2">
        <f t="shared" si="4"/>
        <v>85</v>
      </c>
      <c r="N124">
        <v>0</v>
      </c>
      <c r="O124" s="3">
        <f t="shared" si="5"/>
        <v>-20</v>
      </c>
      <c r="P124" t="s">
        <v>492</v>
      </c>
      <c r="Q124" s="10" t="str">
        <f t="shared" si="3"/>
        <v/>
      </c>
      <c r="R124" s="6">
        <v>1</v>
      </c>
      <c r="U124" s="6">
        <v>0.335</v>
      </c>
      <c r="V124" s="6">
        <v>74.63</v>
      </c>
      <c r="W124" s="6">
        <v>5</v>
      </c>
      <c r="X124" s="6">
        <v>105</v>
      </c>
      <c r="Y124" s="6">
        <v>29.93</v>
      </c>
      <c r="Z124" t="s">
        <v>127</v>
      </c>
      <c r="AA124" t="s">
        <v>89</v>
      </c>
      <c r="AB124" t="s">
        <v>42</v>
      </c>
      <c r="AC124" t="s">
        <v>42</v>
      </c>
      <c r="AD124" t="s">
        <v>494</v>
      </c>
      <c r="AE124" t="s">
        <v>495</v>
      </c>
      <c r="AH124" t="s">
        <v>130</v>
      </c>
      <c r="AI124" t="s">
        <v>131</v>
      </c>
      <c r="AJ124" t="s">
        <v>132</v>
      </c>
      <c r="AK124" t="s">
        <v>42</v>
      </c>
    </row>
    <row r="125" spans="1:37">
      <c r="A125" s="5">
        <v>44999.3591782407</v>
      </c>
      <c r="B125" s="6">
        <v>104428</v>
      </c>
      <c r="C125" t="s">
        <v>500</v>
      </c>
      <c r="D125" s="6">
        <v>107144</v>
      </c>
      <c r="E125" t="s">
        <v>505</v>
      </c>
      <c r="F125" t="s">
        <v>506</v>
      </c>
      <c r="G125" t="s">
        <v>73</v>
      </c>
      <c r="H125" t="s">
        <v>74</v>
      </c>
      <c r="I125" s="6">
        <v>5</v>
      </c>
      <c r="J125" s="1" t="s">
        <v>89</v>
      </c>
      <c r="L125">
        <v>0</v>
      </c>
      <c r="M125" s="2">
        <f t="shared" si="4"/>
        <v>-5</v>
      </c>
      <c r="N125">
        <v>0</v>
      </c>
      <c r="O125" s="3">
        <f t="shared" si="5"/>
        <v>-5</v>
      </c>
      <c r="Q125" s="10" t="str">
        <f t="shared" si="3"/>
        <v/>
      </c>
      <c r="R125" s="6">
        <v>1</v>
      </c>
      <c r="U125" s="6">
        <v>0.06</v>
      </c>
      <c r="V125" s="6">
        <v>83.33</v>
      </c>
      <c r="W125" s="6">
        <v>1</v>
      </c>
      <c r="Y125" s="6">
        <v>15</v>
      </c>
      <c r="Z125" t="s">
        <v>127</v>
      </c>
      <c r="AA125" t="s">
        <v>89</v>
      </c>
      <c r="AB125" t="s">
        <v>42</v>
      </c>
      <c r="AC125" t="s">
        <v>42</v>
      </c>
      <c r="AD125" t="s">
        <v>507</v>
      </c>
      <c r="AE125" t="s">
        <v>508</v>
      </c>
      <c r="AH125" t="s">
        <v>130</v>
      </c>
      <c r="AI125" t="s">
        <v>131</v>
      </c>
      <c r="AJ125" t="s">
        <v>132</v>
      </c>
      <c r="AK125" t="s">
        <v>42</v>
      </c>
    </row>
    <row r="126" spans="1:37">
      <c r="A126" s="5">
        <v>44999.3520717593</v>
      </c>
      <c r="B126" s="6">
        <v>104428</v>
      </c>
      <c r="C126" t="s">
        <v>500</v>
      </c>
      <c r="D126" s="6">
        <v>244476</v>
      </c>
      <c r="E126" t="s">
        <v>509</v>
      </c>
      <c r="F126" t="s">
        <v>510</v>
      </c>
      <c r="G126" t="s">
        <v>73</v>
      </c>
      <c r="H126" t="s">
        <v>74</v>
      </c>
      <c r="I126" s="6">
        <v>5</v>
      </c>
      <c r="J126" s="1" t="s">
        <v>89</v>
      </c>
      <c r="L126">
        <v>0</v>
      </c>
      <c r="M126" s="2">
        <f t="shared" si="4"/>
        <v>-5</v>
      </c>
      <c r="N126">
        <v>0</v>
      </c>
      <c r="O126" s="3">
        <f t="shared" si="5"/>
        <v>-5</v>
      </c>
      <c r="Q126" s="10" t="str">
        <f t="shared" si="3"/>
        <v/>
      </c>
      <c r="Z126" t="s">
        <v>127</v>
      </c>
      <c r="AA126" t="s">
        <v>89</v>
      </c>
      <c r="AB126" t="s">
        <v>42</v>
      </c>
      <c r="AC126" t="s">
        <v>42</v>
      </c>
      <c r="AD126" t="s">
        <v>511</v>
      </c>
      <c r="AE126" t="s">
        <v>512</v>
      </c>
      <c r="AH126" t="s">
        <v>130</v>
      </c>
      <c r="AI126" t="s">
        <v>131</v>
      </c>
      <c r="AJ126" t="s">
        <v>132</v>
      </c>
      <c r="AK126" t="s">
        <v>42</v>
      </c>
    </row>
    <row r="127" spans="1:37">
      <c r="A127" s="5">
        <v>44999.3550231481</v>
      </c>
      <c r="B127" s="6">
        <v>104428</v>
      </c>
      <c r="C127" t="s">
        <v>500</v>
      </c>
      <c r="D127" s="6">
        <v>239372</v>
      </c>
      <c r="E127" t="s">
        <v>513</v>
      </c>
      <c r="F127" t="s">
        <v>514</v>
      </c>
      <c r="G127" t="s">
        <v>226</v>
      </c>
      <c r="H127" t="s">
        <v>74</v>
      </c>
      <c r="I127" s="6">
        <v>3</v>
      </c>
      <c r="J127" s="1" t="s">
        <v>89</v>
      </c>
      <c r="K127" s="6">
        <v>1</v>
      </c>
      <c r="L127">
        <v>0</v>
      </c>
      <c r="M127" s="2">
        <f t="shared" si="4"/>
        <v>-3</v>
      </c>
      <c r="N127">
        <v>0</v>
      </c>
      <c r="O127" s="3">
        <f t="shared" si="5"/>
        <v>-3</v>
      </c>
      <c r="Q127" s="10" t="str">
        <f t="shared" si="3"/>
        <v/>
      </c>
      <c r="R127" s="6">
        <v>1</v>
      </c>
      <c r="U127" s="6">
        <v>0.07</v>
      </c>
      <c r="V127" s="6">
        <v>57.14</v>
      </c>
      <c r="W127" s="6">
        <v>1</v>
      </c>
      <c r="X127" s="6">
        <v>0</v>
      </c>
      <c r="Y127" s="6">
        <v>29.29</v>
      </c>
      <c r="Z127" t="s">
        <v>127</v>
      </c>
      <c r="AA127" t="s">
        <v>89</v>
      </c>
      <c r="AB127" t="s">
        <v>42</v>
      </c>
      <c r="AC127" t="s">
        <v>42</v>
      </c>
      <c r="AD127" t="s">
        <v>503</v>
      </c>
      <c r="AE127" t="s">
        <v>515</v>
      </c>
      <c r="AH127" t="s">
        <v>130</v>
      </c>
      <c r="AI127" t="s">
        <v>131</v>
      </c>
      <c r="AJ127" t="s">
        <v>132</v>
      </c>
      <c r="AK127" t="s">
        <v>42</v>
      </c>
    </row>
    <row r="128" spans="1:37">
      <c r="A128" s="5">
        <v>44999.3810185185</v>
      </c>
      <c r="B128" s="6">
        <v>105267</v>
      </c>
      <c r="C128" t="s">
        <v>516</v>
      </c>
      <c r="D128" s="6">
        <v>181297</v>
      </c>
      <c r="E128" t="s">
        <v>517</v>
      </c>
      <c r="F128" t="s">
        <v>518</v>
      </c>
      <c r="G128" t="s">
        <v>96</v>
      </c>
      <c r="H128" t="s">
        <v>375</v>
      </c>
      <c r="I128" s="6">
        <v>14</v>
      </c>
      <c r="J128" s="1" t="s">
        <v>247</v>
      </c>
      <c r="K128" s="6">
        <v>7</v>
      </c>
      <c r="L128">
        <v>74</v>
      </c>
      <c r="M128" s="2">
        <f t="shared" si="4"/>
        <v>60</v>
      </c>
      <c r="N128">
        <v>0</v>
      </c>
      <c r="O128" s="3">
        <f t="shared" si="5"/>
        <v>-14</v>
      </c>
      <c r="Q128" s="10" t="str">
        <f t="shared" si="3"/>
        <v>特殊原因（根据门店需求铺货）冯梅 2022.11.3</v>
      </c>
      <c r="X128" s="6">
        <v>74</v>
      </c>
      <c r="Z128" t="s">
        <v>42</v>
      </c>
      <c r="AA128" s="11" t="s">
        <v>519</v>
      </c>
      <c r="AB128" t="s">
        <v>44</v>
      </c>
      <c r="AC128" t="s">
        <v>520</v>
      </c>
      <c r="AD128" t="s">
        <v>377</v>
      </c>
      <c r="AE128" t="s">
        <v>378</v>
      </c>
      <c r="AH128" t="s">
        <v>69</v>
      </c>
      <c r="AI128" t="s">
        <v>70</v>
      </c>
      <c r="AJ128" t="s">
        <v>50</v>
      </c>
      <c r="AK128" t="s">
        <v>240</v>
      </c>
    </row>
    <row r="129" spans="1:37">
      <c r="A129" s="5">
        <v>44999.3805208333</v>
      </c>
      <c r="B129" s="6">
        <v>105267</v>
      </c>
      <c r="C129" t="s">
        <v>516</v>
      </c>
      <c r="D129" s="6">
        <v>241566</v>
      </c>
      <c r="E129" t="s">
        <v>373</v>
      </c>
      <c r="F129" t="s">
        <v>374</v>
      </c>
      <c r="G129" t="s">
        <v>73</v>
      </c>
      <c r="H129" t="s">
        <v>375</v>
      </c>
      <c r="I129" s="6">
        <v>10</v>
      </c>
      <c r="J129" s="1" t="s">
        <v>64</v>
      </c>
      <c r="L129">
        <v>18</v>
      </c>
      <c r="M129" s="2">
        <f t="shared" si="4"/>
        <v>8</v>
      </c>
      <c r="N129">
        <v>0</v>
      </c>
      <c r="O129" s="3">
        <f t="shared" si="5"/>
        <v>-10</v>
      </c>
      <c r="Q129" s="10" t="str">
        <f t="shared" ref="Q129:Q192" si="6">AC129</f>
        <v>消化库存冯梅</v>
      </c>
      <c r="X129" s="6">
        <v>18</v>
      </c>
      <c r="Z129" t="s">
        <v>42</v>
      </c>
      <c r="AA129" s="11" t="s">
        <v>519</v>
      </c>
      <c r="AB129" t="s">
        <v>44</v>
      </c>
      <c r="AC129" t="s">
        <v>376</v>
      </c>
      <c r="AD129" t="s">
        <v>377</v>
      </c>
      <c r="AE129" t="s">
        <v>378</v>
      </c>
      <c r="AH129" t="s">
        <v>69</v>
      </c>
      <c r="AI129" t="s">
        <v>70</v>
      </c>
      <c r="AJ129" t="s">
        <v>50</v>
      </c>
      <c r="AK129" t="s">
        <v>42</v>
      </c>
    </row>
    <row r="130" spans="1:37">
      <c r="A130" s="5">
        <v>44999.3806712963</v>
      </c>
      <c r="B130" s="6">
        <v>105267</v>
      </c>
      <c r="C130" t="s">
        <v>516</v>
      </c>
      <c r="D130" s="6">
        <v>218904</v>
      </c>
      <c r="E130" t="s">
        <v>391</v>
      </c>
      <c r="F130" t="s">
        <v>392</v>
      </c>
      <c r="G130" t="s">
        <v>73</v>
      </c>
      <c r="H130" t="s">
        <v>63</v>
      </c>
      <c r="I130" s="6">
        <v>8</v>
      </c>
      <c r="J130" s="1" t="s">
        <v>64</v>
      </c>
      <c r="L130">
        <v>36</v>
      </c>
      <c r="M130" s="2">
        <f t="shared" ref="M130:M193" si="7">L130-I130</f>
        <v>28</v>
      </c>
      <c r="N130">
        <v>0</v>
      </c>
      <c r="O130" s="3">
        <f t="shared" ref="O130:O193" si="8">N130-I130</f>
        <v>-8</v>
      </c>
      <c r="Q130" s="10" t="str">
        <f t="shared" si="6"/>
        <v>库存较大，建议暂时消化库存 冯梅 2023.2.17</v>
      </c>
      <c r="X130" s="6">
        <v>36</v>
      </c>
      <c r="Z130" t="s">
        <v>42</v>
      </c>
      <c r="AA130" s="11" t="s">
        <v>519</v>
      </c>
      <c r="AB130" t="s">
        <v>44</v>
      </c>
      <c r="AC130" t="s">
        <v>393</v>
      </c>
      <c r="AD130" t="s">
        <v>394</v>
      </c>
      <c r="AE130" t="s">
        <v>395</v>
      </c>
      <c r="AH130" t="s">
        <v>69</v>
      </c>
      <c r="AI130" t="s">
        <v>70</v>
      </c>
      <c r="AJ130" t="s">
        <v>50</v>
      </c>
      <c r="AK130" t="s">
        <v>42</v>
      </c>
    </row>
    <row r="131" spans="1:37">
      <c r="A131" s="5">
        <v>44999.3988425926</v>
      </c>
      <c r="B131" s="6">
        <v>105267</v>
      </c>
      <c r="C131" t="s">
        <v>516</v>
      </c>
      <c r="D131" s="6">
        <v>104695</v>
      </c>
      <c r="E131" t="s">
        <v>497</v>
      </c>
      <c r="F131" t="s">
        <v>498</v>
      </c>
      <c r="G131" t="s">
        <v>73</v>
      </c>
      <c r="H131" t="s">
        <v>74</v>
      </c>
      <c r="I131" s="6">
        <v>6</v>
      </c>
      <c r="J131" s="1" t="s">
        <v>89</v>
      </c>
      <c r="K131" s="6">
        <v>1</v>
      </c>
      <c r="L131">
        <v>0</v>
      </c>
      <c r="M131" s="2">
        <f t="shared" si="7"/>
        <v>-6</v>
      </c>
      <c r="N131">
        <v>0</v>
      </c>
      <c r="O131" s="3">
        <f t="shared" si="8"/>
        <v>-6</v>
      </c>
      <c r="P131" t="s">
        <v>497</v>
      </c>
      <c r="Q131" s="10" t="str">
        <f t="shared" si="6"/>
        <v/>
      </c>
      <c r="R131" s="6">
        <v>8</v>
      </c>
      <c r="U131" s="6">
        <v>0.667778</v>
      </c>
      <c r="V131" s="6">
        <v>10.48</v>
      </c>
      <c r="W131" s="6">
        <v>10</v>
      </c>
      <c r="Y131" s="6">
        <v>16.5</v>
      </c>
      <c r="Z131" t="s">
        <v>127</v>
      </c>
      <c r="AA131" s="11" t="s">
        <v>519</v>
      </c>
      <c r="AB131" t="s">
        <v>42</v>
      </c>
      <c r="AC131" t="s">
        <v>42</v>
      </c>
      <c r="AD131" t="s">
        <v>128</v>
      </c>
      <c r="AE131" t="s">
        <v>129</v>
      </c>
      <c r="AH131" t="s">
        <v>69</v>
      </c>
      <c r="AI131" t="s">
        <v>70</v>
      </c>
      <c r="AJ131" t="s">
        <v>50</v>
      </c>
      <c r="AK131" t="s">
        <v>42</v>
      </c>
    </row>
    <row r="132" spans="1:37">
      <c r="A132" s="5">
        <v>44999.3809259259</v>
      </c>
      <c r="B132" s="6">
        <v>105267</v>
      </c>
      <c r="C132" t="s">
        <v>516</v>
      </c>
      <c r="D132" s="6">
        <v>150102</v>
      </c>
      <c r="E132" t="s">
        <v>521</v>
      </c>
      <c r="F132" t="s">
        <v>370</v>
      </c>
      <c r="G132" t="s">
        <v>226</v>
      </c>
      <c r="H132" t="s">
        <v>375</v>
      </c>
      <c r="I132" s="6">
        <v>4</v>
      </c>
      <c r="J132" s="1" t="s">
        <v>64</v>
      </c>
      <c r="K132" s="6">
        <v>6</v>
      </c>
      <c r="L132">
        <v>16</v>
      </c>
      <c r="M132" s="2">
        <f t="shared" si="7"/>
        <v>12</v>
      </c>
      <c r="N132">
        <v>0</v>
      </c>
      <c r="O132" s="3">
        <f t="shared" si="8"/>
        <v>-4</v>
      </c>
      <c r="Q132" s="10" t="str">
        <f t="shared" si="6"/>
        <v>消化库存冯梅</v>
      </c>
      <c r="X132" s="6">
        <v>16</v>
      </c>
      <c r="Z132" t="s">
        <v>42</v>
      </c>
      <c r="AA132" s="11" t="s">
        <v>519</v>
      </c>
      <c r="AB132" t="s">
        <v>44</v>
      </c>
      <c r="AC132" t="s">
        <v>376</v>
      </c>
      <c r="AD132" t="s">
        <v>377</v>
      </c>
      <c r="AE132" t="s">
        <v>378</v>
      </c>
      <c r="AH132" t="s">
        <v>69</v>
      </c>
      <c r="AI132" t="s">
        <v>70</v>
      </c>
      <c r="AJ132" t="s">
        <v>50</v>
      </c>
      <c r="AK132" t="s">
        <v>42</v>
      </c>
    </row>
    <row r="133" spans="1:37">
      <c r="A133" s="5">
        <v>44999.3829861111</v>
      </c>
      <c r="B133" s="6">
        <v>105267</v>
      </c>
      <c r="C133" t="s">
        <v>516</v>
      </c>
      <c r="D133" s="6">
        <v>219842</v>
      </c>
      <c r="E133" t="s">
        <v>509</v>
      </c>
      <c r="F133" t="s">
        <v>522</v>
      </c>
      <c r="G133" t="s">
        <v>73</v>
      </c>
      <c r="H133" t="s">
        <v>74</v>
      </c>
      <c r="I133" s="6">
        <v>4</v>
      </c>
      <c r="J133" s="1" t="s">
        <v>64</v>
      </c>
      <c r="K133" s="6">
        <v>5</v>
      </c>
      <c r="L133">
        <v>125</v>
      </c>
      <c r="M133" s="2">
        <f t="shared" si="7"/>
        <v>121</v>
      </c>
      <c r="N133">
        <v>0</v>
      </c>
      <c r="O133" s="3">
        <f t="shared" si="8"/>
        <v>-4</v>
      </c>
      <c r="Q133" s="10" t="str">
        <f t="shared" si="6"/>
        <v/>
      </c>
      <c r="U133" s="6">
        <v>0.133889</v>
      </c>
      <c r="V133" s="6">
        <v>67.22</v>
      </c>
      <c r="W133" s="6">
        <v>2</v>
      </c>
      <c r="X133" s="6">
        <v>125</v>
      </c>
      <c r="Y133" s="6">
        <v>52.34</v>
      </c>
      <c r="Z133" t="s">
        <v>127</v>
      </c>
      <c r="AA133" s="11" t="s">
        <v>519</v>
      </c>
      <c r="AB133" t="s">
        <v>42</v>
      </c>
      <c r="AC133" t="s">
        <v>42</v>
      </c>
      <c r="AD133" t="s">
        <v>511</v>
      </c>
      <c r="AE133" t="s">
        <v>512</v>
      </c>
      <c r="AH133" t="s">
        <v>69</v>
      </c>
      <c r="AI133" t="s">
        <v>70</v>
      </c>
      <c r="AJ133" t="s">
        <v>50</v>
      </c>
      <c r="AK133" t="s">
        <v>42</v>
      </c>
    </row>
    <row r="134" spans="1:37">
      <c r="A134" s="5">
        <v>44999.3811342593</v>
      </c>
      <c r="B134" s="6">
        <v>105267</v>
      </c>
      <c r="C134" t="s">
        <v>516</v>
      </c>
      <c r="D134" s="6">
        <v>236550</v>
      </c>
      <c r="E134" t="s">
        <v>401</v>
      </c>
      <c r="F134" t="s">
        <v>402</v>
      </c>
      <c r="G134" t="s">
        <v>73</v>
      </c>
      <c r="H134" t="s">
        <v>63</v>
      </c>
      <c r="I134" s="6">
        <v>4</v>
      </c>
      <c r="J134" s="1" t="s">
        <v>89</v>
      </c>
      <c r="L134">
        <v>0</v>
      </c>
      <c r="M134" s="2">
        <f t="shared" si="7"/>
        <v>-4</v>
      </c>
      <c r="N134">
        <v>0</v>
      </c>
      <c r="O134" s="3">
        <f t="shared" si="8"/>
        <v>-4</v>
      </c>
      <c r="Q134" s="10" t="str">
        <f t="shared" si="6"/>
        <v>特殊原因（消化库存，暂时禁请） 冯梅 2022.4.22</v>
      </c>
      <c r="Z134" t="s">
        <v>42</v>
      </c>
      <c r="AA134" s="11" t="s">
        <v>519</v>
      </c>
      <c r="AB134" t="s">
        <v>44</v>
      </c>
      <c r="AC134" t="s">
        <v>403</v>
      </c>
      <c r="AD134" t="s">
        <v>394</v>
      </c>
      <c r="AE134" t="s">
        <v>395</v>
      </c>
      <c r="AH134" t="s">
        <v>69</v>
      </c>
      <c r="AI134" t="s">
        <v>70</v>
      </c>
      <c r="AJ134" t="s">
        <v>50</v>
      </c>
      <c r="AK134" t="s">
        <v>42</v>
      </c>
    </row>
    <row r="135" spans="1:37">
      <c r="A135" s="5">
        <v>44999.3803125</v>
      </c>
      <c r="B135" s="6">
        <v>105267</v>
      </c>
      <c r="C135" t="s">
        <v>516</v>
      </c>
      <c r="D135" s="6">
        <v>244476</v>
      </c>
      <c r="E135" t="s">
        <v>509</v>
      </c>
      <c r="F135" t="s">
        <v>510</v>
      </c>
      <c r="G135" t="s">
        <v>73</v>
      </c>
      <c r="H135" t="s">
        <v>74</v>
      </c>
      <c r="I135" s="6">
        <v>3</v>
      </c>
      <c r="J135" s="1" t="s">
        <v>89</v>
      </c>
      <c r="L135">
        <v>0</v>
      </c>
      <c r="M135" s="2">
        <f t="shared" si="7"/>
        <v>-3</v>
      </c>
      <c r="N135">
        <v>0</v>
      </c>
      <c r="O135" s="3">
        <f t="shared" si="8"/>
        <v>-3</v>
      </c>
      <c r="Q135" s="10" t="str">
        <f t="shared" si="6"/>
        <v/>
      </c>
      <c r="R135" s="6">
        <v>1</v>
      </c>
      <c r="U135" s="6">
        <v>0.046667</v>
      </c>
      <c r="V135" s="6">
        <v>64.29</v>
      </c>
      <c r="W135" s="6">
        <v>1</v>
      </c>
      <c r="Y135" s="6">
        <v>15</v>
      </c>
      <c r="Z135" t="s">
        <v>127</v>
      </c>
      <c r="AA135" s="11" t="s">
        <v>519</v>
      </c>
      <c r="AB135" t="s">
        <v>42</v>
      </c>
      <c r="AC135" t="s">
        <v>42</v>
      </c>
      <c r="AD135" t="s">
        <v>511</v>
      </c>
      <c r="AE135" t="s">
        <v>512</v>
      </c>
      <c r="AH135" t="s">
        <v>69</v>
      </c>
      <c r="AI135" t="s">
        <v>70</v>
      </c>
      <c r="AJ135" t="s">
        <v>50</v>
      </c>
      <c r="AK135" t="s">
        <v>42</v>
      </c>
    </row>
    <row r="136" spans="1:37">
      <c r="A136" s="5">
        <v>44999.3835763889</v>
      </c>
      <c r="B136" s="6">
        <v>105267</v>
      </c>
      <c r="C136" t="s">
        <v>516</v>
      </c>
      <c r="D136" s="6">
        <v>211660</v>
      </c>
      <c r="E136" t="s">
        <v>523</v>
      </c>
      <c r="F136" t="s">
        <v>524</v>
      </c>
      <c r="G136" t="s">
        <v>73</v>
      </c>
      <c r="H136" t="s">
        <v>74</v>
      </c>
      <c r="I136" s="6">
        <v>1</v>
      </c>
      <c r="J136" s="1" t="s">
        <v>64</v>
      </c>
      <c r="K136" s="6">
        <v>1</v>
      </c>
      <c r="L136">
        <v>87</v>
      </c>
      <c r="M136" s="2">
        <f t="shared" si="7"/>
        <v>86</v>
      </c>
      <c r="N136">
        <v>0</v>
      </c>
      <c r="O136" s="3">
        <f t="shared" si="8"/>
        <v>-1</v>
      </c>
      <c r="P136" t="s">
        <v>523</v>
      </c>
      <c r="Q136" s="10" t="str">
        <f t="shared" si="6"/>
        <v/>
      </c>
      <c r="U136" s="6">
        <v>0.045</v>
      </c>
      <c r="V136" s="6">
        <v>44.44</v>
      </c>
      <c r="W136" s="6">
        <v>1</v>
      </c>
      <c r="X136" s="6">
        <v>87</v>
      </c>
      <c r="Y136" s="6">
        <v>37.22</v>
      </c>
      <c r="Z136" t="s">
        <v>127</v>
      </c>
      <c r="AA136" s="11" t="s">
        <v>519</v>
      </c>
      <c r="AB136" t="s">
        <v>42</v>
      </c>
      <c r="AC136" t="s">
        <v>42</v>
      </c>
      <c r="AD136" t="s">
        <v>494</v>
      </c>
      <c r="AE136" t="s">
        <v>495</v>
      </c>
      <c r="AH136" t="s">
        <v>69</v>
      </c>
      <c r="AI136" t="s">
        <v>70</v>
      </c>
      <c r="AJ136" t="s">
        <v>50</v>
      </c>
      <c r="AK136" t="s">
        <v>42</v>
      </c>
    </row>
    <row r="137" spans="1:37">
      <c r="A137" s="5">
        <v>44999.4590277778</v>
      </c>
      <c r="B137" s="6">
        <v>106399</v>
      </c>
      <c r="C137" t="s">
        <v>525</v>
      </c>
      <c r="D137" s="6">
        <v>239536</v>
      </c>
      <c r="E137" t="s">
        <v>148</v>
      </c>
      <c r="F137" t="s">
        <v>526</v>
      </c>
      <c r="G137" t="s">
        <v>164</v>
      </c>
      <c r="H137" t="s">
        <v>63</v>
      </c>
      <c r="I137" s="6">
        <v>180</v>
      </c>
      <c r="J137" s="1" t="s">
        <v>64</v>
      </c>
      <c r="K137" s="6">
        <v>12</v>
      </c>
      <c r="L137">
        <v>17602</v>
      </c>
      <c r="M137" s="2">
        <f t="shared" si="7"/>
        <v>17422</v>
      </c>
      <c r="N137">
        <v>0</v>
      </c>
      <c r="O137" s="3">
        <f t="shared" si="8"/>
        <v>-180</v>
      </c>
      <c r="Q137" s="10" t="str">
        <f t="shared" si="6"/>
        <v>防疫物品（同类品种库存较大，建议暂时消化库存） 陈晓莉 2023.2.23</v>
      </c>
      <c r="X137" s="6">
        <v>17602</v>
      </c>
      <c r="Z137" t="s">
        <v>42</v>
      </c>
      <c r="AA137" s="11" t="s">
        <v>527</v>
      </c>
      <c r="AB137" t="s">
        <v>44</v>
      </c>
      <c r="AC137" t="s">
        <v>66</v>
      </c>
      <c r="AD137" t="s">
        <v>165</v>
      </c>
      <c r="AE137" t="s">
        <v>166</v>
      </c>
      <c r="AH137" t="s">
        <v>69</v>
      </c>
      <c r="AI137" t="s">
        <v>70</v>
      </c>
      <c r="AJ137" t="s">
        <v>50</v>
      </c>
      <c r="AK137" t="s">
        <v>42</v>
      </c>
    </row>
    <row r="138" spans="1:37">
      <c r="A138" s="5">
        <v>44999.4619560185</v>
      </c>
      <c r="B138" s="6">
        <v>106399</v>
      </c>
      <c r="C138" t="s">
        <v>525</v>
      </c>
      <c r="D138" s="6">
        <v>233059</v>
      </c>
      <c r="E138" t="s">
        <v>60</v>
      </c>
      <c r="F138" t="s">
        <v>528</v>
      </c>
      <c r="G138" t="s">
        <v>62</v>
      </c>
      <c r="H138" t="s">
        <v>63</v>
      </c>
      <c r="I138" s="6">
        <v>10</v>
      </c>
      <c r="J138" s="1" t="s">
        <v>64</v>
      </c>
      <c r="L138">
        <v>292</v>
      </c>
      <c r="M138" s="2">
        <f t="shared" si="7"/>
        <v>282</v>
      </c>
      <c r="N138">
        <v>0</v>
      </c>
      <c r="O138" s="3">
        <f t="shared" si="8"/>
        <v>-10</v>
      </c>
      <c r="Q138" s="10" t="str">
        <f t="shared" si="6"/>
        <v>防疫物品（同类品种库存较大，建议暂时消化库存） 陈晓莉 2023.2.23</v>
      </c>
      <c r="X138" s="6">
        <v>292</v>
      </c>
      <c r="Z138" t="s">
        <v>42</v>
      </c>
      <c r="AA138" t="s">
        <v>89</v>
      </c>
      <c r="AB138" t="s">
        <v>44</v>
      </c>
      <c r="AC138" t="s">
        <v>66</v>
      </c>
      <c r="AD138" t="s">
        <v>165</v>
      </c>
      <c r="AE138" t="s">
        <v>166</v>
      </c>
      <c r="AH138" t="s">
        <v>69</v>
      </c>
      <c r="AI138" t="s">
        <v>70</v>
      </c>
      <c r="AJ138" t="s">
        <v>50</v>
      </c>
      <c r="AK138" t="s">
        <v>42</v>
      </c>
    </row>
    <row r="139" spans="1:37">
      <c r="A139" s="5">
        <v>44999.4613425926</v>
      </c>
      <c r="B139" s="6">
        <v>106399</v>
      </c>
      <c r="C139" t="s">
        <v>525</v>
      </c>
      <c r="D139" s="6">
        <v>254622</v>
      </c>
      <c r="E139" t="s">
        <v>148</v>
      </c>
      <c r="F139" t="s">
        <v>529</v>
      </c>
      <c r="G139" t="s">
        <v>62</v>
      </c>
      <c r="H139" t="s">
        <v>63</v>
      </c>
      <c r="I139" s="6">
        <v>10</v>
      </c>
      <c r="J139" s="1" t="s">
        <v>64</v>
      </c>
      <c r="L139">
        <v>393</v>
      </c>
      <c r="M139" s="2">
        <f t="shared" si="7"/>
        <v>383</v>
      </c>
      <c r="N139">
        <v>0</v>
      </c>
      <c r="O139" s="3">
        <f t="shared" si="8"/>
        <v>-10</v>
      </c>
      <c r="Q139" s="10" t="str">
        <f t="shared" si="6"/>
        <v>防疫物品（同类品种库存较大，建议暂时消化库存） 陈晓莉 2023.2.23</v>
      </c>
      <c r="X139" s="6">
        <v>393</v>
      </c>
      <c r="Z139" t="s">
        <v>42</v>
      </c>
      <c r="AA139" t="s">
        <v>89</v>
      </c>
      <c r="AB139" t="s">
        <v>44</v>
      </c>
      <c r="AC139" t="s">
        <v>66</v>
      </c>
      <c r="AD139" t="s">
        <v>174</v>
      </c>
      <c r="AE139" t="s">
        <v>175</v>
      </c>
      <c r="AH139" t="s">
        <v>69</v>
      </c>
      <c r="AI139" t="s">
        <v>70</v>
      </c>
      <c r="AJ139" t="s">
        <v>50</v>
      </c>
      <c r="AK139" t="s">
        <v>42</v>
      </c>
    </row>
    <row r="140" spans="1:37">
      <c r="A140" s="5">
        <v>44999.4330902778</v>
      </c>
      <c r="B140" s="6">
        <v>106485</v>
      </c>
      <c r="C140" t="s">
        <v>530</v>
      </c>
      <c r="D140" s="6">
        <v>47683</v>
      </c>
      <c r="E140" t="s">
        <v>531</v>
      </c>
      <c r="F140" t="s">
        <v>532</v>
      </c>
      <c r="G140" t="s">
        <v>73</v>
      </c>
      <c r="H140" t="s">
        <v>74</v>
      </c>
      <c r="I140" s="6">
        <v>70</v>
      </c>
      <c r="J140" s="1" t="s">
        <v>247</v>
      </c>
      <c r="K140" s="6">
        <v>213</v>
      </c>
      <c r="L140">
        <v>43960</v>
      </c>
      <c r="M140" s="2">
        <f t="shared" si="7"/>
        <v>43890</v>
      </c>
      <c r="N140">
        <v>443</v>
      </c>
      <c r="O140" s="3">
        <f t="shared" si="8"/>
        <v>373</v>
      </c>
      <c r="Q140" s="10" t="str">
        <f t="shared" si="6"/>
        <v>20220922季节性品种禁请 侯月 </v>
      </c>
      <c r="X140" s="6">
        <v>43960</v>
      </c>
      <c r="Z140" t="s">
        <v>42</v>
      </c>
      <c r="AA140" t="s">
        <v>533</v>
      </c>
      <c r="AB140" t="s">
        <v>44</v>
      </c>
      <c r="AC140" t="s">
        <v>534</v>
      </c>
      <c r="AD140" t="s">
        <v>535</v>
      </c>
      <c r="AE140" t="s">
        <v>535</v>
      </c>
      <c r="AH140" t="s">
        <v>69</v>
      </c>
      <c r="AI140" t="s">
        <v>70</v>
      </c>
      <c r="AJ140" t="s">
        <v>50</v>
      </c>
      <c r="AK140" t="s">
        <v>42</v>
      </c>
    </row>
    <row r="141" spans="1:37">
      <c r="A141" s="5">
        <v>44999.4453587963</v>
      </c>
      <c r="B141" s="6">
        <v>106485</v>
      </c>
      <c r="C141" t="s">
        <v>530</v>
      </c>
      <c r="D141" s="6">
        <v>134594</v>
      </c>
      <c r="E141" t="s">
        <v>158</v>
      </c>
      <c r="F141" t="s">
        <v>159</v>
      </c>
      <c r="G141" t="s">
        <v>96</v>
      </c>
      <c r="H141" t="s">
        <v>74</v>
      </c>
      <c r="I141" s="6">
        <v>10</v>
      </c>
      <c r="J141" s="1" t="s">
        <v>64</v>
      </c>
      <c r="K141" s="6">
        <v>7</v>
      </c>
      <c r="L141">
        <v>224</v>
      </c>
      <c r="M141" s="2">
        <f t="shared" si="7"/>
        <v>214</v>
      </c>
      <c r="N141">
        <v>0</v>
      </c>
      <c r="O141" s="3">
        <f t="shared" si="8"/>
        <v>-10</v>
      </c>
      <c r="Q141" s="10" t="str">
        <f t="shared" si="6"/>
        <v/>
      </c>
      <c r="U141" s="6">
        <v>0.375556</v>
      </c>
      <c r="V141" s="6">
        <v>45.27</v>
      </c>
      <c r="W141" s="6">
        <v>6</v>
      </c>
      <c r="X141" s="6">
        <v>224</v>
      </c>
      <c r="Y141" s="6">
        <v>33.64</v>
      </c>
      <c r="Z141" t="s">
        <v>127</v>
      </c>
      <c r="AA141" t="s">
        <v>533</v>
      </c>
      <c r="AB141" t="s">
        <v>42</v>
      </c>
      <c r="AC141" t="s">
        <v>42</v>
      </c>
      <c r="AD141" t="s">
        <v>160</v>
      </c>
      <c r="AE141" t="s">
        <v>161</v>
      </c>
      <c r="AH141" t="s">
        <v>69</v>
      </c>
      <c r="AI141" t="s">
        <v>70</v>
      </c>
      <c r="AJ141" t="s">
        <v>50</v>
      </c>
      <c r="AK141" t="s">
        <v>42</v>
      </c>
    </row>
    <row r="142" spans="1:37">
      <c r="A142" s="5">
        <v>44999.376087963</v>
      </c>
      <c r="B142" s="6">
        <v>106485</v>
      </c>
      <c r="C142" t="s">
        <v>530</v>
      </c>
      <c r="D142" s="6">
        <v>164200</v>
      </c>
      <c r="E142" t="s">
        <v>536</v>
      </c>
      <c r="F142" t="s">
        <v>537</v>
      </c>
      <c r="G142" t="s">
        <v>73</v>
      </c>
      <c r="H142" t="s">
        <v>74</v>
      </c>
      <c r="I142" s="6">
        <v>10</v>
      </c>
      <c r="J142" s="1" t="s">
        <v>41</v>
      </c>
      <c r="M142" s="2">
        <f t="shared" si="7"/>
        <v>-10</v>
      </c>
      <c r="N142">
        <v>240</v>
      </c>
      <c r="O142" s="3">
        <f t="shared" si="8"/>
        <v>230</v>
      </c>
      <c r="Q142" s="10" t="str">
        <f t="shared" si="6"/>
        <v>品种调整（替换为ID：164200），淘汰 杨怡珩2023.3.9</v>
      </c>
      <c r="Z142" t="s">
        <v>42</v>
      </c>
      <c r="AA142" t="s">
        <v>533</v>
      </c>
      <c r="AB142" t="s">
        <v>44</v>
      </c>
      <c r="AC142" t="s">
        <v>538</v>
      </c>
      <c r="AD142" t="s">
        <v>539</v>
      </c>
      <c r="AE142" t="s">
        <v>540</v>
      </c>
      <c r="AH142" t="s">
        <v>69</v>
      </c>
      <c r="AI142" t="s">
        <v>70</v>
      </c>
      <c r="AJ142" t="s">
        <v>50</v>
      </c>
      <c r="AK142" t="s">
        <v>42</v>
      </c>
    </row>
    <row r="143" spans="1:37">
      <c r="A143" s="5">
        <v>44999.3759953704</v>
      </c>
      <c r="B143" s="6">
        <v>106485</v>
      </c>
      <c r="C143" t="s">
        <v>530</v>
      </c>
      <c r="D143" s="6">
        <v>69284</v>
      </c>
      <c r="E143" t="s">
        <v>541</v>
      </c>
      <c r="F143" t="s">
        <v>542</v>
      </c>
      <c r="G143" t="s">
        <v>73</v>
      </c>
      <c r="H143" t="s">
        <v>74</v>
      </c>
      <c r="I143" s="6">
        <v>5</v>
      </c>
      <c r="J143" s="1" t="s">
        <v>64</v>
      </c>
      <c r="L143">
        <v>5</v>
      </c>
      <c r="M143" s="2">
        <f t="shared" si="7"/>
        <v>0</v>
      </c>
      <c r="N143">
        <v>0</v>
      </c>
      <c r="O143" s="3">
        <f t="shared" si="8"/>
        <v>-5</v>
      </c>
      <c r="Q143" s="10" t="str">
        <f t="shared" si="6"/>
        <v>效期2023.7，先消化库存。禁请。张芙蓉2022.12.6</v>
      </c>
      <c r="X143" s="6">
        <v>5</v>
      </c>
      <c r="Z143" t="s">
        <v>42</v>
      </c>
      <c r="AA143" t="s">
        <v>42</v>
      </c>
      <c r="AB143" t="s">
        <v>44</v>
      </c>
      <c r="AC143" t="s">
        <v>543</v>
      </c>
      <c r="AD143" t="s">
        <v>544</v>
      </c>
      <c r="AE143" t="s">
        <v>545</v>
      </c>
      <c r="AH143" t="s">
        <v>69</v>
      </c>
      <c r="AI143" t="s">
        <v>70</v>
      </c>
      <c r="AJ143" t="s">
        <v>50</v>
      </c>
      <c r="AK143" t="s">
        <v>42</v>
      </c>
    </row>
    <row r="144" spans="1:37">
      <c r="A144" s="5">
        <v>44999.3958449074</v>
      </c>
      <c r="B144" s="6">
        <v>110378</v>
      </c>
      <c r="C144" t="s">
        <v>546</v>
      </c>
      <c r="D144" s="6">
        <v>196781</v>
      </c>
      <c r="E144" t="s">
        <v>435</v>
      </c>
      <c r="F144" t="s">
        <v>441</v>
      </c>
      <c r="G144" t="s">
        <v>226</v>
      </c>
      <c r="H144" t="s">
        <v>63</v>
      </c>
      <c r="I144" s="6">
        <v>20</v>
      </c>
      <c r="J144" s="1" t="s">
        <v>89</v>
      </c>
      <c r="L144">
        <v>0</v>
      </c>
      <c r="M144" s="2">
        <f t="shared" si="7"/>
        <v>-20</v>
      </c>
      <c r="N144">
        <v>0</v>
      </c>
      <c r="O144" s="3">
        <f t="shared" si="8"/>
        <v>-20</v>
      </c>
      <c r="Q144" s="10" t="str">
        <f t="shared" si="6"/>
        <v>特殊原因（厂家缺货）冯梅 2022.12.15</v>
      </c>
      <c r="Z144" t="s">
        <v>42</v>
      </c>
      <c r="AA144" s="11" t="s">
        <v>349</v>
      </c>
      <c r="AB144" t="s">
        <v>44</v>
      </c>
      <c r="AC144" t="s">
        <v>442</v>
      </c>
      <c r="AD144" t="s">
        <v>443</v>
      </c>
      <c r="AE144" t="s">
        <v>444</v>
      </c>
      <c r="AH144" t="s">
        <v>69</v>
      </c>
      <c r="AI144" t="s">
        <v>70</v>
      </c>
      <c r="AJ144" t="s">
        <v>50</v>
      </c>
      <c r="AK144" t="s">
        <v>42</v>
      </c>
    </row>
    <row r="145" spans="1:37">
      <c r="A145" s="5">
        <v>44999.4341087963</v>
      </c>
      <c r="B145" s="6">
        <v>110378</v>
      </c>
      <c r="C145" t="s">
        <v>546</v>
      </c>
      <c r="D145" s="6">
        <v>191528</v>
      </c>
      <c r="E145" t="s">
        <v>464</v>
      </c>
      <c r="F145" t="s">
        <v>547</v>
      </c>
      <c r="G145" t="s">
        <v>73</v>
      </c>
      <c r="H145" t="s">
        <v>74</v>
      </c>
      <c r="I145" s="6">
        <v>10</v>
      </c>
      <c r="J145" t="s">
        <v>56</v>
      </c>
      <c r="L145">
        <v>0</v>
      </c>
      <c r="M145" s="2">
        <f t="shared" si="7"/>
        <v>-10</v>
      </c>
      <c r="N145">
        <v>0</v>
      </c>
      <c r="O145" s="3">
        <f t="shared" si="8"/>
        <v>-10</v>
      </c>
      <c r="Q145" s="10" t="str">
        <f t="shared" si="6"/>
        <v/>
      </c>
      <c r="R145" s="6">
        <v>10</v>
      </c>
      <c r="U145" s="6">
        <v>0.077222</v>
      </c>
      <c r="V145" s="6">
        <v>258.99</v>
      </c>
      <c r="W145" s="6">
        <v>1</v>
      </c>
      <c r="Y145" s="6">
        <v>144.5</v>
      </c>
      <c r="Z145" t="s">
        <v>42</v>
      </c>
      <c r="AA145" s="11" t="s">
        <v>349</v>
      </c>
      <c r="AC145" t="s">
        <v>42</v>
      </c>
      <c r="AD145" t="s">
        <v>451</v>
      </c>
      <c r="AE145" t="s">
        <v>459</v>
      </c>
      <c r="AF145" s="6">
        <v>2</v>
      </c>
      <c r="AG145" s="6">
        <v>2</v>
      </c>
      <c r="AH145" t="s">
        <v>69</v>
      </c>
      <c r="AI145" t="s">
        <v>70</v>
      </c>
      <c r="AJ145" t="s">
        <v>50</v>
      </c>
      <c r="AK145" t="s">
        <v>42</v>
      </c>
    </row>
    <row r="146" spans="1:37">
      <c r="A146" s="5">
        <v>44999.4330671296</v>
      </c>
      <c r="B146" s="6">
        <v>110378</v>
      </c>
      <c r="C146" t="s">
        <v>546</v>
      </c>
      <c r="D146" s="6">
        <v>191422</v>
      </c>
      <c r="E146" t="s">
        <v>449</v>
      </c>
      <c r="F146" t="s">
        <v>450</v>
      </c>
      <c r="G146" t="s">
        <v>73</v>
      </c>
      <c r="H146" t="s">
        <v>74</v>
      </c>
      <c r="I146" s="6">
        <v>10</v>
      </c>
      <c r="J146" t="s">
        <v>56</v>
      </c>
      <c r="L146">
        <v>0</v>
      </c>
      <c r="M146" s="2">
        <f t="shared" si="7"/>
        <v>-10</v>
      </c>
      <c r="N146">
        <v>0</v>
      </c>
      <c r="O146" s="3">
        <f t="shared" si="8"/>
        <v>-10</v>
      </c>
      <c r="Q146" s="10" t="str">
        <f t="shared" si="6"/>
        <v/>
      </c>
      <c r="R146" s="6">
        <v>10</v>
      </c>
      <c r="U146" s="6">
        <v>0.281667</v>
      </c>
      <c r="V146" s="6">
        <v>71.01</v>
      </c>
      <c r="W146" s="6">
        <v>4</v>
      </c>
      <c r="Y146" s="6">
        <v>50.5</v>
      </c>
      <c r="Z146" t="s">
        <v>42</v>
      </c>
      <c r="AA146" s="11" t="s">
        <v>349</v>
      </c>
      <c r="AC146" t="s">
        <v>42</v>
      </c>
      <c r="AD146" t="s">
        <v>451</v>
      </c>
      <c r="AE146" t="s">
        <v>452</v>
      </c>
      <c r="AF146" s="6">
        <v>5.92</v>
      </c>
      <c r="AG146" s="6">
        <v>4.23</v>
      </c>
      <c r="AH146" t="s">
        <v>69</v>
      </c>
      <c r="AI146" t="s">
        <v>70</v>
      </c>
      <c r="AJ146" t="s">
        <v>50</v>
      </c>
      <c r="AK146" t="s">
        <v>42</v>
      </c>
    </row>
    <row r="147" spans="1:37">
      <c r="A147" s="5">
        <v>44999.435775463</v>
      </c>
      <c r="B147" s="6">
        <v>110378</v>
      </c>
      <c r="C147" t="s">
        <v>546</v>
      </c>
      <c r="D147" s="6">
        <v>173047</v>
      </c>
      <c r="E147" t="s">
        <v>449</v>
      </c>
      <c r="F147" t="s">
        <v>458</v>
      </c>
      <c r="G147" t="s">
        <v>73</v>
      </c>
      <c r="H147" t="s">
        <v>74</v>
      </c>
      <c r="I147" s="6">
        <v>10</v>
      </c>
      <c r="J147" s="1" t="s">
        <v>89</v>
      </c>
      <c r="L147">
        <v>0</v>
      </c>
      <c r="M147" s="2">
        <f t="shared" si="7"/>
        <v>-10</v>
      </c>
      <c r="N147">
        <v>0</v>
      </c>
      <c r="O147" s="3">
        <f t="shared" si="8"/>
        <v>-10</v>
      </c>
      <c r="Q147" s="10" t="str">
        <f t="shared" si="6"/>
        <v>特殊原因（厂家缺货）邓群2022.12.23</v>
      </c>
      <c r="Z147" t="s">
        <v>42</v>
      </c>
      <c r="AA147" s="11" t="s">
        <v>349</v>
      </c>
      <c r="AB147" t="s">
        <v>44</v>
      </c>
      <c r="AC147" t="s">
        <v>319</v>
      </c>
      <c r="AD147" t="s">
        <v>451</v>
      </c>
      <c r="AE147" t="s">
        <v>459</v>
      </c>
      <c r="AH147" t="s">
        <v>69</v>
      </c>
      <c r="AI147" t="s">
        <v>70</v>
      </c>
      <c r="AJ147" t="s">
        <v>50</v>
      </c>
      <c r="AK147" t="s">
        <v>42</v>
      </c>
    </row>
    <row r="148" spans="1:37">
      <c r="A148" s="5">
        <v>44999.3961226852</v>
      </c>
      <c r="B148" s="6">
        <v>110378</v>
      </c>
      <c r="C148" t="s">
        <v>546</v>
      </c>
      <c r="D148" s="6">
        <v>115179</v>
      </c>
      <c r="E148" t="s">
        <v>548</v>
      </c>
      <c r="F148" t="s">
        <v>549</v>
      </c>
      <c r="G148" t="s">
        <v>73</v>
      </c>
      <c r="H148" t="s">
        <v>74</v>
      </c>
      <c r="I148" s="6">
        <v>5</v>
      </c>
      <c r="J148" s="1" t="s">
        <v>89</v>
      </c>
      <c r="L148">
        <v>0</v>
      </c>
      <c r="M148" s="2">
        <f t="shared" si="7"/>
        <v>-5</v>
      </c>
      <c r="N148">
        <v>0</v>
      </c>
      <c r="O148" s="3">
        <f t="shared" si="8"/>
        <v>-5</v>
      </c>
      <c r="P148" t="s">
        <v>548</v>
      </c>
      <c r="Q148" s="10" t="str">
        <f t="shared" si="6"/>
        <v>禁请，替换ID：218655；张芙蓉2023.1.5</v>
      </c>
      <c r="Z148" t="s">
        <v>42</v>
      </c>
      <c r="AA148" s="11" t="s">
        <v>349</v>
      </c>
      <c r="AB148" t="s">
        <v>44</v>
      </c>
      <c r="AC148" t="s">
        <v>550</v>
      </c>
      <c r="AD148" t="s">
        <v>551</v>
      </c>
      <c r="AE148" t="s">
        <v>552</v>
      </c>
      <c r="AH148" t="s">
        <v>69</v>
      </c>
      <c r="AI148" t="s">
        <v>70</v>
      </c>
      <c r="AJ148" t="s">
        <v>50</v>
      </c>
      <c r="AK148" t="s">
        <v>42</v>
      </c>
    </row>
    <row r="149" spans="1:37">
      <c r="A149" s="5">
        <v>44999.4171296296</v>
      </c>
      <c r="B149" s="6">
        <v>110378</v>
      </c>
      <c r="C149" t="s">
        <v>546</v>
      </c>
      <c r="D149" s="6">
        <v>241566</v>
      </c>
      <c r="E149" t="s">
        <v>373</v>
      </c>
      <c r="F149" t="s">
        <v>374</v>
      </c>
      <c r="G149" t="s">
        <v>73</v>
      </c>
      <c r="H149" t="s">
        <v>375</v>
      </c>
      <c r="I149" s="6">
        <v>4</v>
      </c>
      <c r="J149" s="1" t="s">
        <v>64</v>
      </c>
      <c r="L149">
        <v>18</v>
      </c>
      <c r="M149" s="2">
        <f t="shared" si="7"/>
        <v>14</v>
      </c>
      <c r="N149">
        <v>0</v>
      </c>
      <c r="O149" s="3">
        <f t="shared" si="8"/>
        <v>-4</v>
      </c>
      <c r="Q149" s="10" t="str">
        <f t="shared" si="6"/>
        <v>消化库存冯梅</v>
      </c>
      <c r="T149" s="6">
        <v>10</v>
      </c>
      <c r="X149" s="6">
        <v>18</v>
      </c>
      <c r="Z149" t="s">
        <v>42</v>
      </c>
      <c r="AA149" s="11" t="s">
        <v>349</v>
      </c>
      <c r="AB149" t="s">
        <v>44</v>
      </c>
      <c r="AC149" t="s">
        <v>376</v>
      </c>
      <c r="AD149" t="s">
        <v>377</v>
      </c>
      <c r="AE149" t="s">
        <v>378</v>
      </c>
      <c r="AH149" t="s">
        <v>69</v>
      </c>
      <c r="AI149" t="s">
        <v>70</v>
      </c>
      <c r="AJ149" t="s">
        <v>50</v>
      </c>
      <c r="AK149" t="s">
        <v>42</v>
      </c>
    </row>
    <row r="150" spans="1:37">
      <c r="A150" s="5">
        <v>44999.4177893518</v>
      </c>
      <c r="B150" s="6">
        <v>110378</v>
      </c>
      <c r="C150" t="s">
        <v>546</v>
      </c>
      <c r="D150" s="6">
        <v>215271</v>
      </c>
      <c r="E150" t="s">
        <v>553</v>
      </c>
      <c r="F150" t="s">
        <v>554</v>
      </c>
      <c r="G150" t="s">
        <v>73</v>
      </c>
      <c r="H150" t="s">
        <v>375</v>
      </c>
      <c r="I150" s="6">
        <v>2</v>
      </c>
      <c r="J150" s="1" t="s">
        <v>89</v>
      </c>
      <c r="K150" s="6">
        <v>2</v>
      </c>
      <c r="L150">
        <v>1</v>
      </c>
      <c r="M150" s="2">
        <f t="shared" si="7"/>
        <v>-1</v>
      </c>
      <c r="N150">
        <v>0</v>
      </c>
      <c r="O150" s="3">
        <f t="shared" si="8"/>
        <v>-2</v>
      </c>
      <c r="Q150" s="10" t="str">
        <f t="shared" si="6"/>
        <v>特殊原因（消化库存，暂时禁请） 冯梅 2022.4.22</v>
      </c>
      <c r="X150" s="6">
        <v>1</v>
      </c>
      <c r="Z150" t="s">
        <v>42</v>
      </c>
      <c r="AA150" s="11" t="s">
        <v>349</v>
      </c>
      <c r="AB150" t="s">
        <v>44</v>
      </c>
      <c r="AC150" t="s">
        <v>403</v>
      </c>
      <c r="AD150" t="s">
        <v>377</v>
      </c>
      <c r="AE150" t="s">
        <v>378</v>
      </c>
      <c r="AH150" t="s">
        <v>69</v>
      </c>
      <c r="AI150" t="s">
        <v>70</v>
      </c>
      <c r="AJ150" t="s">
        <v>50</v>
      </c>
      <c r="AK150" t="s">
        <v>42</v>
      </c>
    </row>
    <row r="151" spans="1:37">
      <c r="A151" s="5">
        <v>44999.4538194444</v>
      </c>
      <c r="B151" s="6">
        <v>110378</v>
      </c>
      <c r="C151" t="s">
        <v>546</v>
      </c>
      <c r="D151" s="6">
        <v>235338</v>
      </c>
      <c r="E151" t="s">
        <v>555</v>
      </c>
      <c r="F151" t="s">
        <v>556</v>
      </c>
      <c r="G151" t="s">
        <v>73</v>
      </c>
      <c r="H151" t="s">
        <v>63</v>
      </c>
      <c r="I151" s="6">
        <v>1</v>
      </c>
      <c r="J151" s="1" t="s">
        <v>89</v>
      </c>
      <c r="L151">
        <v>0</v>
      </c>
      <c r="M151" s="2">
        <f t="shared" si="7"/>
        <v>-1</v>
      </c>
      <c r="N151">
        <v>0</v>
      </c>
      <c r="O151" s="3">
        <f t="shared" si="8"/>
        <v>-1</v>
      </c>
      <c r="Q151" s="10" t="str">
        <f t="shared" si="6"/>
        <v>秋冬季节品种，建议消化库存 冯梅 2023.2.17</v>
      </c>
      <c r="Z151" t="s">
        <v>42</v>
      </c>
      <c r="AA151" t="s">
        <v>57</v>
      </c>
      <c r="AB151" t="s">
        <v>44</v>
      </c>
      <c r="AC151" t="s">
        <v>557</v>
      </c>
      <c r="AD151" t="s">
        <v>558</v>
      </c>
      <c r="AE151" t="s">
        <v>559</v>
      </c>
      <c r="AH151" t="s">
        <v>69</v>
      </c>
      <c r="AI151" t="s">
        <v>70</v>
      </c>
      <c r="AJ151" t="s">
        <v>50</v>
      </c>
      <c r="AK151" t="s">
        <v>560</v>
      </c>
    </row>
    <row r="152" spans="1:37">
      <c r="A152" s="5">
        <v>44999.4195833333</v>
      </c>
      <c r="B152" s="6">
        <v>113298</v>
      </c>
      <c r="C152" t="s">
        <v>561</v>
      </c>
      <c r="D152" s="6">
        <v>134594</v>
      </c>
      <c r="E152" t="s">
        <v>158</v>
      </c>
      <c r="F152" t="s">
        <v>159</v>
      </c>
      <c r="G152" t="s">
        <v>96</v>
      </c>
      <c r="H152" t="s">
        <v>74</v>
      </c>
      <c r="I152" s="6">
        <v>20</v>
      </c>
      <c r="J152" s="1" t="s">
        <v>562</v>
      </c>
      <c r="K152" s="6">
        <v>2</v>
      </c>
      <c r="L152">
        <v>224</v>
      </c>
      <c r="M152" s="2">
        <f t="shared" si="7"/>
        <v>204</v>
      </c>
      <c r="N152">
        <v>0</v>
      </c>
      <c r="O152" s="3">
        <f t="shared" si="8"/>
        <v>-20</v>
      </c>
      <c r="Q152" s="10" t="str">
        <f t="shared" si="6"/>
        <v/>
      </c>
      <c r="U152" s="6">
        <v>0.038889</v>
      </c>
      <c r="V152" s="6">
        <v>565.71</v>
      </c>
      <c r="W152" s="6">
        <v>1</v>
      </c>
      <c r="X152" s="6">
        <v>224</v>
      </c>
      <c r="Y152" s="6">
        <v>66.43</v>
      </c>
      <c r="Z152" t="s">
        <v>127</v>
      </c>
      <c r="AA152" t="s">
        <v>57</v>
      </c>
      <c r="AB152" t="s">
        <v>42</v>
      </c>
      <c r="AC152" t="s">
        <v>42</v>
      </c>
      <c r="AD152" t="s">
        <v>160</v>
      </c>
      <c r="AE152" t="s">
        <v>161</v>
      </c>
      <c r="AH152" t="s">
        <v>69</v>
      </c>
      <c r="AI152" t="s">
        <v>70</v>
      </c>
      <c r="AJ152" t="s">
        <v>50</v>
      </c>
      <c r="AK152" t="s">
        <v>42</v>
      </c>
    </row>
    <row r="153" spans="1:37">
      <c r="A153" s="5">
        <v>44999.3671412037</v>
      </c>
      <c r="B153" s="6">
        <v>113833</v>
      </c>
      <c r="C153" t="s">
        <v>563</v>
      </c>
      <c r="D153" s="6">
        <v>205458</v>
      </c>
      <c r="E153" t="s">
        <v>396</v>
      </c>
      <c r="F153" t="s">
        <v>397</v>
      </c>
      <c r="G153" t="s">
        <v>73</v>
      </c>
      <c r="H153" t="s">
        <v>74</v>
      </c>
      <c r="I153" s="6">
        <v>9</v>
      </c>
      <c r="J153" s="1" t="s">
        <v>64</v>
      </c>
      <c r="L153">
        <v>9</v>
      </c>
      <c r="M153" s="2">
        <f t="shared" si="7"/>
        <v>0</v>
      </c>
      <c r="N153">
        <v>0</v>
      </c>
      <c r="O153" s="3">
        <f t="shared" si="8"/>
        <v>-9</v>
      </c>
      <c r="Q153" s="10" t="str">
        <f t="shared" si="6"/>
        <v>特殊原因（商业缺货）；禁请。张芙蓉2023.1.5</v>
      </c>
      <c r="X153" s="6">
        <v>9</v>
      </c>
      <c r="Z153" t="s">
        <v>42</v>
      </c>
      <c r="AA153" t="s">
        <v>57</v>
      </c>
      <c r="AB153" t="s">
        <v>44</v>
      </c>
      <c r="AC153" t="s">
        <v>398</v>
      </c>
      <c r="AD153" t="s">
        <v>399</v>
      </c>
      <c r="AE153" t="s">
        <v>400</v>
      </c>
      <c r="AH153" t="s">
        <v>69</v>
      </c>
      <c r="AI153" t="s">
        <v>70</v>
      </c>
      <c r="AJ153" t="s">
        <v>50</v>
      </c>
      <c r="AK153" t="s">
        <v>42</v>
      </c>
    </row>
    <row r="154" spans="1:37">
      <c r="A154" s="5">
        <v>44999.4275462963</v>
      </c>
      <c r="B154" s="6">
        <v>114286</v>
      </c>
      <c r="C154" t="s">
        <v>564</v>
      </c>
      <c r="D154" s="6">
        <v>35101</v>
      </c>
      <c r="E154" t="s">
        <v>565</v>
      </c>
      <c r="F154" t="s">
        <v>566</v>
      </c>
      <c r="G154" t="s">
        <v>62</v>
      </c>
      <c r="H154" t="s">
        <v>74</v>
      </c>
      <c r="I154" s="6">
        <v>60</v>
      </c>
      <c r="J154" t="s">
        <v>56</v>
      </c>
      <c r="K154" s="6">
        <v>14</v>
      </c>
      <c r="L154">
        <v>0</v>
      </c>
      <c r="M154" s="2">
        <f t="shared" si="7"/>
        <v>-60</v>
      </c>
      <c r="N154">
        <v>35788</v>
      </c>
      <c r="O154" s="3">
        <f t="shared" si="8"/>
        <v>35728</v>
      </c>
      <c r="Q154" s="10" t="str">
        <f t="shared" si="6"/>
        <v/>
      </c>
      <c r="U154" s="6">
        <v>0.585</v>
      </c>
      <c r="V154" s="6">
        <v>126.5</v>
      </c>
      <c r="W154" s="6">
        <v>9</v>
      </c>
      <c r="Y154" s="6">
        <v>38.93</v>
      </c>
      <c r="Z154" t="s">
        <v>42</v>
      </c>
      <c r="AA154" s="11" t="s">
        <v>331</v>
      </c>
      <c r="AC154" t="s">
        <v>42</v>
      </c>
      <c r="AD154" t="s">
        <v>214</v>
      </c>
      <c r="AE154" t="s">
        <v>215</v>
      </c>
      <c r="AF154" s="6">
        <v>12.29</v>
      </c>
      <c r="AG154" s="6">
        <v>8.78</v>
      </c>
      <c r="AH154" t="s">
        <v>69</v>
      </c>
      <c r="AI154" t="s">
        <v>70</v>
      </c>
      <c r="AJ154" t="s">
        <v>50</v>
      </c>
      <c r="AK154" t="s">
        <v>42</v>
      </c>
    </row>
    <row r="155" spans="1:37">
      <c r="A155" s="5">
        <v>44999.4279050926</v>
      </c>
      <c r="B155" s="6">
        <v>114286</v>
      </c>
      <c r="C155" t="s">
        <v>564</v>
      </c>
      <c r="D155" s="6">
        <v>35102</v>
      </c>
      <c r="E155" t="s">
        <v>567</v>
      </c>
      <c r="F155" t="s">
        <v>568</v>
      </c>
      <c r="G155" t="s">
        <v>62</v>
      </c>
      <c r="H155" t="s">
        <v>74</v>
      </c>
      <c r="I155" s="6">
        <v>50</v>
      </c>
      <c r="J155" t="s">
        <v>56</v>
      </c>
      <c r="K155" s="6">
        <v>10</v>
      </c>
      <c r="L155">
        <v>0</v>
      </c>
      <c r="M155" s="2">
        <f t="shared" si="7"/>
        <v>-50</v>
      </c>
      <c r="N155">
        <v>0</v>
      </c>
      <c r="O155" s="3">
        <f t="shared" si="8"/>
        <v>-50</v>
      </c>
      <c r="Q155" s="10" t="str">
        <f t="shared" si="6"/>
        <v/>
      </c>
      <c r="U155" s="6">
        <v>0.332222</v>
      </c>
      <c r="V155" s="6">
        <v>180.6</v>
      </c>
      <c r="W155" s="6">
        <v>5</v>
      </c>
      <c r="Y155" s="6">
        <v>45.1</v>
      </c>
      <c r="Z155" t="s">
        <v>42</v>
      </c>
      <c r="AA155" s="11" t="s">
        <v>331</v>
      </c>
      <c r="AC155" t="s">
        <v>42</v>
      </c>
      <c r="AD155" t="s">
        <v>214</v>
      </c>
      <c r="AE155" t="s">
        <v>215</v>
      </c>
      <c r="AF155" s="6">
        <v>6.98</v>
      </c>
      <c r="AG155" s="6">
        <v>4.98</v>
      </c>
      <c r="AH155" t="s">
        <v>69</v>
      </c>
      <c r="AI155" t="s">
        <v>70</v>
      </c>
      <c r="AJ155" t="s">
        <v>50</v>
      </c>
      <c r="AK155" t="s">
        <v>42</v>
      </c>
    </row>
    <row r="156" spans="1:37">
      <c r="A156" s="5">
        <v>44999.440775463</v>
      </c>
      <c r="B156" s="6">
        <v>114286</v>
      </c>
      <c r="C156" t="s">
        <v>564</v>
      </c>
      <c r="D156" s="6">
        <v>191422</v>
      </c>
      <c r="E156" t="s">
        <v>449</v>
      </c>
      <c r="F156" t="s">
        <v>450</v>
      </c>
      <c r="G156" t="s">
        <v>73</v>
      </c>
      <c r="H156" t="s">
        <v>74</v>
      </c>
      <c r="I156" s="6">
        <v>50</v>
      </c>
      <c r="J156" t="s">
        <v>56</v>
      </c>
      <c r="L156">
        <v>0</v>
      </c>
      <c r="M156" s="2">
        <f t="shared" si="7"/>
        <v>-50</v>
      </c>
      <c r="N156">
        <v>0</v>
      </c>
      <c r="O156" s="3">
        <f t="shared" si="8"/>
        <v>-50</v>
      </c>
      <c r="Q156" s="10" t="str">
        <f t="shared" si="6"/>
        <v/>
      </c>
      <c r="R156" s="6">
        <v>30</v>
      </c>
      <c r="U156" s="6">
        <v>0.977222</v>
      </c>
      <c r="V156" s="6">
        <v>81.86</v>
      </c>
      <c r="W156" s="6">
        <v>15</v>
      </c>
      <c r="Y156" s="6">
        <v>45.7</v>
      </c>
      <c r="Z156" t="s">
        <v>42</v>
      </c>
      <c r="AA156" t="s">
        <v>569</v>
      </c>
      <c r="AC156" t="s">
        <v>42</v>
      </c>
      <c r="AD156" t="s">
        <v>451</v>
      </c>
      <c r="AE156" t="s">
        <v>452</v>
      </c>
      <c r="AF156" s="6">
        <v>20.52</v>
      </c>
      <c r="AG156" s="6">
        <v>14.66</v>
      </c>
      <c r="AH156" t="s">
        <v>69</v>
      </c>
      <c r="AI156" t="s">
        <v>70</v>
      </c>
      <c r="AJ156" t="s">
        <v>50</v>
      </c>
      <c r="AK156" t="s">
        <v>42</v>
      </c>
    </row>
    <row r="157" spans="1:37">
      <c r="A157" s="5">
        <v>44999.4272685185</v>
      </c>
      <c r="B157" s="6">
        <v>114286</v>
      </c>
      <c r="C157" t="s">
        <v>564</v>
      </c>
      <c r="D157" s="6">
        <v>245065</v>
      </c>
      <c r="E157" t="s">
        <v>570</v>
      </c>
      <c r="F157" t="s">
        <v>571</v>
      </c>
      <c r="G157" t="s">
        <v>62</v>
      </c>
      <c r="H157" t="s">
        <v>63</v>
      </c>
      <c r="I157" s="6">
        <v>40</v>
      </c>
      <c r="J157" t="s">
        <v>56</v>
      </c>
      <c r="K157" s="6">
        <v>5</v>
      </c>
      <c r="L157">
        <v>0</v>
      </c>
      <c r="M157" s="2">
        <f t="shared" si="7"/>
        <v>-40</v>
      </c>
      <c r="N157">
        <v>0</v>
      </c>
      <c r="O157" s="3">
        <f t="shared" si="8"/>
        <v>-40</v>
      </c>
      <c r="Q157" s="10" t="str">
        <f t="shared" si="6"/>
        <v/>
      </c>
      <c r="T157" s="6">
        <v>7</v>
      </c>
      <c r="U157" s="6">
        <v>0.425</v>
      </c>
      <c r="V157" s="6">
        <v>105.88</v>
      </c>
      <c r="W157" s="6">
        <v>6</v>
      </c>
      <c r="Y157" s="6">
        <v>26.76</v>
      </c>
      <c r="Z157" t="s">
        <v>42</v>
      </c>
      <c r="AA157" t="s">
        <v>569</v>
      </c>
      <c r="AC157" t="s">
        <v>42</v>
      </c>
      <c r="AD157" t="s">
        <v>572</v>
      </c>
      <c r="AE157" t="s">
        <v>573</v>
      </c>
      <c r="AF157" s="6">
        <v>8.93</v>
      </c>
      <c r="AG157" s="6">
        <v>6.38</v>
      </c>
      <c r="AH157" t="s">
        <v>69</v>
      </c>
      <c r="AI157" t="s">
        <v>70</v>
      </c>
      <c r="AJ157" t="s">
        <v>50</v>
      </c>
      <c r="AK157" t="s">
        <v>42</v>
      </c>
    </row>
    <row r="158" spans="1:37">
      <c r="A158" s="5">
        <v>44999.4368402778</v>
      </c>
      <c r="B158" s="6">
        <v>114286</v>
      </c>
      <c r="C158" t="s">
        <v>564</v>
      </c>
      <c r="D158" s="6">
        <v>191528</v>
      </c>
      <c r="E158" t="s">
        <v>464</v>
      </c>
      <c r="F158" t="s">
        <v>547</v>
      </c>
      <c r="G158" t="s">
        <v>73</v>
      </c>
      <c r="H158" t="s">
        <v>74</v>
      </c>
      <c r="I158" s="6">
        <v>30</v>
      </c>
      <c r="J158" t="s">
        <v>56</v>
      </c>
      <c r="L158">
        <v>0</v>
      </c>
      <c r="M158" s="2">
        <f t="shared" si="7"/>
        <v>-30</v>
      </c>
      <c r="N158">
        <v>0</v>
      </c>
      <c r="O158" s="3">
        <f t="shared" si="8"/>
        <v>-30</v>
      </c>
      <c r="Q158" s="10" t="str">
        <f t="shared" si="6"/>
        <v/>
      </c>
      <c r="R158" s="6">
        <v>13</v>
      </c>
      <c r="U158" s="6">
        <v>0.392222</v>
      </c>
      <c r="V158" s="6">
        <v>76.49</v>
      </c>
      <c r="W158" s="6">
        <v>6</v>
      </c>
      <c r="Y158" s="6">
        <v>15</v>
      </c>
      <c r="Z158" t="s">
        <v>42</v>
      </c>
      <c r="AA158" t="s">
        <v>569</v>
      </c>
      <c r="AC158" t="s">
        <v>42</v>
      </c>
      <c r="AD158" t="s">
        <v>451</v>
      </c>
      <c r="AE158" t="s">
        <v>459</v>
      </c>
      <c r="AF158" s="6">
        <v>8.24</v>
      </c>
      <c r="AG158" s="6">
        <v>5.88</v>
      </c>
      <c r="AH158" t="s">
        <v>69</v>
      </c>
      <c r="AI158" t="s">
        <v>70</v>
      </c>
      <c r="AJ158" t="s">
        <v>50</v>
      </c>
      <c r="AK158" t="s">
        <v>42</v>
      </c>
    </row>
    <row r="159" spans="1:37">
      <c r="A159" s="5">
        <v>44999.4307291667</v>
      </c>
      <c r="B159" s="6">
        <v>114286</v>
      </c>
      <c r="C159" t="s">
        <v>564</v>
      </c>
      <c r="D159" s="6">
        <v>249</v>
      </c>
      <c r="E159" t="s">
        <v>574</v>
      </c>
      <c r="F159" t="s">
        <v>575</v>
      </c>
      <c r="G159" t="s">
        <v>96</v>
      </c>
      <c r="H159" t="s">
        <v>74</v>
      </c>
      <c r="I159" s="6">
        <v>30</v>
      </c>
      <c r="J159" s="1" t="s">
        <v>41</v>
      </c>
      <c r="L159">
        <v>0</v>
      </c>
      <c r="M159" s="2">
        <f t="shared" si="7"/>
        <v>-30</v>
      </c>
      <c r="N159">
        <v>5600</v>
      </c>
      <c r="O159" s="3">
        <f t="shared" si="8"/>
        <v>5570</v>
      </c>
      <c r="Q159" s="10" t="str">
        <f t="shared" si="6"/>
        <v>供货价高于零售价（目前最低供货价3.5元）禁请。张芙蓉2023.1.5</v>
      </c>
      <c r="Z159" t="s">
        <v>42</v>
      </c>
      <c r="AA159" t="s">
        <v>569</v>
      </c>
      <c r="AB159" t="s">
        <v>44</v>
      </c>
      <c r="AC159" t="s">
        <v>576</v>
      </c>
      <c r="AD159" t="s">
        <v>577</v>
      </c>
      <c r="AE159" t="s">
        <v>578</v>
      </c>
      <c r="AH159" t="s">
        <v>69</v>
      </c>
      <c r="AI159" t="s">
        <v>70</v>
      </c>
      <c r="AJ159" t="s">
        <v>50</v>
      </c>
      <c r="AK159" t="s">
        <v>42</v>
      </c>
    </row>
    <row r="160" spans="1:37">
      <c r="A160" s="5">
        <v>44999.4305902778</v>
      </c>
      <c r="B160" s="6">
        <v>114286</v>
      </c>
      <c r="C160" t="s">
        <v>564</v>
      </c>
      <c r="D160" s="6">
        <v>28207</v>
      </c>
      <c r="E160" t="s">
        <v>579</v>
      </c>
      <c r="F160" t="s">
        <v>580</v>
      </c>
      <c r="G160" t="s">
        <v>73</v>
      </c>
      <c r="H160" t="s">
        <v>74</v>
      </c>
      <c r="I160" s="6">
        <v>30</v>
      </c>
      <c r="J160" s="1" t="s">
        <v>89</v>
      </c>
      <c r="L160">
        <v>0</v>
      </c>
      <c r="M160" s="2">
        <f t="shared" si="7"/>
        <v>-30</v>
      </c>
      <c r="N160">
        <v>0</v>
      </c>
      <c r="O160" s="3">
        <f t="shared" si="8"/>
        <v>-30</v>
      </c>
      <c r="Q160" s="10" t="str">
        <f t="shared" si="6"/>
        <v>特殊原因（厂家缺货）侯月 2022.12.6</v>
      </c>
      <c r="Z160" t="s">
        <v>42</v>
      </c>
      <c r="AA160" t="s">
        <v>569</v>
      </c>
      <c r="AB160" t="s">
        <v>44</v>
      </c>
      <c r="AC160" t="s">
        <v>581</v>
      </c>
      <c r="AD160" t="s">
        <v>582</v>
      </c>
      <c r="AE160" t="s">
        <v>583</v>
      </c>
      <c r="AH160" t="s">
        <v>69</v>
      </c>
      <c r="AI160" t="s">
        <v>70</v>
      </c>
      <c r="AJ160" t="s">
        <v>50</v>
      </c>
      <c r="AK160" t="s">
        <v>42</v>
      </c>
    </row>
    <row r="161" spans="1:37">
      <c r="A161" s="5">
        <v>44999.425150463</v>
      </c>
      <c r="B161" s="6">
        <v>114286</v>
      </c>
      <c r="C161" t="s">
        <v>564</v>
      </c>
      <c r="D161" s="6">
        <v>113826</v>
      </c>
      <c r="E161" t="s">
        <v>473</v>
      </c>
      <c r="F161" t="s">
        <v>584</v>
      </c>
      <c r="G161" t="s">
        <v>73</v>
      </c>
      <c r="H161" t="s">
        <v>74</v>
      </c>
      <c r="I161" s="6">
        <v>30</v>
      </c>
      <c r="J161" t="s">
        <v>56</v>
      </c>
      <c r="L161">
        <v>0</v>
      </c>
      <c r="M161" s="2">
        <f t="shared" si="7"/>
        <v>-30</v>
      </c>
      <c r="N161">
        <v>19786</v>
      </c>
      <c r="O161" s="3">
        <f t="shared" si="8"/>
        <v>19756</v>
      </c>
      <c r="Q161" s="10" t="str">
        <f t="shared" si="6"/>
        <v/>
      </c>
      <c r="Z161" t="s">
        <v>42</v>
      </c>
      <c r="AA161" t="s">
        <v>569</v>
      </c>
      <c r="AC161" t="s">
        <v>42</v>
      </c>
      <c r="AD161" t="s">
        <v>214</v>
      </c>
      <c r="AE161" t="s">
        <v>215</v>
      </c>
      <c r="AH161" t="s">
        <v>69</v>
      </c>
      <c r="AI161" t="s">
        <v>70</v>
      </c>
      <c r="AJ161" t="s">
        <v>50</v>
      </c>
      <c r="AK161" t="s">
        <v>42</v>
      </c>
    </row>
    <row r="162" spans="1:37">
      <c r="A162" s="5">
        <v>44999.4256018518</v>
      </c>
      <c r="B162" s="6">
        <v>114286</v>
      </c>
      <c r="C162" t="s">
        <v>564</v>
      </c>
      <c r="D162" s="6">
        <v>135306</v>
      </c>
      <c r="E162" t="s">
        <v>585</v>
      </c>
      <c r="F162" t="s">
        <v>586</v>
      </c>
      <c r="G162" t="s">
        <v>73</v>
      </c>
      <c r="H162" t="s">
        <v>74</v>
      </c>
      <c r="I162" s="6">
        <v>10</v>
      </c>
      <c r="J162" s="1" t="s">
        <v>41</v>
      </c>
      <c r="L162">
        <v>0</v>
      </c>
      <c r="M162" s="2">
        <f t="shared" si="7"/>
        <v>-10</v>
      </c>
      <c r="N162">
        <v>32904</v>
      </c>
      <c r="O162" s="3">
        <f t="shared" si="8"/>
        <v>32894</v>
      </c>
      <c r="Q162" s="10" t="str">
        <f t="shared" si="6"/>
        <v>特殊原因（胃肠抢货品种，厂家缺货）侯月2023.1.3</v>
      </c>
      <c r="Z162" t="s">
        <v>42</v>
      </c>
      <c r="AA162" t="s">
        <v>569</v>
      </c>
      <c r="AB162" t="s">
        <v>44</v>
      </c>
      <c r="AC162" t="s">
        <v>587</v>
      </c>
      <c r="AD162" t="s">
        <v>214</v>
      </c>
      <c r="AE162" t="s">
        <v>215</v>
      </c>
      <c r="AH162" t="s">
        <v>69</v>
      </c>
      <c r="AI162" t="s">
        <v>70</v>
      </c>
      <c r="AJ162" t="s">
        <v>50</v>
      </c>
      <c r="AK162" t="s">
        <v>42</v>
      </c>
    </row>
    <row r="163" spans="1:37">
      <c r="A163" s="5">
        <v>44999.4271643519</v>
      </c>
      <c r="B163" s="6">
        <v>114286</v>
      </c>
      <c r="C163" t="s">
        <v>564</v>
      </c>
      <c r="D163" s="6">
        <v>49942</v>
      </c>
      <c r="E163" t="s">
        <v>588</v>
      </c>
      <c r="F163" t="s">
        <v>589</v>
      </c>
      <c r="G163" t="s">
        <v>73</v>
      </c>
      <c r="H163" t="s">
        <v>74</v>
      </c>
      <c r="I163" s="6">
        <v>20</v>
      </c>
      <c r="J163" t="s">
        <v>56</v>
      </c>
      <c r="K163" s="6">
        <v>5</v>
      </c>
      <c r="L163">
        <v>0</v>
      </c>
      <c r="M163" s="2">
        <f t="shared" si="7"/>
        <v>-20</v>
      </c>
      <c r="N163">
        <v>0</v>
      </c>
      <c r="O163" s="3">
        <f t="shared" si="8"/>
        <v>-20</v>
      </c>
      <c r="Q163" s="10" t="str">
        <f t="shared" si="6"/>
        <v/>
      </c>
      <c r="U163" s="6">
        <v>0.166111</v>
      </c>
      <c r="V163" s="6">
        <v>150.5</v>
      </c>
      <c r="W163" s="6">
        <v>2</v>
      </c>
      <c r="Y163" s="6">
        <v>45.1</v>
      </c>
      <c r="Z163" t="s">
        <v>42</v>
      </c>
      <c r="AA163" t="s">
        <v>569</v>
      </c>
      <c r="AC163" t="s">
        <v>42</v>
      </c>
      <c r="AD163" t="s">
        <v>214</v>
      </c>
      <c r="AE163" t="s">
        <v>215</v>
      </c>
      <c r="AF163" s="6">
        <v>3.49</v>
      </c>
      <c r="AG163" s="6">
        <v>2.49</v>
      </c>
      <c r="AH163" t="s">
        <v>69</v>
      </c>
      <c r="AI163" t="s">
        <v>70</v>
      </c>
      <c r="AJ163" t="s">
        <v>50</v>
      </c>
      <c r="AK163" t="s">
        <v>42</v>
      </c>
    </row>
    <row r="164" spans="1:37">
      <c r="A164" s="5">
        <v>44999.4357291667</v>
      </c>
      <c r="B164" s="6">
        <v>114286</v>
      </c>
      <c r="C164" t="s">
        <v>564</v>
      </c>
      <c r="D164" s="6">
        <v>183439</v>
      </c>
      <c r="E164" t="s">
        <v>177</v>
      </c>
      <c r="F164" t="s">
        <v>178</v>
      </c>
      <c r="G164" t="s">
        <v>73</v>
      </c>
      <c r="H164" t="s">
        <v>74</v>
      </c>
      <c r="I164" s="6">
        <v>20</v>
      </c>
      <c r="J164" t="s">
        <v>56</v>
      </c>
      <c r="K164" s="6">
        <v>5</v>
      </c>
      <c r="L164">
        <v>0</v>
      </c>
      <c r="M164" s="2">
        <f t="shared" si="7"/>
        <v>-20</v>
      </c>
      <c r="N164">
        <v>0</v>
      </c>
      <c r="O164" s="3">
        <f t="shared" si="8"/>
        <v>-20</v>
      </c>
      <c r="Q164" s="10" t="str">
        <f t="shared" si="6"/>
        <v/>
      </c>
      <c r="R164" s="6">
        <v>20</v>
      </c>
      <c r="U164" s="6">
        <v>0.781667</v>
      </c>
      <c r="V164" s="6">
        <v>31.98</v>
      </c>
      <c r="W164" s="6">
        <v>12</v>
      </c>
      <c r="Y164" s="6">
        <v>21.4</v>
      </c>
      <c r="Z164" t="s">
        <v>42</v>
      </c>
      <c r="AA164" t="s">
        <v>569</v>
      </c>
      <c r="AC164" t="s">
        <v>42</v>
      </c>
      <c r="AD164" t="s">
        <v>179</v>
      </c>
      <c r="AE164" t="s">
        <v>180</v>
      </c>
      <c r="AF164" s="6">
        <v>16.42</v>
      </c>
      <c r="AG164" s="6">
        <v>11.73</v>
      </c>
      <c r="AH164" t="s">
        <v>69</v>
      </c>
      <c r="AI164" t="s">
        <v>70</v>
      </c>
      <c r="AJ164" t="s">
        <v>50</v>
      </c>
      <c r="AK164" t="s">
        <v>42</v>
      </c>
    </row>
    <row r="165" spans="1:37">
      <c r="A165" s="5">
        <v>44999.4405555556</v>
      </c>
      <c r="B165" s="6">
        <v>114286</v>
      </c>
      <c r="C165" t="s">
        <v>564</v>
      </c>
      <c r="D165" s="6">
        <v>23622</v>
      </c>
      <c r="E165" t="s">
        <v>590</v>
      </c>
      <c r="F165" t="s">
        <v>392</v>
      </c>
      <c r="G165" t="s">
        <v>96</v>
      </c>
      <c r="H165" t="s">
        <v>74</v>
      </c>
      <c r="I165" s="6">
        <v>20</v>
      </c>
      <c r="J165" t="s">
        <v>56</v>
      </c>
      <c r="K165" s="6">
        <v>3</v>
      </c>
      <c r="L165">
        <v>0</v>
      </c>
      <c r="M165" s="2">
        <f t="shared" si="7"/>
        <v>-20</v>
      </c>
      <c r="N165">
        <v>0</v>
      </c>
      <c r="O165" s="3">
        <f t="shared" si="8"/>
        <v>-20</v>
      </c>
      <c r="Q165" s="10" t="str">
        <f t="shared" si="6"/>
        <v/>
      </c>
      <c r="U165" s="6">
        <v>0.041111</v>
      </c>
      <c r="V165" s="6">
        <v>559.46</v>
      </c>
      <c r="W165" s="6">
        <v>1</v>
      </c>
      <c r="Y165" s="6">
        <v>87.97</v>
      </c>
      <c r="Z165" t="s">
        <v>42</v>
      </c>
      <c r="AA165" t="s">
        <v>569</v>
      </c>
      <c r="AC165" t="s">
        <v>42</v>
      </c>
      <c r="AD165" t="s">
        <v>214</v>
      </c>
      <c r="AE165" t="s">
        <v>591</v>
      </c>
      <c r="AF165" s="6">
        <v>2</v>
      </c>
      <c r="AG165" s="6">
        <v>2</v>
      </c>
      <c r="AH165" t="s">
        <v>69</v>
      </c>
      <c r="AI165" t="s">
        <v>70</v>
      </c>
      <c r="AJ165" t="s">
        <v>50</v>
      </c>
      <c r="AK165" t="s">
        <v>42</v>
      </c>
    </row>
    <row r="166" spans="1:37">
      <c r="A166" s="5">
        <v>44999.4308796296</v>
      </c>
      <c r="B166" s="6">
        <v>114286</v>
      </c>
      <c r="C166" t="s">
        <v>564</v>
      </c>
      <c r="D166" s="6">
        <v>45545</v>
      </c>
      <c r="E166" t="s">
        <v>592</v>
      </c>
      <c r="F166" t="s">
        <v>593</v>
      </c>
      <c r="G166" t="s">
        <v>73</v>
      </c>
      <c r="H166" t="s">
        <v>74</v>
      </c>
      <c r="I166" s="6">
        <v>20</v>
      </c>
      <c r="J166" t="s">
        <v>56</v>
      </c>
      <c r="K166" s="6">
        <v>1</v>
      </c>
      <c r="L166">
        <v>0</v>
      </c>
      <c r="M166" s="2">
        <f t="shared" si="7"/>
        <v>-20</v>
      </c>
      <c r="N166">
        <v>2656</v>
      </c>
      <c r="O166" s="3">
        <f t="shared" si="8"/>
        <v>2636</v>
      </c>
      <c r="Q166" s="10" t="str">
        <f t="shared" si="6"/>
        <v/>
      </c>
      <c r="R166" s="6">
        <v>8</v>
      </c>
      <c r="U166" s="6">
        <v>0.254444</v>
      </c>
      <c r="V166" s="6">
        <v>82.53</v>
      </c>
      <c r="W166" s="6">
        <v>4</v>
      </c>
      <c r="Y166" s="6">
        <v>18.93</v>
      </c>
      <c r="Z166" t="s">
        <v>42</v>
      </c>
      <c r="AA166" t="s">
        <v>569</v>
      </c>
      <c r="AC166" t="s">
        <v>42</v>
      </c>
      <c r="AD166" t="s">
        <v>218</v>
      </c>
      <c r="AE166" t="s">
        <v>219</v>
      </c>
      <c r="AF166" s="6">
        <v>5.34</v>
      </c>
      <c r="AG166" s="6">
        <v>3.82</v>
      </c>
      <c r="AH166" t="s">
        <v>69</v>
      </c>
      <c r="AI166" t="s">
        <v>70</v>
      </c>
      <c r="AJ166" t="s">
        <v>50</v>
      </c>
      <c r="AK166" t="s">
        <v>42</v>
      </c>
    </row>
    <row r="167" spans="1:37">
      <c r="A167" s="5">
        <v>44999.4409143518</v>
      </c>
      <c r="B167" s="6">
        <v>114286</v>
      </c>
      <c r="C167" t="s">
        <v>564</v>
      </c>
      <c r="D167" s="6">
        <v>3885</v>
      </c>
      <c r="E167" t="s">
        <v>594</v>
      </c>
      <c r="F167" t="s">
        <v>595</v>
      </c>
      <c r="G167" t="s">
        <v>73</v>
      </c>
      <c r="H167" t="s">
        <v>74</v>
      </c>
      <c r="I167" s="6">
        <v>20</v>
      </c>
      <c r="J167" t="s">
        <v>56</v>
      </c>
      <c r="L167">
        <v>0</v>
      </c>
      <c r="M167" s="2">
        <f t="shared" si="7"/>
        <v>-20</v>
      </c>
      <c r="N167">
        <v>0</v>
      </c>
      <c r="O167" s="3">
        <f t="shared" si="8"/>
        <v>-20</v>
      </c>
      <c r="P167" t="s">
        <v>594</v>
      </c>
      <c r="Q167" s="10" t="str">
        <f t="shared" si="6"/>
        <v/>
      </c>
      <c r="R167" s="6">
        <v>4</v>
      </c>
      <c r="U167" s="6">
        <v>0.101667</v>
      </c>
      <c r="V167" s="6">
        <v>196.72</v>
      </c>
      <c r="W167" s="6">
        <v>2</v>
      </c>
      <c r="Y167" s="6">
        <v>15</v>
      </c>
      <c r="Z167" t="s">
        <v>42</v>
      </c>
      <c r="AA167" t="s">
        <v>569</v>
      </c>
      <c r="AC167" t="s">
        <v>42</v>
      </c>
      <c r="AD167" t="s">
        <v>596</v>
      </c>
      <c r="AE167" t="s">
        <v>597</v>
      </c>
      <c r="AF167" s="6">
        <v>2.14</v>
      </c>
      <c r="AG167" s="6">
        <v>1.53</v>
      </c>
      <c r="AH167" t="s">
        <v>69</v>
      </c>
      <c r="AI167" t="s">
        <v>70</v>
      </c>
      <c r="AJ167" t="s">
        <v>50</v>
      </c>
      <c r="AK167" t="s">
        <v>42</v>
      </c>
    </row>
    <row r="168" spans="1:37">
      <c r="A168" s="5">
        <v>44999.4362847222</v>
      </c>
      <c r="B168" s="6">
        <v>114286</v>
      </c>
      <c r="C168" t="s">
        <v>564</v>
      </c>
      <c r="D168" s="6">
        <v>74885</v>
      </c>
      <c r="E168" t="s">
        <v>598</v>
      </c>
      <c r="F168" t="s">
        <v>599</v>
      </c>
      <c r="G168" t="s">
        <v>73</v>
      </c>
      <c r="H168" t="s">
        <v>74</v>
      </c>
      <c r="I168" s="6">
        <v>20</v>
      </c>
      <c r="J168" t="s">
        <v>56</v>
      </c>
      <c r="L168">
        <v>0</v>
      </c>
      <c r="M168" s="2">
        <f t="shared" si="7"/>
        <v>-20</v>
      </c>
      <c r="N168">
        <v>1080</v>
      </c>
      <c r="O168" s="3">
        <f t="shared" si="8"/>
        <v>1060</v>
      </c>
      <c r="Q168" s="10" t="str">
        <f t="shared" si="6"/>
        <v/>
      </c>
      <c r="R168" s="6">
        <v>4</v>
      </c>
      <c r="U168" s="6">
        <v>0.115</v>
      </c>
      <c r="V168" s="6">
        <v>173.91</v>
      </c>
      <c r="W168" s="6">
        <v>2</v>
      </c>
      <c r="Y168" s="6">
        <v>15</v>
      </c>
      <c r="Z168" t="s">
        <v>42</v>
      </c>
      <c r="AA168" t="s">
        <v>569</v>
      </c>
      <c r="AC168" t="s">
        <v>42</v>
      </c>
      <c r="AD168" t="s">
        <v>214</v>
      </c>
      <c r="AE168" t="s">
        <v>215</v>
      </c>
      <c r="AF168" s="6">
        <v>2.42</v>
      </c>
      <c r="AG168" s="6">
        <v>1.73</v>
      </c>
      <c r="AH168" t="s">
        <v>69</v>
      </c>
      <c r="AI168" t="s">
        <v>70</v>
      </c>
      <c r="AJ168" t="s">
        <v>50</v>
      </c>
      <c r="AK168" t="s">
        <v>42</v>
      </c>
    </row>
    <row r="169" spans="1:37">
      <c r="A169" s="5">
        <v>44999.4258333333</v>
      </c>
      <c r="B169" s="6">
        <v>114286</v>
      </c>
      <c r="C169" t="s">
        <v>564</v>
      </c>
      <c r="D169" s="6">
        <v>133242</v>
      </c>
      <c r="E169" t="s">
        <v>600</v>
      </c>
      <c r="F169" t="s">
        <v>601</v>
      </c>
      <c r="G169" t="s">
        <v>73</v>
      </c>
      <c r="H169" t="s">
        <v>74</v>
      </c>
      <c r="I169" s="6">
        <v>20</v>
      </c>
      <c r="J169" t="s">
        <v>56</v>
      </c>
      <c r="L169">
        <v>0</v>
      </c>
      <c r="M169" s="2">
        <f t="shared" si="7"/>
        <v>-20</v>
      </c>
      <c r="N169">
        <v>0</v>
      </c>
      <c r="O169" s="3">
        <f t="shared" si="8"/>
        <v>-20</v>
      </c>
      <c r="P169" t="s">
        <v>600</v>
      </c>
      <c r="Q169" s="10" t="str">
        <f t="shared" si="6"/>
        <v/>
      </c>
      <c r="R169" s="6">
        <v>6</v>
      </c>
      <c r="U169" s="6">
        <v>0.170556</v>
      </c>
      <c r="V169" s="6">
        <v>117.26</v>
      </c>
      <c r="W169" s="6">
        <v>3</v>
      </c>
      <c r="Y169" s="6">
        <v>15</v>
      </c>
      <c r="Z169" t="s">
        <v>42</v>
      </c>
      <c r="AA169" t="s">
        <v>569</v>
      </c>
      <c r="AC169" t="s">
        <v>42</v>
      </c>
      <c r="AD169" t="s">
        <v>602</v>
      </c>
      <c r="AE169" t="s">
        <v>603</v>
      </c>
      <c r="AF169" s="6">
        <v>3.58</v>
      </c>
      <c r="AG169" s="6">
        <v>2.56</v>
      </c>
      <c r="AH169" t="s">
        <v>69</v>
      </c>
      <c r="AI169" t="s">
        <v>70</v>
      </c>
      <c r="AJ169" t="s">
        <v>50</v>
      </c>
      <c r="AK169" t="s">
        <v>42</v>
      </c>
    </row>
    <row r="170" spans="1:37">
      <c r="A170" s="5">
        <v>44999.4410185185</v>
      </c>
      <c r="B170" s="6">
        <v>114286</v>
      </c>
      <c r="C170" t="s">
        <v>564</v>
      </c>
      <c r="D170" s="6">
        <v>135540</v>
      </c>
      <c r="E170" t="s">
        <v>604</v>
      </c>
      <c r="F170" t="s">
        <v>605</v>
      </c>
      <c r="G170" t="s">
        <v>73</v>
      </c>
      <c r="H170" t="s">
        <v>74</v>
      </c>
      <c r="I170" s="6">
        <v>20</v>
      </c>
      <c r="J170" t="s">
        <v>56</v>
      </c>
      <c r="L170">
        <v>0</v>
      </c>
      <c r="M170" s="2">
        <f t="shared" si="7"/>
        <v>-20</v>
      </c>
      <c r="N170">
        <v>555</v>
      </c>
      <c r="O170" s="3">
        <f t="shared" si="8"/>
        <v>535</v>
      </c>
      <c r="Q170" s="10" t="str">
        <f t="shared" si="6"/>
        <v/>
      </c>
      <c r="R170" s="6">
        <v>6</v>
      </c>
      <c r="U170" s="6">
        <v>0.173889</v>
      </c>
      <c r="V170" s="6">
        <v>115.02</v>
      </c>
      <c r="W170" s="6">
        <v>3</v>
      </c>
      <c r="Y170" s="6">
        <v>15</v>
      </c>
      <c r="Z170" t="s">
        <v>42</v>
      </c>
      <c r="AA170" t="s">
        <v>569</v>
      </c>
      <c r="AC170" t="s">
        <v>42</v>
      </c>
      <c r="AD170" t="s">
        <v>218</v>
      </c>
      <c r="AE170" t="s">
        <v>219</v>
      </c>
      <c r="AF170" s="6">
        <v>3.65</v>
      </c>
      <c r="AG170" s="6">
        <v>2.61</v>
      </c>
      <c r="AH170" t="s">
        <v>69</v>
      </c>
      <c r="AI170" t="s">
        <v>70</v>
      </c>
      <c r="AJ170" t="s">
        <v>50</v>
      </c>
      <c r="AK170" t="s">
        <v>42</v>
      </c>
    </row>
    <row r="171" spans="1:37">
      <c r="A171" s="5">
        <v>44999.440462963</v>
      </c>
      <c r="B171" s="6">
        <v>114286</v>
      </c>
      <c r="C171" t="s">
        <v>564</v>
      </c>
      <c r="D171" s="6">
        <v>101034</v>
      </c>
      <c r="E171" t="s">
        <v>606</v>
      </c>
      <c r="F171" t="s">
        <v>607</v>
      </c>
      <c r="G171" t="s">
        <v>73</v>
      </c>
      <c r="H171" t="s">
        <v>74</v>
      </c>
      <c r="I171" s="6">
        <v>20</v>
      </c>
      <c r="J171" s="1" t="s">
        <v>89</v>
      </c>
      <c r="L171">
        <v>0</v>
      </c>
      <c r="M171" s="2">
        <f t="shared" si="7"/>
        <v>-20</v>
      </c>
      <c r="N171">
        <v>0</v>
      </c>
      <c r="O171" s="3">
        <f t="shared" si="8"/>
        <v>-20</v>
      </c>
      <c r="Q171" s="10" t="str">
        <f t="shared" si="6"/>
        <v>线上线下市场均缺货，找12片替换；禁请 付能梅 2022.11.3</v>
      </c>
      <c r="Z171" t="s">
        <v>42</v>
      </c>
      <c r="AA171" t="s">
        <v>569</v>
      </c>
      <c r="AB171" t="s">
        <v>44</v>
      </c>
      <c r="AC171" t="s">
        <v>608</v>
      </c>
      <c r="AD171" t="s">
        <v>447</v>
      </c>
      <c r="AE171" t="s">
        <v>448</v>
      </c>
      <c r="AH171" t="s">
        <v>69</v>
      </c>
      <c r="AI171" t="s">
        <v>70</v>
      </c>
      <c r="AJ171" t="s">
        <v>50</v>
      </c>
      <c r="AK171" t="s">
        <v>42</v>
      </c>
    </row>
    <row r="172" spans="1:37">
      <c r="A172" s="5">
        <v>44999.434837963</v>
      </c>
      <c r="B172" s="6">
        <v>114286</v>
      </c>
      <c r="C172" t="s">
        <v>564</v>
      </c>
      <c r="D172" s="6">
        <v>124775</v>
      </c>
      <c r="E172" t="s">
        <v>609</v>
      </c>
      <c r="F172" t="s">
        <v>610</v>
      </c>
      <c r="G172" t="s">
        <v>73</v>
      </c>
      <c r="H172" t="s">
        <v>74</v>
      </c>
      <c r="I172" s="6">
        <v>10</v>
      </c>
      <c r="J172" t="s">
        <v>56</v>
      </c>
      <c r="K172" s="6">
        <v>5</v>
      </c>
      <c r="L172">
        <v>0</v>
      </c>
      <c r="M172" s="2">
        <f t="shared" si="7"/>
        <v>-10</v>
      </c>
      <c r="N172">
        <v>0</v>
      </c>
      <c r="O172" s="3">
        <f t="shared" si="8"/>
        <v>-10</v>
      </c>
      <c r="Q172" s="10" t="str">
        <f t="shared" si="6"/>
        <v/>
      </c>
      <c r="R172" s="6">
        <v>9</v>
      </c>
      <c r="U172" s="6">
        <v>0.417222</v>
      </c>
      <c r="V172" s="6">
        <v>35.95</v>
      </c>
      <c r="W172" s="6">
        <v>6</v>
      </c>
      <c r="Y172" s="6">
        <v>26.98</v>
      </c>
      <c r="Z172" t="s">
        <v>42</v>
      </c>
      <c r="AA172" t="s">
        <v>569</v>
      </c>
      <c r="AC172" t="s">
        <v>42</v>
      </c>
      <c r="AD172" t="s">
        <v>611</v>
      </c>
      <c r="AE172" t="s">
        <v>612</v>
      </c>
      <c r="AF172" s="6">
        <v>8.76</v>
      </c>
      <c r="AG172" s="6">
        <v>6.26</v>
      </c>
      <c r="AH172" t="s">
        <v>69</v>
      </c>
      <c r="AI172" t="s">
        <v>70</v>
      </c>
      <c r="AJ172" t="s">
        <v>50</v>
      </c>
      <c r="AK172" t="s">
        <v>42</v>
      </c>
    </row>
    <row r="173" spans="1:37">
      <c r="A173" s="5">
        <v>44999.4320833333</v>
      </c>
      <c r="B173" s="6">
        <v>114286</v>
      </c>
      <c r="C173" t="s">
        <v>564</v>
      </c>
      <c r="D173" s="6">
        <v>242821</v>
      </c>
      <c r="E173" t="s">
        <v>485</v>
      </c>
      <c r="F173" t="s">
        <v>613</v>
      </c>
      <c r="G173" t="s">
        <v>73</v>
      </c>
      <c r="H173" t="s">
        <v>74</v>
      </c>
      <c r="I173" s="6">
        <v>10</v>
      </c>
      <c r="J173" t="s">
        <v>56</v>
      </c>
      <c r="K173" s="6">
        <v>4</v>
      </c>
      <c r="L173">
        <v>0</v>
      </c>
      <c r="M173" s="2">
        <f t="shared" si="7"/>
        <v>-10</v>
      </c>
      <c r="N173">
        <v>0</v>
      </c>
      <c r="O173" s="3">
        <f t="shared" si="8"/>
        <v>-10</v>
      </c>
      <c r="Q173" s="10" t="str">
        <f t="shared" si="6"/>
        <v/>
      </c>
      <c r="U173" s="6">
        <v>0.021667</v>
      </c>
      <c r="V173" s="6">
        <v>646.14</v>
      </c>
      <c r="W173" s="6">
        <v>0</v>
      </c>
      <c r="Y173" s="6">
        <v>199.61</v>
      </c>
      <c r="Z173" t="s">
        <v>42</v>
      </c>
      <c r="AA173" t="s">
        <v>569</v>
      </c>
      <c r="AC173" t="s">
        <v>42</v>
      </c>
      <c r="AD173" t="s">
        <v>218</v>
      </c>
      <c r="AE173" t="s">
        <v>219</v>
      </c>
      <c r="AF173" s="6">
        <v>2</v>
      </c>
      <c r="AG173" s="6">
        <v>2</v>
      </c>
      <c r="AH173" t="s">
        <v>69</v>
      </c>
      <c r="AI173" t="s">
        <v>70</v>
      </c>
      <c r="AJ173" t="s">
        <v>50</v>
      </c>
      <c r="AK173" t="s">
        <v>42</v>
      </c>
    </row>
    <row r="174" spans="1:37">
      <c r="A174" s="5">
        <v>44999.4355439815</v>
      </c>
      <c r="B174" s="6">
        <v>114286</v>
      </c>
      <c r="C174" t="s">
        <v>564</v>
      </c>
      <c r="D174" s="6">
        <v>114952</v>
      </c>
      <c r="E174" t="s">
        <v>614</v>
      </c>
      <c r="F174" t="s">
        <v>615</v>
      </c>
      <c r="G174" t="s">
        <v>73</v>
      </c>
      <c r="H174" t="s">
        <v>74</v>
      </c>
      <c r="I174" s="6">
        <v>10</v>
      </c>
      <c r="J174" t="s">
        <v>56</v>
      </c>
      <c r="K174" s="6">
        <v>3</v>
      </c>
      <c r="L174">
        <v>0</v>
      </c>
      <c r="M174" s="2">
        <f t="shared" si="7"/>
        <v>-10</v>
      </c>
      <c r="N174">
        <v>374</v>
      </c>
      <c r="O174" s="3">
        <f t="shared" si="8"/>
        <v>364</v>
      </c>
      <c r="Q174" s="10" t="str">
        <f t="shared" si="6"/>
        <v/>
      </c>
      <c r="U174" s="6">
        <v>0.076111</v>
      </c>
      <c r="V174" s="6">
        <v>170.8</v>
      </c>
      <c r="W174" s="6">
        <v>1</v>
      </c>
      <c r="Y174" s="6">
        <v>54.42</v>
      </c>
      <c r="Z174" t="s">
        <v>42</v>
      </c>
      <c r="AA174" t="s">
        <v>569</v>
      </c>
      <c r="AC174" t="s">
        <v>42</v>
      </c>
      <c r="AD174" t="s">
        <v>214</v>
      </c>
      <c r="AE174" t="s">
        <v>215</v>
      </c>
      <c r="AF174" s="6">
        <v>2</v>
      </c>
      <c r="AG174" s="6">
        <v>2</v>
      </c>
      <c r="AH174" t="s">
        <v>69</v>
      </c>
      <c r="AI174" t="s">
        <v>70</v>
      </c>
      <c r="AJ174" t="s">
        <v>50</v>
      </c>
      <c r="AK174" t="s">
        <v>42</v>
      </c>
    </row>
    <row r="175" spans="1:37">
      <c r="A175" s="5">
        <v>44999.4284722222</v>
      </c>
      <c r="B175" s="6">
        <v>114286</v>
      </c>
      <c r="C175" t="s">
        <v>564</v>
      </c>
      <c r="D175" s="6">
        <v>66073</v>
      </c>
      <c r="E175" t="s">
        <v>616</v>
      </c>
      <c r="F175" t="s">
        <v>617</v>
      </c>
      <c r="G175" t="s">
        <v>96</v>
      </c>
      <c r="H175" t="s">
        <v>74</v>
      </c>
      <c r="I175" s="6">
        <v>10</v>
      </c>
      <c r="J175" t="s">
        <v>56</v>
      </c>
      <c r="K175" s="6">
        <v>2</v>
      </c>
      <c r="L175">
        <v>0</v>
      </c>
      <c r="M175" s="2">
        <f t="shared" si="7"/>
        <v>-10</v>
      </c>
      <c r="N175">
        <v>5006</v>
      </c>
      <c r="O175" s="3">
        <f t="shared" si="8"/>
        <v>4996</v>
      </c>
      <c r="Q175" s="10" t="str">
        <f t="shared" si="6"/>
        <v/>
      </c>
      <c r="U175" s="6">
        <v>0.075</v>
      </c>
      <c r="V175" s="6">
        <v>160</v>
      </c>
      <c r="W175" s="6">
        <v>1</v>
      </c>
      <c r="Y175" s="6">
        <v>41.67</v>
      </c>
      <c r="Z175" t="s">
        <v>42</v>
      </c>
      <c r="AA175" t="s">
        <v>569</v>
      </c>
      <c r="AC175" t="s">
        <v>42</v>
      </c>
      <c r="AD175" t="s">
        <v>618</v>
      </c>
      <c r="AE175" t="s">
        <v>619</v>
      </c>
      <c r="AF175" s="6">
        <v>2</v>
      </c>
      <c r="AG175" s="6">
        <v>2</v>
      </c>
      <c r="AH175" t="s">
        <v>69</v>
      </c>
      <c r="AI175" t="s">
        <v>70</v>
      </c>
      <c r="AJ175" t="s">
        <v>50</v>
      </c>
      <c r="AK175" t="s">
        <v>42</v>
      </c>
    </row>
    <row r="176" spans="1:37">
      <c r="A176" s="5">
        <v>44999.4322106481</v>
      </c>
      <c r="B176" s="6">
        <v>114286</v>
      </c>
      <c r="C176" t="s">
        <v>564</v>
      </c>
      <c r="D176" s="6">
        <v>202044</v>
      </c>
      <c r="E176" t="s">
        <v>263</v>
      </c>
      <c r="F176" t="s">
        <v>264</v>
      </c>
      <c r="G176" t="s">
        <v>73</v>
      </c>
      <c r="H176" t="s">
        <v>74</v>
      </c>
      <c r="I176" s="6">
        <v>10</v>
      </c>
      <c r="J176" t="s">
        <v>56</v>
      </c>
      <c r="K176" s="6">
        <v>1</v>
      </c>
      <c r="L176">
        <v>0</v>
      </c>
      <c r="M176" s="2">
        <f t="shared" si="7"/>
        <v>-10</v>
      </c>
      <c r="N176">
        <v>2034</v>
      </c>
      <c r="O176" s="3">
        <f t="shared" si="8"/>
        <v>2024</v>
      </c>
      <c r="Q176" s="10" t="str">
        <f t="shared" si="6"/>
        <v/>
      </c>
      <c r="R176" s="6">
        <v>9</v>
      </c>
      <c r="U176" s="6">
        <v>0.308333</v>
      </c>
      <c r="V176" s="6">
        <v>35.68</v>
      </c>
      <c r="W176" s="6">
        <v>5</v>
      </c>
      <c r="Y176" s="6">
        <v>18.24</v>
      </c>
      <c r="Z176" t="s">
        <v>42</v>
      </c>
      <c r="AA176" t="s">
        <v>569</v>
      </c>
      <c r="AC176" t="s">
        <v>42</v>
      </c>
      <c r="AD176" t="s">
        <v>265</v>
      </c>
      <c r="AE176" t="s">
        <v>266</v>
      </c>
      <c r="AF176" s="6">
        <v>6.47</v>
      </c>
      <c r="AG176" s="6">
        <v>4.62</v>
      </c>
      <c r="AH176" t="s">
        <v>69</v>
      </c>
      <c r="AI176" t="s">
        <v>70</v>
      </c>
      <c r="AJ176" t="s">
        <v>50</v>
      </c>
      <c r="AK176" t="s">
        <v>42</v>
      </c>
    </row>
    <row r="177" spans="1:37">
      <c r="A177" s="5">
        <v>44999.4269328704</v>
      </c>
      <c r="B177" s="6">
        <v>114286</v>
      </c>
      <c r="C177" t="s">
        <v>564</v>
      </c>
      <c r="D177" s="6">
        <v>111824</v>
      </c>
      <c r="E177" t="s">
        <v>620</v>
      </c>
      <c r="F177" t="s">
        <v>621</v>
      </c>
      <c r="G177" t="s">
        <v>73</v>
      </c>
      <c r="H177" t="s">
        <v>74</v>
      </c>
      <c r="I177" s="6">
        <v>10</v>
      </c>
      <c r="J177" t="s">
        <v>56</v>
      </c>
      <c r="L177">
        <v>0</v>
      </c>
      <c r="M177" s="2">
        <f t="shared" si="7"/>
        <v>-10</v>
      </c>
      <c r="N177">
        <v>0</v>
      </c>
      <c r="O177" s="3">
        <f t="shared" si="8"/>
        <v>-10</v>
      </c>
      <c r="Q177" s="10" t="str">
        <f t="shared" si="6"/>
        <v/>
      </c>
      <c r="R177" s="6">
        <v>2</v>
      </c>
      <c r="U177" s="6">
        <v>0.056667</v>
      </c>
      <c r="V177" s="6">
        <v>176.47</v>
      </c>
      <c r="W177" s="6">
        <v>1</v>
      </c>
      <c r="Y177" s="6">
        <v>15</v>
      </c>
      <c r="Z177" t="s">
        <v>42</v>
      </c>
      <c r="AA177" t="s">
        <v>569</v>
      </c>
      <c r="AC177" t="s">
        <v>42</v>
      </c>
      <c r="AD177" t="s">
        <v>622</v>
      </c>
      <c r="AE177" t="s">
        <v>623</v>
      </c>
      <c r="AF177" s="6">
        <v>2</v>
      </c>
      <c r="AG177" s="6">
        <v>2</v>
      </c>
      <c r="AH177" t="s">
        <v>69</v>
      </c>
      <c r="AI177" t="s">
        <v>70</v>
      </c>
      <c r="AJ177" t="s">
        <v>50</v>
      </c>
      <c r="AK177" t="s">
        <v>42</v>
      </c>
    </row>
    <row r="178" spans="1:37">
      <c r="A178" s="5">
        <v>44999.426724537</v>
      </c>
      <c r="B178" s="6">
        <v>114286</v>
      </c>
      <c r="C178" t="s">
        <v>564</v>
      </c>
      <c r="D178" s="6">
        <v>74908</v>
      </c>
      <c r="E178" t="s">
        <v>624</v>
      </c>
      <c r="F178" t="s">
        <v>625</v>
      </c>
      <c r="G178" t="s">
        <v>73</v>
      </c>
      <c r="H178" t="s">
        <v>74</v>
      </c>
      <c r="I178" s="6">
        <v>10</v>
      </c>
      <c r="J178" t="s">
        <v>56</v>
      </c>
      <c r="L178">
        <v>0</v>
      </c>
      <c r="M178" s="2">
        <f t="shared" si="7"/>
        <v>-10</v>
      </c>
      <c r="N178">
        <v>0</v>
      </c>
      <c r="O178" s="3">
        <f t="shared" si="8"/>
        <v>-10</v>
      </c>
      <c r="Q178" s="10" t="str">
        <f t="shared" si="6"/>
        <v/>
      </c>
      <c r="R178" s="6">
        <v>3</v>
      </c>
      <c r="U178" s="6">
        <v>0.092778</v>
      </c>
      <c r="V178" s="6">
        <v>140.12</v>
      </c>
      <c r="W178" s="6">
        <v>1</v>
      </c>
      <c r="Y178" s="6">
        <v>47.34</v>
      </c>
      <c r="Z178" t="s">
        <v>42</v>
      </c>
      <c r="AA178" t="s">
        <v>569</v>
      </c>
      <c r="AC178" t="s">
        <v>42</v>
      </c>
      <c r="AD178" t="s">
        <v>622</v>
      </c>
      <c r="AE178" t="s">
        <v>623</v>
      </c>
      <c r="AF178" s="6">
        <v>2</v>
      </c>
      <c r="AG178" s="6">
        <v>2</v>
      </c>
      <c r="AH178" t="s">
        <v>69</v>
      </c>
      <c r="AI178" t="s">
        <v>70</v>
      </c>
      <c r="AJ178" t="s">
        <v>50</v>
      </c>
      <c r="AK178" t="s">
        <v>42</v>
      </c>
    </row>
    <row r="179" spans="1:37">
      <c r="A179" s="5">
        <v>44999.4411458333</v>
      </c>
      <c r="B179" s="6">
        <v>114286</v>
      </c>
      <c r="C179" t="s">
        <v>564</v>
      </c>
      <c r="D179" s="6">
        <v>190079</v>
      </c>
      <c r="E179" t="s">
        <v>626</v>
      </c>
      <c r="F179" t="s">
        <v>627</v>
      </c>
      <c r="G179" t="s">
        <v>73</v>
      </c>
      <c r="H179" t="s">
        <v>74</v>
      </c>
      <c r="I179" s="6">
        <v>10</v>
      </c>
      <c r="J179" t="s">
        <v>56</v>
      </c>
      <c r="L179">
        <v>0</v>
      </c>
      <c r="M179" s="2">
        <f t="shared" si="7"/>
        <v>-10</v>
      </c>
      <c r="N179">
        <v>0</v>
      </c>
      <c r="O179" s="3">
        <f t="shared" si="8"/>
        <v>-10</v>
      </c>
      <c r="Q179" s="10" t="str">
        <f t="shared" si="6"/>
        <v/>
      </c>
      <c r="R179" s="6">
        <v>3</v>
      </c>
      <c r="U179" s="6">
        <v>0.083333</v>
      </c>
      <c r="V179" s="6">
        <v>120</v>
      </c>
      <c r="W179" s="6">
        <v>1</v>
      </c>
      <c r="Y179" s="6">
        <v>15</v>
      </c>
      <c r="Z179" t="s">
        <v>42</v>
      </c>
      <c r="AA179" t="s">
        <v>569</v>
      </c>
      <c r="AC179" t="s">
        <v>42</v>
      </c>
      <c r="AD179" t="s">
        <v>218</v>
      </c>
      <c r="AE179" t="s">
        <v>219</v>
      </c>
      <c r="AF179" s="6">
        <v>2</v>
      </c>
      <c r="AG179" s="6">
        <v>2</v>
      </c>
      <c r="AH179" t="s">
        <v>69</v>
      </c>
      <c r="AI179" t="s">
        <v>70</v>
      </c>
      <c r="AJ179" t="s">
        <v>50</v>
      </c>
      <c r="AK179" t="s">
        <v>42</v>
      </c>
    </row>
    <row r="180" spans="1:37">
      <c r="A180" s="5">
        <v>44999.4310300926</v>
      </c>
      <c r="B180" s="6">
        <v>114286</v>
      </c>
      <c r="C180" t="s">
        <v>564</v>
      </c>
      <c r="D180" s="6">
        <v>67694</v>
      </c>
      <c r="E180" t="s">
        <v>628</v>
      </c>
      <c r="F180" t="s">
        <v>629</v>
      </c>
      <c r="G180" t="s">
        <v>73</v>
      </c>
      <c r="H180" t="s">
        <v>74</v>
      </c>
      <c r="I180" s="6">
        <v>10</v>
      </c>
      <c r="J180" t="s">
        <v>56</v>
      </c>
      <c r="L180">
        <v>0</v>
      </c>
      <c r="M180" s="2">
        <f t="shared" si="7"/>
        <v>-10</v>
      </c>
      <c r="N180">
        <v>0</v>
      </c>
      <c r="O180" s="3">
        <f t="shared" si="8"/>
        <v>-10</v>
      </c>
      <c r="P180" t="s">
        <v>628</v>
      </c>
      <c r="Q180" s="10" t="str">
        <f t="shared" si="6"/>
        <v/>
      </c>
      <c r="R180" s="6">
        <v>4</v>
      </c>
      <c r="U180" s="6">
        <v>0.111667</v>
      </c>
      <c r="V180" s="6">
        <v>89.55</v>
      </c>
      <c r="W180" s="6">
        <v>2</v>
      </c>
      <c r="Y180" s="6">
        <v>15</v>
      </c>
      <c r="Z180" t="s">
        <v>42</v>
      </c>
      <c r="AA180" t="s">
        <v>569</v>
      </c>
      <c r="AC180" t="s">
        <v>42</v>
      </c>
      <c r="AD180" t="s">
        <v>630</v>
      </c>
      <c r="AE180" t="s">
        <v>631</v>
      </c>
      <c r="AF180" s="6">
        <v>2.35</v>
      </c>
      <c r="AG180" s="6">
        <v>1.68</v>
      </c>
      <c r="AH180" t="s">
        <v>69</v>
      </c>
      <c r="AI180" t="s">
        <v>70</v>
      </c>
      <c r="AJ180" t="s">
        <v>50</v>
      </c>
      <c r="AK180" t="s">
        <v>42</v>
      </c>
    </row>
    <row r="181" spans="1:37">
      <c r="A181" s="5">
        <v>44999.4406481481</v>
      </c>
      <c r="B181" s="6">
        <v>114286</v>
      </c>
      <c r="C181" t="s">
        <v>564</v>
      </c>
      <c r="D181" s="6">
        <v>87711</v>
      </c>
      <c r="E181" t="s">
        <v>632</v>
      </c>
      <c r="F181" t="s">
        <v>633</v>
      </c>
      <c r="G181" t="s">
        <v>226</v>
      </c>
      <c r="H181" t="s">
        <v>74</v>
      </c>
      <c r="I181" s="6">
        <v>10</v>
      </c>
      <c r="J181" t="s">
        <v>56</v>
      </c>
      <c r="L181">
        <v>0</v>
      </c>
      <c r="M181" s="2">
        <f t="shared" si="7"/>
        <v>-10</v>
      </c>
      <c r="N181">
        <v>0</v>
      </c>
      <c r="O181" s="3">
        <f t="shared" si="8"/>
        <v>-10</v>
      </c>
      <c r="P181" t="s">
        <v>632</v>
      </c>
      <c r="Q181" s="10" t="str">
        <f t="shared" si="6"/>
        <v/>
      </c>
      <c r="R181" s="6">
        <v>7</v>
      </c>
      <c r="U181" s="6">
        <v>0.195</v>
      </c>
      <c r="V181" s="6">
        <v>51.28</v>
      </c>
      <c r="W181" s="6">
        <v>3</v>
      </c>
      <c r="Y181" s="6">
        <v>15</v>
      </c>
      <c r="Z181" t="s">
        <v>42</v>
      </c>
      <c r="AA181" t="s">
        <v>569</v>
      </c>
      <c r="AC181" t="s">
        <v>42</v>
      </c>
      <c r="AD181" t="s">
        <v>634</v>
      </c>
      <c r="AE181" t="s">
        <v>635</v>
      </c>
      <c r="AF181" s="6">
        <v>4.1</v>
      </c>
      <c r="AG181" s="6">
        <v>2.93</v>
      </c>
      <c r="AH181" t="s">
        <v>69</v>
      </c>
      <c r="AI181" t="s">
        <v>70</v>
      </c>
      <c r="AJ181" t="s">
        <v>50</v>
      </c>
      <c r="AK181" t="s">
        <v>42</v>
      </c>
    </row>
    <row r="182" spans="1:37">
      <c r="A182" s="5">
        <v>44999.4326967593</v>
      </c>
      <c r="B182" s="6">
        <v>114286</v>
      </c>
      <c r="C182" t="s">
        <v>564</v>
      </c>
      <c r="D182" s="6">
        <v>1841</v>
      </c>
      <c r="E182" t="s">
        <v>636</v>
      </c>
      <c r="F182" t="s">
        <v>637</v>
      </c>
      <c r="G182" t="s">
        <v>73</v>
      </c>
      <c r="H182" t="s">
        <v>74</v>
      </c>
      <c r="I182" s="6">
        <v>10</v>
      </c>
      <c r="J182" t="s">
        <v>56</v>
      </c>
      <c r="L182">
        <v>0</v>
      </c>
      <c r="M182" s="2">
        <f t="shared" si="7"/>
        <v>-10</v>
      </c>
      <c r="N182">
        <v>57111</v>
      </c>
      <c r="O182" s="3">
        <f t="shared" si="8"/>
        <v>57101</v>
      </c>
      <c r="P182" t="s">
        <v>636</v>
      </c>
      <c r="Q182" s="10" t="str">
        <f t="shared" si="6"/>
        <v/>
      </c>
      <c r="R182" s="6">
        <v>8</v>
      </c>
      <c r="U182" s="6">
        <v>0.240556</v>
      </c>
      <c r="V182" s="6">
        <v>41.57</v>
      </c>
      <c r="W182" s="6">
        <v>4</v>
      </c>
      <c r="Y182" s="6">
        <v>15</v>
      </c>
      <c r="Z182" t="s">
        <v>42</v>
      </c>
      <c r="AA182" s="11" t="s">
        <v>331</v>
      </c>
      <c r="AC182" t="s">
        <v>42</v>
      </c>
      <c r="AD182" t="s">
        <v>535</v>
      </c>
      <c r="AE182" t="s">
        <v>638</v>
      </c>
      <c r="AF182" s="6">
        <v>5.05</v>
      </c>
      <c r="AG182" s="6">
        <v>3.61</v>
      </c>
      <c r="AH182" t="s">
        <v>69</v>
      </c>
      <c r="AI182" t="s">
        <v>70</v>
      </c>
      <c r="AJ182" t="s">
        <v>50</v>
      </c>
      <c r="AK182" t="s">
        <v>42</v>
      </c>
    </row>
    <row r="183" spans="1:37">
      <c r="A183" s="5">
        <v>44999.4413078704</v>
      </c>
      <c r="B183" s="6">
        <v>114286</v>
      </c>
      <c r="C183" t="s">
        <v>564</v>
      </c>
      <c r="D183" s="6">
        <v>120144</v>
      </c>
      <c r="E183" t="s">
        <v>639</v>
      </c>
      <c r="F183" t="s">
        <v>640</v>
      </c>
      <c r="G183" t="s">
        <v>96</v>
      </c>
      <c r="H183" t="s">
        <v>414</v>
      </c>
      <c r="I183" s="6">
        <v>10</v>
      </c>
      <c r="J183" s="1" t="s">
        <v>89</v>
      </c>
      <c r="L183">
        <v>0</v>
      </c>
      <c r="M183" s="2">
        <f t="shared" si="7"/>
        <v>-10</v>
      </c>
      <c r="N183">
        <v>0</v>
      </c>
      <c r="O183" s="3">
        <f t="shared" si="8"/>
        <v>-10</v>
      </c>
      <c r="P183" t="s">
        <v>639</v>
      </c>
      <c r="Q183" s="10" t="str">
        <f t="shared" si="6"/>
        <v>防疫物品（同类品种库存较大，建议暂时消化库存） 冯梅 2023.2.6</v>
      </c>
      <c r="Z183" t="s">
        <v>42</v>
      </c>
      <c r="AA183" t="s">
        <v>569</v>
      </c>
      <c r="AB183" t="s">
        <v>44</v>
      </c>
      <c r="AC183" t="s">
        <v>641</v>
      </c>
      <c r="AD183" t="s">
        <v>642</v>
      </c>
      <c r="AE183" t="s">
        <v>643</v>
      </c>
      <c r="AH183" t="s">
        <v>69</v>
      </c>
      <c r="AI183" t="s">
        <v>70</v>
      </c>
      <c r="AJ183" t="s">
        <v>50</v>
      </c>
      <c r="AK183" t="s">
        <v>42</v>
      </c>
    </row>
    <row r="184" spans="1:37">
      <c r="A184" s="5">
        <v>44999.4373148148</v>
      </c>
      <c r="B184" s="6">
        <v>114286</v>
      </c>
      <c r="C184" t="s">
        <v>564</v>
      </c>
      <c r="D184" s="6">
        <v>219551</v>
      </c>
      <c r="E184" t="s">
        <v>644</v>
      </c>
      <c r="F184" t="s">
        <v>645</v>
      </c>
      <c r="G184" t="s">
        <v>646</v>
      </c>
      <c r="H184" t="s">
        <v>63</v>
      </c>
      <c r="I184" s="6">
        <v>6</v>
      </c>
      <c r="J184" t="s">
        <v>56</v>
      </c>
      <c r="L184">
        <v>54</v>
      </c>
      <c r="M184" s="2">
        <f t="shared" si="7"/>
        <v>48</v>
      </c>
      <c r="N184">
        <v>0</v>
      </c>
      <c r="O184" s="3">
        <f t="shared" si="8"/>
        <v>-6</v>
      </c>
      <c r="Q184" s="10" t="str">
        <f t="shared" si="6"/>
        <v/>
      </c>
      <c r="T184" s="6">
        <v>2</v>
      </c>
      <c r="U184" s="6">
        <v>0.06</v>
      </c>
      <c r="V184" s="6">
        <v>100</v>
      </c>
      <c r="W184" s="6">
        <v>1</v>
      </c>
      <c r="X184" s="6">
        <v>54</v>
      </c>
      <c r="Y184" s="6">
        <v>15</v>
      </c>
      <c r="Z184" t="s">
        <v>42</v>
      </c>
      <c r="AA184" t="s">
        <v>569</v>
      </c>
      <c r="AC184" t="s">
        <v>42</v>
      </c>
      <c r="AD184" t="s">
        <v>647</v>
      </c>
      <c r="AE184" t="s">
        <v>648</v>
      </c>
      <c r="AF184" s="6">
        <v>1.26</v>
      </c>
      <c r="AG184" s="6">
        <v>0.9</v>
      </c>
      <c r="AH184" t="s">
        <v>69</v>
      </c>
      <c r="AI184" t="s">
        <v>70</v>
      </c>
      <c r="AJ184" t="s">
        <v>50</v>
      </c>
      <c r="AK184" t="s">
        <v>42</v>
      </c>
    </row>
    <row r="185" spans="1:37">
      <c r="A185" s="5">
        <v>44999.4390972222</v>
      </c>
      <c r="B185" s="6">
        <v>114286</v>
      </c>
      <c r="C185" t="s">
        <v>564</v>
      </c>
      <c r="D185" s="6">
        <v>179327</v>
      </c>
      <c r="E185" t="s">
        <v>649</v>
      </c>
      <c r="F185" t="s">
        <v>650</v>
      </c>
      <c r="G185" t="s">
        <v>73</v>
      </c>
      <c r="H185" t="s">
        <v>81</v>
      </c>
      <c r="I185" s="6">
        <v>5</v>
      </c>
      <c r="J185" t="s">
        <v>56</v>
      </c>
      <c r="K185" s="6">
        <v>3</v>
      </c>
      <c r="L185">
        <v>0</v>
      </c>
      <c r="M185" s="2">
        <f t="shared" si="7"/>
        <v>-5</v>
      </c>
      <c r="N185">
        <v>240</v>
      </c>
      <c r="O185" s="3">
        <f t="shared" si="8"/>
        <v>235</v>
      </c>
      <c r="Q185" s="10" t="str">
        <f t="shared" si="6"/>
        <v/>
      </c>
      <c r="U185" s="6">
        <v>0.01</v>
      </c>
      <c r="V185" s="6">
        <v>800</v>
      </c>
      <c r="W185" s="6">
        <v>0</v>
      </c>
      <c r="Y185" s="6">
        <v>315</v>
      </c>
      <c r="Z185" t="s">
        <v>42</v>
      </c>
      <c r="AA185" t="s">
        <v>569</v>
      </c>
      <c r="AC185" t="s">
        <v>42</v>
      </c>
      <c r="AD185" t="s">
        <v>651</v>
      </c>
      <c r="AE185" t="s">
        <v>652</v>
      </c>
      <c r="AF185" s="6">
        <v>0.21</v>
      </c>
      <c r="AG185" s="6">
        <v>0.15</v>
      </c>
      <c r="AH185" t="s">
        <v>69</v>
      </c>
      <c r="AI185" t="s">
        <v>70</v>
      </c>
      <c r="AJ185" t="s">
        <v>50</v>
      </c>
      <c r="AK185" t="s">
        <v>42</v>
      </c>
    </row>
    <row r="186" spans="1:37">
      <c r="A186" s="5">
        <v>44999.4350231482</v>
      </c>
      <c r="B186" s="6">
        <v>114286</v>
      </c>
      <c r="C186" t="s">
        <v>564</v>
      </c>
      <c r="D186" s="6">
        <v>125030</v>
      </c>
      <c r="E186" t="s">
        <v>653</v>
      </c>
      <c r="F186" t="s">
        <v>654</v>
      </c>
      <c r="G186" t="s">
        <v>73</v>
      </c>
      <c r="H186" t="s">
        <v>74</v>
      </c>
      <c r="I186" s="6">
        <v>5</v>
      </c>
      <c r="J186" t="s">
        <v>56</v>
      </c>
      <c r="K186" s="6">
        <v>1</v>
      </c>
      <c r="L186">
        <v>0</v>
      </c>
      <c r="M186" s="2">
        <f t="shared" si="7"/>
        <v>-5</v>
      </c>
      <c r="N186">
        <v>0</v>
      </c>
      <c r="O186" s="3">
        <f t="shared" si="8"/>
        <v>-5</v>
      </c>
      <c r="P186" t="s">
        <v>653</v>
      </c>
      <c r="Q186" s="10" t="str">
        <f t="shared" si="6"/>
        <v/>
      </c>
      <c r="R186" s="6">
        <v>1</v>
      </c>
      <c r="U186" s="6">
        <v>0.031111</v>
      </c>
      <c r="V186" s="6">
        <v>192.86</v>
      </c>
      <c r="W186" s="6">
        <v>0</v>
      </c>
      <c r="Y186" s="6">
        <v>47.14</v>
      </c>
      <c r="Z186" t="s">
        <v>42</v>
      </c>
      <c r="AA186" t="s">
        <v>569</v>
      </c>
      <c r="AC186" t="s">
        <v>42</v>
      </c>
      <c r="AD186" t="s">
        <v>655</v>
      </c>
      <c r="AE186" t="s">
        <v>656</v>
      </c>
      <c r="AF186" s="6">
        <v>2</v>
      </c>
      <c r="AG186" s="6">
        <v>2</v>
      </c>
      <c r="AH186" t="s">
        <v>69</v>
      </c>
      <c r="AI186" t="s">
        <v>70</v>
      </c>
      <c r="AJ186" t="s">
        <v>50</v>
      </c>
      <c r="AK186" t="s">
        <v>42</v>
      </c>
    </row>
    <row r="187" spans="1:37">
      <c r="A187" s="5">
        <v>44999.4324189815</v>
      </c>
      <c r="B187" s="6">
        <v>114286</v>
      </c>
      <c r="C187" t="s">
        <v>564</v>
      </c>
      <c r="D187" s="6">
        <v>192827</v>
      </c>
      <c r="E187" t="s">
        <v>657</v>
      </c>
      <c r="F187" t="s">
        <v>658</v>
      </c>
      <c r="G187" t="s">
        <v>73</v>
      </c>
      <c r="H187" t="s">
        <v>74</v>
      </c>
      <c r="I187" s="6">
        <v>5</v>
      </c>
      <c r="J187" t="s">
        <v>56</v>
      </c>
      <c r="K187" s="6">
        <v>1</v>
      </c>
      <c r="L187">
        <v>0</v>
      </c>
      <c r="M187" s="2">
        <f t="shared" si="7"/>
        <v>-5</v>
      </c>
      <c r="N187">
        <v>1338</v>
      </c>
      <c r="O187" s="3">
        <f t="shared" si="8"/>
        <v>1333</v>
      </c>
      <c r="Q187" s="10" t="str">
        <f t="shared" si="6"/>
        <v/>
      </c>
      <c r="R187" s="6">
        <v>2</v>
      </c>
      <c r="U187" s="6">
        <v>0.056667</v>
      </c>
      <c r="V187" s="6">
        <v>105.88</v>
      </c>
      <c r="W187" s="6">
        <v>1</v>
      </c>
      <c r="Y187" s="6">
        <v>32.65</v>
      </c>
      <c r="Z187" t="s">
        <v>42</v>
      </c>
      <c r="AA187" t="s">
        <v>569</v>
      </c>
      <c r="AC187" t="s">
        <v>42</v>
      </c>
      <c r="AD187" t="s">
        <v>659</v>
      </c>
      <c r="AE187" t="s">
        <v>660</v>
      </c>
      <c r="AF187" s="6">
        <v>2</v>
      </c>
      <c r="AG187" s="6">
        <v>2</v>
      </c>
      <c r="AH187" t="s">
        <v>69</v>
      </c>
      <c r="AI187" t="s">
        <v>70</v>
      </c>
      <c r="AJ187" t="s">
        <v>50</v>
      </c>
      <c r="AK187" t="s">
        <v>42</v>
      </c>
    </row>
    <row r="188" spans="1:37">
      <c r="A188" s="5">
        <v>44999.4354166667</v>
      </c>
      <c r="B188" s="6">
        <v>114286</v>
      </c>
      <c r="C188" t="s">
        <v>564</v>
      </c>
      <c r="D188" s="6">
        <v>101500</v>
      </c>
      <c r="E188" t="s">
        <v>661</v>
      </c>
      <c r="F188" t="s">
        <v>662</v>
      </c>
      <c r="G188" t="s">
        <v>73</v>
      </c>
      <c r="H188" t="s">
        <v>74</v>
      </c>
      <c r="I188" s="6">
        <v>5</v>
      </c>
      <c r="J188" t="s">
        <v>56</v>
      </c>
      <c r="L188">
        <v>0</v>
      </c>
      <c r="M188" s="2">
        <f t="shared" si="7"/>
        <v>-5</v>
      </c>
      <c r="N188">
        <v>0</v>
      </c>
      <c r="O188" s="3">
        <f t="shared" si="8"/>
        <v>-5</v>
      </c>
      <c r="Q188" s="10" t="str">
        <f t="shared" si="6"/>
        <v/>
      </c>
      <c r="R188" s="6">
        <v>3</v>
      </c>
      <c r="U188" s="6">
        <v>0.047778</v>
      </c>
      <c r="V188" s="6">
        <v>104.65</v>
      </c>
      <c r="W188" s="6">
        <v>1</v>
      </c>
      <c r="Y188" s="6">
        <v>15</v>
      </c>
      <c r="Z188" t="s">
        <v>42</v>
      </c>
      <c r="AA188" t="s">
        <v>569</v>
      </c>
      <c r="AC188" t="s">
        <v>42</v>
      </c>
      <c r="AD188" t="s">
        <v>663</v>
      </c>
      <c r="AE188" t="s">
        <v>664</v>
      </c>
      <c r="AF188" s="6">
        <v>2</v>
      </c>
      <c r="AG188" s="6">
        <v>2</v>
      </c>
      <c r="AH188" t="s">
        <v>69</v>
      </c>
      <c r="AI188" t="s">
        <v>70</v>
      </c>
      <c r="AJ188" t="s">
        <v>50</v>
      </c>
      <c r="AK188" t="s">
        <v>42</v>
      </c>
    </row>
    <row r="189" spans="1:37">
      <c r="A189" s="5">
        <v>44999.435150463</v>
      </c>
      <c r="B189" s="6">
        <v>114286</v>
      </c>
      <c r="C189" t="s">
        <v>564</v>
      </c>
      <c r="D189" s="6">
        <v>28654</v>
      </c>
      <c r="E189" t="s">
        <v>665</v>
      </c>
      <c r="F189" t="s">
        <v>666</v>
      </c>
      <c r="G189" t="s">
        <v>73</v>
      </c>
      <c r="H189" t="s">
        <v>74</v>
      </c>
      <c r="I189" s="6">
        <v>5</v>
      </c>
      <c r="J189" t="s">
        <v>56</v>
      </c>
      <c r="L189">
        <v>0</v>
      </c>
      <c r="M189" s="2">
        <f t="shared" si="7"/>
        <v>-5</v>
      </c>
      <c r="N189">
        <v>0</v>
      </c>
      <c r="O189" s="3">
        <f t="shared" si="8"/>
        <v>-5</v>
      </c>
      <c r="Q189" s="10" t="str">
        <f t="shared" si="6"/>
        <v/>
      </c>
      <c r="R189" s="6">
        <v>3</v>
      </c>
      <c r="U189" s="6">
        <v>0.047778</v>
      </c>
      <c r="V189" s="6">
        <v>104.65</v>
      </c>
      <c r="W189" s="6">
        <v>1</v>
      </c>
      <c r="Y189" s="6">
        <v>15</v>
      </c>
      <c r="Z189" t="s">
        <v>42</v>
      </c>
      <c r="AA189" t="s">
        <v>569</v>
      </c>
      <c r="AC189" t="s">
        <v>42</v>
      </c>
      <c r="AD189" t="s">
        <v>222</v>
      </c>
      <c r="AE189" t="s">
        <v>223</v>
      </c>
      <c r="AF189" s="6">
        <v>2</v>
      </c>
      <c r="AG189" s="6">
        <v>2</v>
      </c>
      <c r="AH189" t="s">
        <v>69</v>
      </c>
      <c r="AI189" t="s">
        <v>70</v>
      </c>
      <c r="AJ189" t="s">
        <v>50</v>
      </c>
      <c r="AK189" t="s">
        <v>42</v>
      </c>
    </row>
    <row r="190" spans="1:37">
      <c r="A190" s="5">
        <v>44999.4328472222</v>
      </c>
      <c r="B190" s="6">
        <v>114286</v>
      </c>
      <c r="C190" t="s">
        <v>564</v>
      </c>
      <c r="D190" s="6">
        <v>56226</v>
      </c>
      <c r="E190" t="s">
        <v>667</v>
      </c>
      <c r="F190" t="s">
        <v>668</v>
      </c>
      <c r="G190" t="s">
        <v>73</v>
      </c>
      <c r="H190" t="s">
        <v>74</v>
      </c>
      <c r="I190" s="6">
        <v>5</v>
      </c>
      <c r="J190" t="s">
        <v>56</v>
      </c>
      <c r="L190">
        <v>0</v>
      </c>
      <c r="M190" s="2">
        <f t="shared" si="7"/>
        <v>-5</v>
      </c>
      <c r="N190">
        <v>0</v>
      </c>
      <c r="O190" s="3">
        <f t="shared" si="8"/>
        <v>-5</v>
      </c>
      <c r="Q190" s="10" t="str">
        <f t="shared" si="6"/>
        <v/>
      </c>
      <c r="R190" s="6">
        <v>3</v>
      </c>
      <c r="U190" s="6">
        <v>0.071667</v>
      </c>
      <c r="V190" s="6">
        <v>69.77</v>
      </c>
      <c r="W190" s="6">
        <v>1</v>
      </c>
      <c r="Y190" s="6">
        <v>15</v>
      </c>
      <c r="Z190" t="s">
        <v>42</v>
      </c>
      <c r="AA190" t="s">
        <v>569</v>
      </c>
      <c r="AC190" t="s">
        <v>42</v>
      </c>
      <c r="AD190" t="s">
        <v>669</v>
      </c>
      <c r="AE190" t="s">
        <v>670</v>
      </c>
      <c r="AF190" s="6">
        <v>2</v>
      </c>
      <c r="AG190" s="6">
        <v>2</v>
      </c>
      <c r="AH190" t="s">
        <v>69</v>
      </c>
      <c r="AI190" t="s">
        <v>70</v>
      </c>
      <c r="AJ190" t="s">
        <v>50</v>
      </c>
      <c r="AK190" t="s">
        <v>42</v>
      </c>
    </row>
    <row r="191" spans="1:37">
      <c r="A191" s="5">
        <v>44999.4325462963</v>
      </c>
      <c r="B191" s="6">
        <v>114286</v>
      </c>
      <c r="C191" t="s">
        <v>564</v>
      </c>
      <c r="D191" s="6">
        <v>167998</v>
      </c>
      <c r="E191" t="s">
        <v>671</v>
      </c>
      <c r="F191" t="s">
        <v>672</v>
      </c>
      <c r="G191" t="s">
        <v>73</v>
      </c>
      <c r="H191" t="s">
        <v>74</v>
      </c>
      <c r="I191" s="6">
        <v>5</v>
      </c>
      <c r="J191" t="s">
        <v>56</v>
      </c>
      <c r="L191">
        <v>0</v>
      </c>
      <c r="M191" s="2">
        <f t="shared" si="7"/>
        <v>-5</v>
      </c>
      <c r="N191">
        <v>0</v>
      </c>
      <c r="O191" s="3">
        <f t="shared" si="8"/>
        <v>-5</v>
      </c>
      <c r="Q191" s="10" t="str">
        <f t="shared" si="6"/>
        <v/>
      </c>
      <c r="R191" s="6">
        <v>4</v>
      </c>
      <c r="U191" s="6">
        <v>0.104444</v>
      </c>
      <c r="V191" s="6">
        <v>47.87</v>
      </c>
      <c r="W191" s="6">
        <v>2</v>
      </c>
      <c r="Y191" s="6">
        <v>15</v>
      </c>
      <c r="Z191" t="s">
        <v>42</v>
      </c>
      <c r="AA191" t="s">
        <v>569</v>
      </c>
      <c r="AC191" t="s">
        <v>42</v>
      </c>
      <c r="AD191" t="s">
        <v>673</v>
      </c>
      <c r="AE191" t="s">
        <v>674</v>
      </c>
      <c r="AF191" s="6">
        <v>2.19</v>
      </c>
      <c r="AG191" s="6">
        <v>1.57</v>
      </c>
      <c r="AH191" t="s">
        <v>69</v>
      </c>
      <c r="AI191" t="s">
        <v>70</v>
      </c>
      <c r="AJ191" t="s">
        <v>50</v>
      </c>
      <c r="AK191" t="s">
        <v>42</v>
      </c>
    </row>
    <row r="192" spans="1:37">
      <c r="A192" s="5">
        <v>44999.4352777778</v>
      </c>
      <c r="B192" s="6">
        <v>114286</v>
      </c>
      <c r="C192" t="s">
        <v>564</v>
      </c>
      <c r="D192" s="6">
        <v>226892</v>
      </c>
      <c r="E192" t="s">
        <v>675</v>
      </c>
      <c r="F192" t="s">
        <v>532</v>
      </c>
      <c r="G192" t="s">
        <v>73</v>
      </c>
      <c r="H192" t="s">
        <v>74</v>
      </c>
      <c r="I192" s="6">
        <v>3</v>
      </c>
      <c r="J192" t="s">
        <v>56</v>
      </c>
      <c r="K192" s="6">
        <v>2</v>
      </c>
      <c r="L192">
        <v>0</v>
      </c>
      <c r="M192" s="2">
        <f t="shared" si="7"/>
        <v>-3</v>
      </c>
      <c r="N192">
        <v>1</v>
      </c>
      <c r="O192" s="3">
        <f t="shared" si="8"/>
        <v>-2</v>
      </c>
      <c r="Q192" s="10" t="str">
        <f t="shared" si="6"/>
        <v/>
      </c>
      <c r="R192" s="6">
        <v>3</v>
      </c>
      <c r="U192" s="6">
        <v>0.110556</v>
      </c>
      <c r="V192" s="6">
        <v>45.23</v>
      </c>
      <c r="W192" s="6">
        <v>2</v>
      </c>
      <c r="Y192" s="6">
        <v>33.09</v>
      </c>
      <c r="Z192" t="s">
        <v>42</v>
      </c>
      <c r="AA192" t="s">
        <v>569</v>
      </c>
      <c r="AC192" t="s">
        <v>42</v>
      </c>
      <c r="AD192" t="s">
        <v>535</v>
      </c>
      <c r="AE192" t="s">
        <v>638</v>
      </c>
      <c r="AF192" s="6">
        <v>2.32</v>
      </c>
      <c r="AG192" s="6">
        <v>1.66</v>
      </c>
      <c r="AH192" t="s">
        <v>69</v>
      </c>
      <c r="AI192" t="s">
        <v>70</v>
      </c>
      <c r="AJ192" t="s">
        <v>50</v>
      </c>
      <c r="AK192" t="s">
        <v>42</v>
      </c>
    </row>
    <row r="193" spans="1:37">
      <c r="A193" s="5">
        <v>44999.38375</v>
      </c>
      <c r="B193" s="6">
        <v>114685</v>
      </c>
      <c r="C193" t="s">
        <v>676</v>
      </c>
      <c r="D193" s="6">
        <v>216475</v>
      </c>
      <c r="E193" t="s">
        <v>677</v>
      </c>
      <c r="F193" t="s">
        <v>678</v>
      </c>
      <c r="G193" t="s">
        <v>679</v>
      </c>
      <c r="H193" t="s">
        <v>63</v>
      </c>
      <c r="I193" s="6">
        <v>25</v>
      </c>
      <c r="J193" s="1" t="s">
        <v>89</v>
      </c>
      <c r="K193" s="6">
        <v>1</v>
      </c>
      <c r="L193">
        <v>0</v>
      </c>
      <c r="M193" s="2">
        <f t="shared" si="7"/>
        <v>-25</v>
      </c>
      <c r="N193">
        <v>0</v>
      </c>
      <c r="O193" s="3">
        <f t="shared" si="8"/>
        <v>-25</v>
      </c>
      <c r="Q193" s="10" t="str">
        <f t="shared" ref="Q193:Q202" si="9">AC193</f>
        <v>除定点门店外的所有门店：青龙街店龙潭二店、庆云南街店    邓群 2022.7.8</v>
      </c>
      <c r="Z193" t="s">
        <v>42</v>
      </c>
      <c r="AA193" t="s">
        <v>89</v>
      </c>
      <c r="AB193" t="s">
        <v>44</v>
      </c>
      <c r="AC193" t="s">
        <v>680</v>
      </c>
      <c r="AD193" t="s">
        <v>681</v>
      </c>
      <c r="AE193" t="s">
        <v>682</v>
      </c>
      <c r="AH193" t="s">
        <v>69</v>
      </c>
      <c r="AI193" t="s">
        <v>70</v>
      </c>
      <c r="AJ193" t="s">
        <v>50</v>
      </c>
      <c r="AK193" t="s">
        <v>240</v>
      </c>
    </row>
    <row r="194" spans="1:37">
      <c r="A194" s="5">
        <v>44999.3841435185</v>
      </c>
      <c r="B194" s="6">
        <v>114685</v>
      </c>
      <c r="C194" t="s">
        <v>676</v>
      </c>
      <c r="D194" s="6">
        <v>236732</v>
      </c>
      <c r="E194" t="s">
        <v>677</v>
      </c>
      <c r="F194" t="s">
        <v>683</v>
      </c>
      <c r="G194" t="s">
        <v>679</v>
      </c>
      <c r="H194" t="s">
        <v>63</v>
      </c>
      <c r="I194" s="6">
        <v>25</v>
      </c>
      <c r="J194" s="1" t="s">
        <v>89</v>
      </c>
      <c r="L194">
        <v>0</v>
      </c>
      <c r="M194" s="2">
        <f t="shared" ref="M194:M202" si="10">L194-I194</f>
        <v>-25</v>
      </c>
      <c r="N194">
        <v>0</v>
      </c>
      <c r="O194" s="3">
        <f t="shared" ref="O194:O202" si="11">N194-I194</f>
        <v>-25</v>
      </c>
      <c r="Q194" s="10" t="str">
        <f t="shared" si="9"/>
        <v>除定点门店外的所有门店：青龙街店龙潭二店、庆云南街店    邓群 2022.7.8</v>
      </c>
      <c r="Z194" t="s">
        <v>42</v>
      </c>
      <c r="AA194" t="s">
        <v>89</v>
      </c>
      <c r="AB194" t="s">
        <v>44</v>
      </c>
      <c r="AC194" t="s">
        <v>680</v>
      </c>
      <c r="AD194" t="s">
        <v>681</v>
      </c>
      <c r="AE194" t="s">
        <v>682</v>
      </c>
      <c r="AH194" t="s">
        <v>69</v>
      </c>
      <c r="AI194" t="s">
        <v>70</v>
      </c>
      <c r="AJ194" t="s">
        <v>50</v>
      </c>
      <c r="AK194" t="s">
        <v>240</v>
      </c>
    </row>
    <row r="195" spans="1:37">
      <c r="A195" s="5">
        <v>44999.3481944444</v>
      </c>
      <c r="B195" s="6">
        <v>114685</v>
      </c>
      <c r="C195" t="s">
        <v>676</v>
      </c>
      <c r="D195" s="6">
        <v>110698</v>
      </c>
      <c r="E195" t="s">
        <v>684</v>
      </c>
      <c r="F195" t="s">
        <v>685</v>
      </c>
      <c r="G195" t="s">
        <v>226</v>
      </c>
      <c r="H195" t="s">
        <v>74</v>
      </c>
      <c r="I195" s="6">
        <v>10</v>
      </c>
      <c r="J195" s="1" t="s">
        <v>64</v>
      </c>
      <c r="L195">
        <v>30</v>
      </c>
      <c r="M195" s="2">
        <f t="shared" si="10"/>
        <v>20</v>
      </c>
      <c r="N195">
        <v>0</v>
      </c>
      <c r="O195" s="3">
        <f t="shared" si="11"/>
        <v>-10</v>
      </c>
      <c r="Q195" s="10" t="str">
        <f t="shared" si="9"/>
        <v/>
      </c>
      <c r="R195" s="6">
        <v>6</v>
      </c>
      <c r="U195" s="6">
        <v>0.616111</v>
      </c>
      <c r="V195" s="6">
        <v>16.23</v>
      </c>
      <c r="W195" s="6">
        <v>9</v>
      </c>
      <c r="X195" s="6">
        <v>30</v>
      </c>
      <c r="Y195" s="6">
        <v>15</v>
      </c>
      <c r="Z195" t="s">
        <v>127</v>
      </c>
      <c r="AA195" t="s">
        <v>686</v>
      </c>
      <c r="AB195" t="s">
        <v>42</v>
      </c>
      <c r="AC195" t="s">
        <v>42</v>
      </c>
      <c r="AD195" t="s">
        <v>503</v>
      </c>
      <c r="AE195" t="s">
        <v>687</v>
      </c>
      <c r="AH195" t="s">
        <v>69</v>
      </c>
      <c r="AI195" t="s">
        <v>70</v>
      </c>
      <c r="AJ195" t="s">
        <v>50</v>
      </c>
      <c r="AK195" t="s">
        <v>42</v>
      </c>
    </row>
    <row r="196" spans="1:37">
      <c r="A196" s="5">
        <v>44999.3486458333</v>
      </c>
      <c r="B196" s="6">
        <v>114685</v>
      </c>
      <c r="C196" t="s">
        <v>676</v>
      </c>
      <c r="D196" s="6">
        <v>125877</v>
      </c>
      <c r="E196" t="s">
        <v>688</v>
      </c>
      <c r="F196" t="s">
        <v>689</v>
      </c>
      <c r="G196" t="s">
        <v>73</v>
      </c>
      <c r="H196" t="s">
        <v>74</v>
      </c>
      <c r="I196" s="6">
        <v>5</v>
      </c>
      <c r="J196" t="s">
        <v>56</v>
      </c>
      <c r="L196">
        <v>3731</v>
      </c>
      <c r="M196" s="2">
        <f t="shared" si="10"/>
        <v>3726</v>
      </c>
      <c r="N196">
        <v>0</v>
      </c>
      <c r="O196" s="3">
        <f t="shared" si="11"/>
        <v>-5</v>
      </c>
      <c r="Q196" s="10" t="str">
        <f t="shared" si="9"/>
        <v/>
      </c>
      <c r="R196" s="6">
        <v>5</v>
      </c>
      <c r="S196" s="6">
        <v>3</v>
      </c>
      <c r="U196" s="6">
        <v>0.096667</v>
      </c>
      <c r="V196" s="6">
        <v>51.72</v>
      </c>
      <c r="W196" s="6">
        <v>1</v>
      </c>
      <c r="X196" s="6">
        <v>3731</v>
      </c>
      <c r="Y196" s="6">
        <v>15</v>
      </c>
      <c r="Z196" t="s">
        <v>75</v>
      </c>
      <c r="AA196" t="s">
        <v>42</v>
      </c>
      <c r="AC196" t="s">
        <v>42</v>
      </c>
      <c r="AD196" t="s">
        <v>690</v>
      </c>
      <c r="AE196" t="s">
        <v>691</v>
      </c>
      <c r="AF196" s="6">
        <v>2.03</v>
      </c>
      <c r="AG196" s="6">
        <v>1.45</v>
      </c>
      <c r="AH196" t="s">
        <v>69</v>
      </c>
      <c r="AI196" t="s">
        <v>70</v>
      </c>
      <c r="AJ196" t="s">
        <v>50</v>
      </c>
      <c r="AK196" t="s">
        <v>42</v>
      </c>
    </row>
    <row r="197" spans="1:37">
      <c r="A197" s="5">
        <v>44999.3891550926</v>
      </c>
      <c r="B197" s="6">
        <v>119263</v>
      </c>
      <c r="C197" t="s">
        <v>692</v>
      </c>
      <c r="D197" s="6">
        <v>182086</v>
      </c>
      <c r="E197" t="s">
        <v>693</v>
      </c>
      <c r="F197" t="s">
        <v>694</v>
      </c>
      <c r="G197" t="s">
        <v>73</v>
      </c>
      <c r="H197" t="s">
        <v>74</v>
      </c>
      <c r="I197" s="6">
        <v>5</v>
      </c>
      <c r="J197" t="s">
        <v>56</v>
      </c>
      <c r="K197" s="6">
        <v>1</v>
      </c>
      <c r="L197">
        <v>1569</v>
      </c>
      <c r="M197" s="2">
        <f t="shared" si="10"/>
        <v>1564</v>
      </c>
      <c r="N197">
        <v>144</v>
      </c>
      <c r="O197" s="3">
        <f t="shared" si="11"/>
        <v>139</v>
      </c>
      <c r="Q197" s="10" t="str">
        <f t="shared" si="9"/>
        <v/>
      </c>
      <c r="S197" s="6">
        <v>3</v>
      </c>
      <c r="T197" s="6">
        <v>1</v>
      </c>
      <c r="U197" s="6">
        <v>0.216111</v>
      </c>
      <c r="V197" s="6">
        <v>32.39</v>
      </c>
      <c r="W197" s="6">
        <v>3</v>
      </c>
      <c r="X197" s="6">
        <v>1569</v>
      </c>
      <c r="Y197" s="6">
        <v>24.25</v>
      </c>
      <c r="Z197" t="s">
        <v>42</v>
      </c>
      <c r="AA197" s="11" t="s">
        <v>695</v>
      </c>
      <c r="AC197" t="s">
        <v>42</v>
      </c>
      <c r="AD197" t="s">
        <v>696</v>
      </c>
      <c r="AE197" t="s">
        <v>697</v>
      </c>
      <c r="AF197" s="6">
        <v>4.54</v>
      </c>
      <c r="AG197" s="6">
        <v>3.24</v>
      </c>
      <c r="AH197" t="s">
        <v>69</v>
      </c>
      <c r="AI197" t="s">
        <v>70</v>
      </c>
      <c r="AJ197" t="s">
        <v>50</v>
      </c>
      <c r="AK197" t="s">
        <v>42</v>
      </c>
    </row>
    <row r="198" spans="1:37">
      <c r="A198" s="5">
        <v>44999.3901157407</v>
      </c>
      <c r="B198" s="6">
        <v>119263</v>
      </c>
      <c r="C198" t="s">
        <v>692</v>
      </c>
      <c r="D198" s="6">
        <v>200075</v>
      </c>
      <c r="E198" t="s">
        <v>698</v>
      </c>
      <c r="F198" t="s">
        <v>699</v>
      </c>
      <c r="G198" t="s">
        <v>73</v>
      </c>
      <c r="H198" t="s">
        <v>74</v>
      </c>
      <c r="I198" s="6">
        <v>5</v>
      </c>
      <c r="J198" t="s">
        <v>56</v>
      </c>
      <c r="L198">
        <v>0</v>
      </c>
      <c r="M198" s="2">
        <f t="shared" si="10"/>
        <v>-5</v>
      </c>
      <c r="N198">
        <v>0</v>
      </c>
      <c r="O198" s="3">
        <f t="shared" si="11"/>
        <v>-5</v>
      </c>
      <c r="P198" t="s">
        <v>698</v>
      </c>
      <c r="Q198" s="10" t="str">
        <f t="shared" si="9"/>
        <v/>
      </c>
      <c r="S198" s="6">
        <v>2</v>
      </c>
      <c r="U198" s="6">
        <v>0.035556</v>
      </c>
      <c r="V198" s="6">
        <v>140.62</v>
      </c>
      <c r="W198" s="6">
        <v>1</v>
      </c>
      <c r="X198" s="6">
        <v>0</v>
      </c>
      <c r="Y198" s="6">
        <v>15</v>
      </c>
      <c r="Z198" t="s">
        <v>42</v>
      </c>
      <c r="AA198" s="11" t="s">
        <v>695</v>
      </c>
      <c r="AC198" t="s">
        <v>42</v>
      </c>
      <c r="AD198" t="s">
        <v>700</v>
      </c>
      <c r="AE198" t="s">
        <v>701</v>
      </c>
      <c r="AF198" s="6">
        <v>2</v>
      </c>
      <c r="AG198" s="6">
        <v>2</v>
      </c>
      <c r="AH198" t="s">
        <v>69</v>
      </c>
      <c r="AI198" t="s">
        <v>70</v>
      </c>
      <c r="AJ198" t="s">
        <v>50</v>
      </c>
      <c r="AK198" t="s">
        <v>42</v>
      </c>
    </row>
    <row r="199" spans="1:37">
      <c r="A199" s="5">
        <v>44999.3914467593</v>
      </c>
      <c r="B199" s="6">
        <v>119263</v>
      </c>
      <c r="C199" t="s">
        <v>692</v>
      </c>
      <c r="D199" s="6">
        <v>218508</v>
      </c>
      <c r="E199" t="s">
        <v>702</v>
      </c>
      <c r="F199" t="s">
        <v>703</v>
      </c>
      <c r="G199" t="s">
        <v>73</v>
      </c>
      <c r="H199" t="s">
        <v>74</v>
      </c>
      <c r="I199" s="6">
        <v>5</v>
      </c>
      <c r="J199" t="s">
        <v>56</v>
      </c>
      <c r="L199">
        <v>0</v>
      </c>
      <c r="M199" s="2">
        <f t="shared" si="10"/>
        <v>-5</v>
      </c>
      <c r="O199" s="3">
        <f t="shared" si="11"/>
        <v>-5</v>
      </c>
      <c r="P199" t="s">
        <v>702</v>
      </c>
      <c r="Q199" s="10" t="str">
        <f t="shared" si="9"/>
        <v/>
      </c>
      <c r="U199" s="6">
        <v>0.185</v>
      </c>
      <c r="V199" s="6">
        <v>27.03</v>
      </c>
      <c r="W199" s="6">
        <v>3</v>
      </c>
      <c r="Y199" s="6">
        <v>15</v>
      </c>
      <c r="Z199" t="s">
        <v>42</v>
      </c>
      <c r="AA199" s="11" t="s">
        <v>695</v>
      </c>
      <c r="AC199" t="s">
        <v>42</v>
      </c>
      <c r="AD199" t="s">
        <v>704</v>
      </c>
      <c r="AE199" t="s">
        <v>368</v>
      </c>
      <c r="AF199" s="6">
        <v>3.89</v>
      </c>
      <c r="AG199" s="6">
        <v>2.78</v>
      </c>
      <c r="AH199" t="s">
        <v>69</v>
      </c>
      <c r="AI199" t="s">
        <v>70</v>
      </c>
      <c r="AJ199" t="s">
        <v>50</v>
      </c>
      <c r="AK199" t="s">
        <v>42</v>
      </c>
    </row>
    <row r="200" spans="1:37">
      <c r="A200" s="5">
        <v>44999.389525463</v>
      </c>
      <c r="B200" s="6">
        <v>119263</v>
      </c>
      <c r="C200" t="s">
        <v>692</v>
      </c>
      <c r="D200" s="6">
        <v>869</v>
      </c>
      <c r="E200" t="s">
        <v>705</v>
      </c>
      <c r="F200" t="s">
        <v>706</v>
      </c>
      <c r="G200" t="s">
        <v>96</v>
      </c>
      <c r="H200" t="s">
        <v>74</v>
      </c>
      <c r="I200" s="6">
        <v>3</v>
      </c>
      <c r="J200" t="s">
        <v>56</v>
      </c>
      <c r="L200">
        <v>0</v>
      </c>
      <c r="M200" s="2">
        <f t="shared" si="10"/>
        <v>-3</v>
      </c>
      <c r="N200">
        <v>0</v>
      </c>
      <c r="O200" s="3">
        <f t="shared" si="11"/>
        <v>-3</v>
      </c>
      <c r="Q200" s="10" t="str">
        <f t="shared" si="9"/>
        <v/>
      </c>
      <c r="S200" s="6">
        <v>1</v>
      </c>
      <c r="U200" s="6">
        <v>0.095556</v>
      </c>
      <c r="V200" s="6">
        <v>31.4</v>
      </c>
      <c r="W200" s="6">
        <v>1</v>
      </c>
      <c r="X200" s="6">
        <v>0</v>
      </c>
      <c r="Y200" s="6">
        <v>15</v>
      </c>
      <c r="Z200" t="s">
        <v>42</v>
      </c>
      <c r="AA200" s="11" t="s">
        <v>695</v>
      </c>
      <c r="AC200" t="s">
        <v>42</v>
      </c>
      <c r="AD200" t="s">
        <v>707</v>
      </c>
      <c r="AE200" t="s">
        <v>708</v>
      </c>
      <c r="AF200" s="6">
        <v>2.01</v>
      </c>
      <c r="AG200" s="6">
        <v>1.43</v>
      </c>
      <c r="AH200" t="s">
        <v>69</v>
      </c>
      <c r="AI200" t="s">
        <v>70</v>
      </c>
      <c r="AJ200" t="s">
        <v>50</v>
      </c>
      <c r="AK200" t="s">
        <v>42</v>
      </c>
    </row>
    <row r="201" spans="1:37">
      <c r="A201" s="5">
        <v>44999.3897337963</v>
      </c>
      <c r="B201" s="6">
        <v>119263</v>
      </c>
      <c r="C201" t="s">
        <v>692</v>
      </c>
      <c r="D201" s="6">
        <v>121233</v>
      </c>
      <c r="E201" t="s">
        <v>709</v>
      </c>
      <c r="F201" t="s">
        <v>710</v>
      </c>
      <c r="G201" t="s">
        <v>711</v>
      </c>
      <c r="H201" t="s">
        <v>40</v>
      </c>
      <c r="I201" s="6">
        <v>3</v>
      </c>
      <c r="J201" s="1" t="s">
        <v>712</v>
      </c>
      <c r="M201" s="2">
        <f t="shared" si="10"/>
        <v>-3</v>
      </c>
      <c r="N201">
        <v>0</v>
      </c>
      <c r="O201" s="3">
        <f t="shared" si="11"/>
        <v>-3</v>
      </c>
      <c r="Q201" s="10" t="str">
        <f t="shared" si="9"/>
        <v>不在公司经营目录，2021.9.1牟鑫阳</v>
      </c>
      <c r="AA201" s="11" t="s">
        <v>695</v>
      </c>
      <c r="AB201" t="s">
        <v>44</v>
      </c>
      <c r="AC201" t="s">
        <v>253</v>
      </c>
      <c r="AD201" t="s">
        <v>713</v>
      </c>
      <c r="AE201" t="s">
        <v>714</v>
      </c>
      <c r="AH201" t="s">
        <v>69</v>
      </c>
      <c r="AI201" t="s">
        <v>70</v>
      </c>
      <c r="AJ201" t="s">
        <v>50</v>
      </c>
      <c r="AK201" t="s">
        <v>42</v>
      </c>
    </row>
    <row r="202" spans="1:37">
      <c r="A202" s="5">
        <v>44999.3893634259</v>
      </c>
      <c r="B202" s="6">
        <v>119263</v>
      </c>
      <c r="C202" t="s">
        <v>692</v>
      </c>
      <c r="D202" s="6">
        <v>168318</v>
      </c>
      <c r="E202" t="s">
        <v>715</v>
      </c>
      <c r="F202" t="s">
        <v>716</v>
      </c>
      <c r="G202" t="s">
        <v>96</v>
      </c>
      <c r="H202" t="s">
        <v>74</v>
      </c>
      <c r="I202" s="6">
        <v>2</v>
      </c>
      <c r="J202" t="s">
        <v>56</v>
      </c>
      <c r="K202" s="6">
        <v>1</v>
      </c>
      <c r="L202">
        <v>0</v>
      </c>
      <c r="M202" s="2">
        <f t="shared" si="10"/>
        <v>-2</v>
      </c>
      <c r="N202">
        <v>0</v>
      </c>
      <c r="O202" s="3">
        <f t="shared" si="11"/>
        <v>-2</v>
      </c>
      <c r="Q202" s="10" t="str">
        <f t="shared" si="9"/>
        <v/>
      </c>
      <c r="R202" s="6">
        <v>1</v>
      </c>
      <c r="U202" s="6">
        <v>0.031111</v>
      </c>
      <c r="V202" s="6">
        <v>128.57</v>
      </c>
      <c r="W202" s="6">
        <v>0</v>
      </c>
      <c r="Y202" s="6">
        <v>79.29</v>
      </c>
      <c r="Z202" t="s">
        <v>42</v>
      </c>
      <c r="AA202" s="11" t="s">
        <v>695</v>
      </c>
      <c r="AC202" t="s">
        <v>42</v>
      </c>
      <c r="AD202" t="s">
        <v>717</v>
      </c>
      <c r="AE202" t="s">
        <v>718</v>
      </c>
      <c r="AF202" s="6">
        <v>2</v>
      </c>
      <c r="AG202" s="6">
        <v>2</v>
      </c>
      <c r="AH202" t="s">
        <v>69</v>
      </c>
      <c r="AI202" t="s">
        <v>70</v>
      </c>
      <c r="AJ202" t="s">
        <v>50</v>
      </c>
      <c r="AK202" t="s">
        <v>42</v>
      </c>
    </row>
  </sheetData>
  <sortState ref="A2:AK202">
    <sortCondition ref="V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2023-03-14T03:06:00Z</dcterms:created>
  <dcterms:modified xsi:type="dcterms:W3CDTF">2023-03-14T05:57:50Z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B5F4AF0E7896426BB6AD382CDBB17E6A</vt:lpwstr>
  </property>
  <property fmtid="{D5CDD505-2E9C-101B-9397-08002B2CF9AE}" pid="3" name="KSOProductBuildVer">
    <vt:lpwstr>2052-11.1.0.13703</vt:lpwstr>
  </property>
</Properties>
</file>