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厂家患教" sheetId="1" r:id="rId1"/>
    <sheet name="小班患教" sheetId="2" r:id="rId2"/>
    <sheet name="Sheet1" sheetId="3" r:id="rId3"/>
    <sheet name="Sheet2" sheetId="4" r:id="rId4"/>
  </sheets>
  <definedNames>
    <definedName name="_xlnm._FilterDatabase" localSheetId="0" hidden="1">厂家患教!$A$2:$O$14</definedName>
    <definedName name="_xlnm._FilterDatabase" localSheetId="1" hidden="1">小班患教!$A$2:$N$147</definedName>
    <definedName name="_xlnm._FilterDatabase" localSheetId="3" hidden="1">Sheet2!$A$1:$N$143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<sst xmlns="http://schemas.openxmlformats.org/spreadsheetml/2006/main" count="1919" uniqueCount="557">
  <si>
    <t>12月厂家患教开展明细表</t>
  </si>
  <si>
    <t>分类</t>
  </si>
  <si>
    <t>合作厂家</t>
  </si>
  <si>
    <t>题目</t>
  </si>
  <si>
    <t>讲师</t>
  </si>
  <si>
    <t>检测/体验项目</t>
  </si>
  <si>
    <t>主推品种及当天活动</t>
  </si>
  <si>
    <t>激励政策</t>
  </si>
  <si>
    <t>要求</t>
  </si>
  <si>
    <t>本月可开展场次</t>
  </si>
  <si>
    <t>场次</t>
  </si>
  <si>
    <t>日期</t>
  </si>
  <si>
    <t>开始时间</t>
  </si>
  <si>
    <t>门店ID</t>
  </si>
  <si>
    <t>门店</t>
  </si>
  <si>
    <t>厂家联系电话</t>
  </si>
  <si>
    <t>心脑血管疾病</t>
  </si>
  <si>
    <t>阿斯利康</t>
  </si>
  <si>
    <t>糖尿病及血脂管理</t>
  </si>
  <si>
    <t>专家医生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</si>
  <si>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</si>
  <si>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享受公司政策</t>
  </si>
  <si>
    <t>①检测邀约到场不得低于20人；②购药患者准备一份伴手礼</t>
  </si>
  <si>
    <t>12月10场</t>
  </si>
  <si>
    <t>场次1</t>
  </si>
  <si>
    <t>9:00-11:00</t>
  </si>
  <si>
    <t>十二桥</t>
  </si>
  <si>
    <t>陈晨15717100027</t>
  </si>
  <si>
    <t>场次2</t>
  </si>
  <si>
    <t>2023.12.12</t>
  </si>
  <si>
    <t>大源北街</t>
  </si>
  <si>
    <t>骨骼健康</t>
  </si>
  <si>
    <t>正大制药</t>
  </si>
  <si>
    <t>骨质疏松疾病知识</t>
  </si>
  <si>
    <t>厂家讲师</t>
  </si>
  <si>
    <t>骨密度检测</t>
  </si>
  <si>
    <t>阿法骨化醇软胶囊。买2送1（20粒）；买5送3（20粒）</t>
  </si>
  <si>
    <t>到场20人奖励50元；      到场30人奖励100元；     相关产品当天晒单激励；（晒单群发放）</t>
  </si>
  <si>
    <t>邀约到场不得低于10人
（5场均在4.12之前）</t>
  </si>
  <si>
    <t>12月4场</t>
  </si>
  <si>
    <t>场次3</t>
  </si>
  <si>
    <t>2023.12.8</t>
  </si>
  <si>
    <t>高新区元华二巷药店</t>
  </si>
  <si>
    <t>袁菊13668217634</t>
  </si>
  <si>
    <t>场次4</t>
  </si>
  <si>
    <t>2023.12.9</t>
  </si>
  <si>
    <t>高新区剑南大道药店</t>
  </si>
  <si>
    <t>场次5</t>
  </si>
  <si>
    <t>2023.12.26</t>
  </si>
  <si>
    <t>锦江区劼人路药店</t>
  </si>
  <si>
    <t>场次6</t>
  </si>
  <si>
    <t>2023.12.24</t>
  </si>
  <si>
    <t>武侯区长寿路药店</t>
  </si>
  <si>
    <t>胃肠健康</t>
  </si>
  <si>
    <t>杭州远大</t>
  </si>
  <si>
    <t>胃肠疾病管理</t>
  </si>
  <si>
    <t>肠道检测、幽门螺旋杆菌检测、血糖检测</t>
  </si>
  <si>
    <t>思连康买赠活动：36片买四送一、54片买三送一、90片买二送一（赠品均36片），当日购买：1组加赠抽纸一提；2组5公斤大米一袋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</si>
  <si>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</si>
  <si>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 
（患教活动备货达到20大50小）</t>
  </si>
  <si>
    <t>场次7</t>
  </si>
  <si>
    <t>成华区羊子山西路药店（兴元华盛）保管帐</t>
  </si>
  <si>
    <t>刘国强18108171988</t>
  </si>
  <si>
    <t>场次8</t>
  </si>
  <si>
    <t>2023.12.28</t>
  </si>
  <si>
    <t>锦江区静沙南路药店保管帐</t>
  </si>
  <si>
    <t>场次9</t>
  </si>
  <si>
    <t>2023.12.29</t>
  </si>
  <si>
    <t>青羊区光华北五路药店保管帐</t>
  </si>
  <si>
    <t>血糖管理</t>
  </si>
  <si>
    <t>鱼跃</t>
  </si>
  <si>
    <t>糖尿病管理</t>
  </si>
  <si>
    <t>专家医生(20人）</t>
  </si>
  <si>
    <t>免费检测血压、血氧检测、免费吸氧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</si>
  <si>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参与义诊会员每人赠送一份伴手礼（以上均由厂家提供赠品、礼品）</t>
  </si>
  <si>
    <t>1.当日销售305A试纸：≥2盒，额外奖励2元/盒；≥3盒以上额外奖励3元/盒；≥10盒，3元/盒+奖励价值198元电子秤一台。（305A (1+100)套机折算为两盒试纸）。
2.鱼跃所有产品单张收银小票金额：≥150元以上3/张，≥200元以上5元/张，≥350元以上8元/张，≥500元以上10元/张。（血糖除外）
3.门店邀约≥15人，奖励店员5元/人。</t>
  </si>
  <si>
    <t>邀约到场不得低于20人（15人以上，奖励5元/人）</t>
  </si>
  <si>
    <t>12月2场</t>
  </si>
  <si>
    <t>场次10</t>
  </si>
  <si>
    <t>2023.12.16</t>
  </si>
  <si>
    <t>旗舰店</t>
  </si>
  <si>
    <t>曾存丽13708194987</t>
  </si>
  <si>
    <t>场次11</t>
  </si>
  <si>
    <t>浆洗街</t>
  </si>
  <si>
    <t>默克</t>
  </si>
  <si>
    <t>场次12</t>
  </si>
  <si>
    <t>12月小班患教报名明细表</t>
  </si>
  <si>
    <t>具体时间</t>
  </si>
  <si>
    <t>片区</t>
  </si>
  <si>
    <t>店长</t>
  </si>
  <si>
    <t>开展形式</t>
  </si>
  <si>
    <t>患教主题</t>
  </si>
  <si>
    <t>主讲人</t>
  </si>
  <si>
    <t>全年患教任务</t>
  </si>
  <si>
    <t>截止到11月已开展场次</t>
  </si>
  <si>
    <t>剩余场次</t>
  </si>
  <si>
    <t>门店现在可以提供检测项目</t>
  </si>
  <si>
    <t>备注</t>
  </si>
  <si>
    <t>青羊区蜀鑫路药店</t>
  </si>
  <si>
    <t>西门二片</t>
  </si>
  <si>
    <t>张阿几</t>
  </si>
  <si>
    <t>小班患教</t>
  </si>
  <si>
    <t>高血压</t>
  </si>
  <si>
    <t>测高血压</t>
  </si>
  <si>
    <t>大邑县晋原街道蜀望路药店</t>
  </si>
  <si>
    <t>城郊一片</t>
  </si>
  <si>
    <t>徐志强</t>
  </si>
  <si>
    <t>高血压疾病健康教育</t>
  </si>
  <si>
    <t>杨丽</t>
  </si>
  <si>
    <t>免费测血压</t>
  </si>
  <si>
    <t>武侯区大悦路药店</t>
  </si>
  <si>
    <t>李海燕</t>
  </si>
  <si>
    <t>10:00-11:00</t>
  </si>
  <si>
    <t>温江店</t>
  </si>
  <si>
    <t>夏彩红</t>
  </si>
  <si>
    <t>测量血压</t>
  </si>
  <si>
    <t>成都高新区吉瑞三路二药房</t>
  </si>
  <si>
    <t>东南片区</t>
  </si>
  <si>
    <t>谭凤旭</t>
  </si>
  <si>
    <t>免费测血压，微量元素</t>
  </si>
  <si>
    <t>卢静，谭凤旭</t>
  </si>
  <si>
    <t>测血压，骨密度</t>
  </si>
  <si>
    <t>9:00-10:30</t>
  </si>
  <si>
    <t>青羊区北东街店</t>
  </si>
  <si>
    <t>西门一片</t>
  </si>
  <si>
    <t>向海英</t>
  </si>
  <si>
    <t>特应性皮炎</t>
  </si>
  <si>
    <t>测血压</t>
  </si>
  <si>
    <t>邛崃市临邛镇翠荫街药店</t>
  </si>
  <si>
    <t>刘燕</t>
  </si>
  <si>
    <t>高新区锦城大道药店</t>
  </si>
  <si>
    <t>于春莲</t>
  </si>
  <si>
    <t>高血压健康教育</t>
  </si>
  <si>
    <t>9:00-10:00</t>
  </si>
  <si>
    <t>五津西路药店</t>
  </si>
  <si>
    <t>新津片区</t>
  </si>
  <si>
    <t>王燕丽</t>
  </si>
  <si>
    <t>高血压监测</t>
  </si>
  <si>
    <t>金牛区银河北街药店</t>
  </si>
  <si>
    <t>陈文芳</t>
  </si>
  <si>
    <t>高血压的预防</t>
  </si>
  <si>
    <t>大邑县新场镇文昌街药店</t>
  </si>
  <si>
    <t>刘娟</t>
  </si>
  <si>
    <t>高血压疾病的健康教育</t>
  </si>
  <si>
    <t>王茹</t>
  </si>
  <si>
    <t>金牛区金沙路药店</t>
  </si>
  <si>
    <t>何姣姣</t>
  </si>
  <si>
    <t>新津邓双镇岷江店</t>
  </si>
  <si>
    <t>张琴1</t>
  </si>
  <si>
    <t>张琴</t>
  </si>
  <si>
    <t>15:00-17:00</t>
  </si>
  <si>
    <t>高新区紫薇东路药店</t>
  </si>
  <si>
    <t>旗舰片区</t>
  </si>
  <si>
    <t>李秀丽</t>
  </si>
  <si>
    <t>郫县郫筒镇一环路东南段药店</t>
  </si>
  <si>
    <t>邓红梅</t>
  </si>
  <si>
    <t>金牛区花照壁药店</t>
  </si>
  <si>
    <t>代志斌</t>
  </si>
  <si>
    <t>戴志斌</t>
  </si>
  <si>
    <t>8：30—11：00</t>
  </si>
  <si>
    <t>大邑县晋原镇内蒙古大道桃源药店</t>
  </si>
  <si>
    <t>田兰</t>
  </si>
  <si>
    <t>成华区华泰路二药店</t>
  </si>
  <si>
    <t>吕彩霞</t>
  </si>
  <si>
    <t>高血糖健康教育</t>
  </si>
  <si>
    <t>新都区马超东路店</t>
  </si>
  <si>
    <t>黄杨</t>
  </si>
  <si>
    <t>温江区公平街道江安路药店</t>
  </si>
  <si>
    <t>王慧</t>
  </si>
  <si>
    <t>高血糖知识普及</t>
  </si>
  <si>
    <t>8:30-10:30</t>
  </si>
  <si>
    <t>成华区华油路药店</t>
  </si>
  <si>
    <t>高玉</t>
  </si>
  <si>
    <t>9:00-12:00</t>
  </si>
  <si>
    <t>金丝街药店</t>
  </si>
  <si>
    <t>唐丹</t>
  </si>
  <si>
    <t>土龙路药店</t>
  </si>
  <si>
    <t>刘新</t>
  </si>
  <si>
    <t>郫县郫筒镇东大街药店</t>
  </si>
  <si>
    <t>江月红</t>
  </si>
  <si>
    <t>新津县五津镇武阳西路药店</t>
  </si>
  <si>
    <t>祁荣</t>
  </si>
  <si>
    <t>新都区新繁镇繁江北路药店</t>
  </si>
  <si>
    <t>朱朝霞</t>
  </si>
  <si>
    <t>蔡小丽</t>
  </si>
  <si>
    <t>都江堰市永丰街道宝莲路药店</t>
  </si>
  <si>
    <t>吴阳</t>
  </si>
  <si>
    <t>新园大道药店</t>
  </si>
  <si>
    <t>朱文艺</t>
  </si>
  <si>
    <t>高新区新下街药店</t>
  </si>
  <si>
    <t>纪莉萍</t>
  </si>
  <si>
    <t>高新区泰和二街药店</t>
  </si>
  <si>
    <t>贾兰</t>
  </si>
  <si>
    <t>高血压健康</t>
  </si>
  <si>
    <t>金牛区黄苑东街药店</t>
  </si>
  <si>
    <t>马艺芮</t>
  </si>
  <si>
    <t>新津县五津镇五津西路二药房</t>
  </si>
  <si>
    <t>朱春梅</t>
  </si>
  <si>
    <t>金牛区蜀汉路药店</t>
  </si>
  <si>
    <t>梁娟</t>
  </si>
  <si>
    <t>14:00-16:00</t>
  </si>
  <si>
    <t>都江堰景中路店</t>
  </si>
  <si>
    <t>杨科</t>
  </si>
  <si>
    <t>糖尿病并发症</t>
  </si>
  <si>
    <t>晏祥春</t>
  </si>
  <si>
    <t>大邑县青霞街道元通路南段药店</t>
  </si>
  <si>
    <t>李秀辉</t>
  </si>
  <si>
    <t>高新区中和大道药店</t>
  </si>
  <si>
    <t>冯学勤</t>
  </si>
  <si>
    <t>金牛区交大路第三药店</t>
  </si>
  <si>
    <t>李梦菊</t>
  </si>
  <si>
    <t>新乐中街药店</t>
  </si>
  <si>
    <t>任远芳</t>
  </si>
  <si>
    <t>9：00-12：00</t>
  </si>
  <si>
    <t>光华村街药店</t>
  </si>
  <si>
    <t>朱晓桃</t>
  </si>
  <si>
    <t>青羊区蜀辉路药店</t>
  </si>
  <si>
    <t>李秀芳</t>
  </si>
  <si>
    <t>清江东路药店</t>
  </si>
  <si>
    <t>胡艳弘</t>
  </si>
  <si>
    <t>高血压饮食注意</t>
  </si>
  <si>
    <t>青羊区十二桥药店</t>
  </si>
  <si>
    <t>辜瑞琪</t>
  </si>
  <si>
    <t>邛崃市临邛镇洪川小区药店</t>
  </si>
  <si>
    <t>马婷婷</t>
  </si>
  <si>
    <t>免费检测血压</t>
  </si>
  <si>
    <t>大邑县晋原镇潘家街药店</t>
  </si>
  <si>
    <t>李娟</t>
  </si>
  <si>
    <t>三江店</t>
  </si>
  <si>
    <t>崇州片区</t>
  </si>
  <si>
    <t>骆素花</t>
  </si>
  <si>
    <t>大邑县晋原镇通达东路五段药店</t>
  </si>
  <si>
    <t>付曦</t>
  </si>
  <si>
    <t>高新区中和公济桥路药店</t>
  </si>
  <si>
    <t>雍薛玉</t>
  </si>
  <si>
    <t>新都区新都街道万和北路药店</t>
  </si>
  <si>
    <t>廖红</t>
  </si>
  <si>
    <t>都江堰市蒲阳路药店</t>
  </si>
  <si>
    <t>周有惠</t>
  </si>
  <si>
    <t>糖尿病患者健康教育</t>
  </si>
  <si>
    <t>青羊区童子街药店</t>
  </si>
  <si>
    <t>彭关敏</t>
  </si>
  <si>
    <t>高新区天顺路药店</t>
  </si>
  <si>
    <t>林铃</t>
  </si>
  <si>
    <t>红星店</t>
  </si>
  <si>
    <t>王进</t>
  </si>
  <si>
    <t>免费测量血压</t>
  </si>
  <si>
    <t>兴义镇万兴路药店</t>
  </si>
  <si>
    <t>张丹</t>
  </si>
  <si>
    <t>武侯区科华北路药店</t>
  </si>
  <si>
    <t>陈慧</t>
  </si>
  <si>
    <t>青羊区青龙街药店</t>
  </si>
  <si>
    <t>高文棋</t>
  </si>
  <si>
    <t>商血压</t>
  </si>
  <si>
    <t>9：30-11：30</t>
  </si>
  <si>
    <t>邛崃市文君街道凤凰大道药店</t>
  </si>
  <si>
    <t>万义丽</t>
  </si>
  <si>
    <t>成华区华康路药店</t>
  </si>
  <si>
    <t>黄艳1</t>
  </si>
  <si>
    <t>黄艳</t>
  </si>
  <si>
    <t>青羊区光华西一路药店</t>
  </si>
  <si>
    <t>李玉先</t>
  </si>
  <si>
    <t>成华杉板桥南一路店</t>
  </si>
  <si>
    <t>殷岱菊</t>
  </si>
  <si>
    <t>高新区大源北街药店</t>
  </si>
  <si>
    <t>张亚红</t>
  </si>
  <si>
    <t>邛崃市文君街道杏林路药店</t>
  </si>
  <si>
    <t>戚彩</t>
  </si>
  <si>
    <t>免费测，血压</t>
  </si>
  <si>
    <t>武侯区大华街药店</t>
  </si>
  <si>
    <t>黎丹</t>
  </si>
  <si>
    <t>青羊区蜀源路药店</t>
  </si>
  <si>
    <t>李紫雯</t>
  </si>
  <si>
    <t>金牛区五福桥东路药店</t>
  </si>
  <si>
    <t>黄娟</t>
  </si>
  <si>
    <t>武侯区佳灵路药店</t>
  </si>
  <si>
    <t>王娅</t>
  </si>
  <si>
    <t>青羊区贝森北路药店</t>
  </si>
  <si>
    <t>肖瑶</t>
  </si>
  <si>
    <t>8:00-9:00</t>
  </si>
  <si>
    <t>通盈街药店</t>
  </si>
  <si>
    <t>罗月月</t>
  </si>
  <si>
    <t>成华区华泰路药店</t>
  </si>
  <si>
    <t>武侯区丝竹路药店</t>
  </si>
  <si>
    <t>邛崃市羊安镇永康大道药店</t>
  </si>
  <si>
    <t>汪梦雨</t>
  </si>
  <si>
    <t>都江堰聚源镇药店</t>
  </si>
  <si>
    <t>何丽萍</t>
  </si>
  <si>
    <t>易月红</t>
  </si>
  <si>
    <t>成华区水碾河路药店</t>
  </si>
  <si>
    <t>张春丽</t>
  </si>
  <si>
    <t>成华区二环路北四段药店（汇融名城）</t>
  </si>
  <si>
    <t>周燕</t>
  </si>
  <si>
    <t>骨质疏松</t>
  </si>
  <si>
    <t>锦江区宏济中路药店</t>
  </si>
  <si>
    <t>宋留艺</t>
  </si>
  <si>
    <t>西部店</t>
  </si>
  <si>
    <t>杨素芬</t>
  </si>
  <si>
    <t>高血压预防</t>
  </si>
  <si>
    <t>杨素芳</t>
  </si>
  <si>
    <t>锦江区庆云南街药店</t>
  </si>
  <si>
    <t>王晓雁</t>
  </si>
  <si>
    <t>金牛区银沙路药店</t>
  </si>
  <si>
    <t>高敏</t>
  </si>
  <si>
    <t>成华区西林一街药店</t>
  </si>
  <si>
    <t>吴成芬</t>
  </si>
  <si>
    <t>青羊区大石西路药店</t>
  </si>
  <si>
    <t>毛玉</t>
  </si>
  <si>
    <t>新都区斑竹园街道医贸大道药店</t>
  </si>
  <si>
    <t>李英</t>
  </si>
  <si>
    <t>许婷婷</t>
  </si>
  <si>
    <t>金牛区沙湾东一路药店</t>
  </si>
  <si>
    <t>龚敏</t>
  </si>
  <si>
    <t>15:00-16:00</t>
  </si>
  <si>
    <t>都江堰药店</t>
  </si>
  <si>
    <t>聂丽</t>
  </si>
  <si>
    <t>高新区泰和二街三药店</t>
  </si>
  <si>
    <t>郭俊梅</t>
  </si>
  <si>
    <t>武侯区双楠路药店</t>
  </si>
  <si>
    <t>张雪</t>
  </si>
  <si>
    <t>成都高新区尚锦路药店</t>
  </si>
  <si>
    <t>吴萍</t>
  </si>
  <si>
    <t>大邑县晋源镇东壕沟段药店</t>
  </si>
  <si>
    <t>范阳</t>
  </si>
  <si>
    <t>成华区崔家店路药店</t>
  </si>
  <si>
    <t>韩守玉</t>
  </si>
  <si>
    <t>糖尿病健康教育</t>
  </si>
  <si>
    <t>青羊区经一路药店</t>
  </si>
  <si>
    <t>程改</t>
  </si>
  <si>
    <t>锦江区柳翠路药店</t>
  </si>
  <si>
    <t>施雪</t>
  </si>
  <si>
    <t>都江堰奎光路中段药店</t>
  </si>
  <si>
    <t>韩启敏</t>
  </si>
  <si>
    <t>光华药店</t>
  </si>
  <si>
    <t>魏津</t>
  </si>
  <si>
    <t>成旭</t>
  </si>
  <si>
    <t>枣子巷药店</t>
  </si>
  <si>
    <t>刘秀琼</t>
  </si>
  <si>
    <t>双林路药店</t>
  </si>
  <si>
    <t>梅茜</t>
  </si>
  <si>
    <t>成华区培华东路药店</t>
  </si>
  <si>
    <t>杨凤麟</t>
  </si>
  <si>
    <t>双流区东升街道三强西路药店</t>
  </si>
  <si>
    <t>李银萍</t>
  </si>
  <si>
    <t>双流县西航港街道锦华路一段药店</t>
  </si>
  <si>
    <t>邹惠</t>
  </si>
  <si>
    <t>锦江区榕声路店</t>
  </si>
  <si>
    <t>王芳1</t>
  </si>
  <si>
    <t>锦江区观音桥街药店</t>
  </si>
  <si>
    <t>袁咏梅</t>
  </si>
  <si>
    <t>武侯区倪家桥路药店</t>
  </si>
  <si>
    <t>郭定秀</t>
  </si>
  <si>
    <t>金牛区花照壁中横街药店</t>
  </si>
  <si>
    <t>廖艳萍</t>
  </si>
  <si>
    <t>锦江区大田坎街药店</t>
  </si>
  <si>
    <t>成华区万宇路药店</t>
  </si>
  <si>
    <t>马雪</t>
  </si>
  <si>
    <t>青羊区金祥路药店</t>
  </si>
  <si>
    <t>黄莉</t>
  </si>
  <si>
    <t>大邑县安仁镇千禧街药店</t>
  </si>
  <si>
    <t>李沙1</t>
  </si>
  <si>
    <t>李沙</t>
  </si>
  <si>
    <t>成华区万科路药店</t>
  </si>
  <si>
    <t>锦江区水杉街药店</t>
  </si>
  <si>
    <t>唐冬芳</t>
  </si>
  <si>
    <t>崇州市崇阳镇蜀州中路药店</t>
  </si>
  <si>
    <t>彭勤</t>
  </si>
  <si>
    <t>邛崃中心药店</t>
  </si>
  <si>
    <t>杨平</t>
  </si>
  <si>
    <t>成华区金马河路药店</t>
  </si>
  <si>
    <t>易永红</t>
  </si>
  <si>
    <t>浆洗街药店</t>
  </si>
  <si>
    <t>武侯区聚萃街药店</t>
  </si>
  <si>
    <t>锦江区静沙南路药店</t>
  </si>
  <si>
    <t>青羊区光华北五路药店</t>
  </si>
  <si>
    <t>武侯区顺和街店</t>
  </si>
  <si>
    <t>李雪</t>
  </si>
  <si>
    <t>成都高新区成汉南路药店</t>
  </si>
  <si>
    <t>蒋雪琴</t>
  </si>
  <si>
    <t>大邑县沙渠镇方圆路药店</t>
  </si>
  <si>
    <t>严蓉</t>
  </si>
  <si>
    <t>崇州中心店</t>
  </si>
  <si>
    <t>李婷</t>
  </si>
  <si>
    <t>怀远店</t>
  </si>
  <si>
    <t>韩艳梅</t>
  </si>
  <si>
    <t>崇州市崇阳镇尚贤坊街药店</t>
  </si>
  <si>
    <t>涂思佩</t>
  </si>
  <si>
    <t>彭州市致和镇南三环路药店</t>
  </si>
  <si>
    <t>黄雨</t>
  </si>
  <si>
    <t>成华区东昌路一药店</t>
  </si>
  <si>
    <t>武侯区逸都路药店</t>
  </si>
  <si>
    <t>陈昌敏</t>
  </si>
  <si>
    <t>崇州市崇阳镇永康东路药店</t>
  </si>
  <si>
    <t>胡建梅</t>
  </si>
  <si>
    <t>武侯区科华街药店</t>
  </si>
  <si>
    <t>魏存敏</t>
  </si>
  <si>
    <t>成华区羊子山西路药店（兴元华盛）</t>
  </si>
  <si>
    <t>大邑县晋原镇北街药店</t>
  </si>
  <si>
    <t>黄霞</t>
  </si>
  <si>
    <t>锦江区梨花街药店</t>
  </si>
  <si>
    <t>成华区驷马桥三路药店</t>
  </si>
  <si>
    <t>郫都区红光街道红高东路药店</t>
  </si>
  <si>
    <t>余晓凤</t>
  </si>
  <si>
    <t>成都高新区元华二巷药店</t>
  </si>
  <si>
    <t>都江堰幸福镇翔凤路药店</t>
  </si>
  <si>
    <t>杨文英</t>
  </si>
  <si>
    <t>大邑晋原街道金巷西街药店</t>
  </si>
  <si>
    <t>叶程</t>
  </si>
  <si>
    <t>金带街药店</t>
  </si>
  <si>
    <t>陈凤珍</t>
  </si>
  <si>
    <t>沙河源药店</t>
  </si>
  <si>
    <t>都江堰市蒲阳镇堰问道西路药店</t>
  </si>
  <si>
    <t>吴志海</t>
  </si>
  <si>
    <t>大邑县晋原镇东街药店</t>
  </si>
  <si>
    <t>刘秋菊</t>
  </si>
  <si>
    <t>大邑县观音阁街西段店</t>
  </si>
  <si>
    <t>朱欢</t>
  </si>
  <si>
    <t>大邑县晋原街道南街药店</t>
  </si>
  <si>
    <t>牟彩云</t>
  </si>
  <si>
    <t>大邑县晋原镇子龙路店</t>
  </si>
  <si>
    <t>熊小玲</t>
  </si>
  <si>
    <t>大药房连锁有限公司武侯区高攀西巷药店</t>
  </si>
  <si>
    <t>李佳岭</t>
  </si>
  <si>
    <t>雅安市太极智慧云医药科技有限公司</t>
  </si>
  <si>
    <t>黄雅冰</t>
  </si>
  <si>
    <t>步长稳心办</t>
  </si>
  <si>
    <t>步长</t>
  </si>
  <si>
    <t>三九</t>
  </si>
  <si>
    <t>辉瑞</t>
  </si>
  <si>
    <t>石韦胶囊140288</t>
  </si>
  <si>
    <t>参芍胶囊82213</t>
  </si>
  <si>
    <t>康妇炎胶囊150153</t>
  </si>
  <si>
    <t>云南白药
气血康口服液ID135354</t>
  </si>
  <si>
    <t>斯利安叶酸片ID189678</t>
  </si>
  <si>
    <t>,</t>
  </si>
  <si>
    <t>佐力</t>
  </si>
  <si>
    <t>依折麦布</t>
  </si>
  <si>
    <t>泰德</t>
  </si>
  <si>
    <t>好医生</t>
  </si>
  <si>
    <t>广盛源</t>
  </si>
  <si>
    <t>以岭</t>
  </si>
  <si>
    <t>赛诺菲</t>
  </si>
  <si>
    <t>塞来昔布胶囊</t>
  </si>
  <si>
    <t>0.2gx18粒</t>
  </si>
  <si>
    <t>辉瑞制药有限公司</t>
  </si>
  <si>
    <t>244476来得时3支装：买4盒赠一盒原品，再立减125元；</t>
  </si>
  <si>
    <t>0.2gx6粒</t>
  </si>
  <si>
    <t>买2盒赠2支单支装（219842）</t>
  </si>
  <si>
    <t>阿托伐他汀钙片</t>
  </si>
  <si>
    <t>20mgx28片</t>
  </si>
  <si>
    <t>204485亚莫利2送1；</t>
  </si>
  <si>
    <t>20mgx7片</t>
  </si>
  <si>
    <t>30334德巴金买8送3；</t>
  </si>
  <si>
    <t>苯磺酸氨氯地平片</t>
  </si>
  <si>
    <t>5mgx28片</t>
  </si>
  <si>
    <t>182338赛能买8送3</t>
  </si>
  <si>
    <t>5mgx7片</t>
  </si>
  <si>
    <t>硫酸氨基葡萄糖胶囊</t>
  </si>
  <si>
    <t>250mgx20粒</t>
  </si>
  <si>
    <t>赠品</t>
  </si>
  <si>
    <t>阿法骨化醇软胶囊</t>
  </si>
  <si>
    <t>0.25ugx20粒</t>
  </si>
  <si>
    <t>正大制药（青岛）有限公司（原青岛正大海尔制药有限公司）</t>
  </si>
  <si>
    <t>卖品</t>
  </si>
  <si>
    <t>0.25μgx10粒x4板</t>
  </si>
  <si>
    <t>草晶华</t>
  </si>
  <si>
    <t>玫瑰花破壁饮片</t>
  </si>
  <si>
    <t>1gx20袋</t>
  </si>
  <si>
    <t>中山市中智中药饮片有限公司</t>
  </si>
  <si>
    <t>黄芪破壁饮片</t>
  </si>
  <si>
    <t>2g*20袋</t>
  </si>
  <si>
    <t>茯苓破壁饮片</t>
  </si>
  <si>
    <t>2gx20袋</t>
  </si>
  <si>
    <t>杭州远大思连康</t>
  </si>
  <si>
    <t>丹参破壁饮片</t>
  </si>
  <si>
    <t>双歧杆菌四联活菌片(思连康)</t>
  </si>
  <si>
    <t>0.5gx36片</t>
  </si>
  <si>
    <t>菊花破壁饮片</t>
  </si>
  <si>
    <t>双歧杆菌四联活菌片</t>
  </si>
  <si>
    <t>0.5gx9片x6板</t>
  </si>
  <si>
    <t>鱼腥草破壁饮片</t>
  </si>
  <si>
    <t>0.5gx15片x6板</t>
  </si>
  <si>
    <t>西洋参破壁饮片</t>
  </si>
  <si>
    <t>红景天破壁饮片</t>
  </si>
  <si>
    <t>齐鲁</t>
  </si>
  <si>
    <t>山楂破壁饮片</t>
  </si>
  <si>
    <t>2gx20袋/罐</t>
  </si>
  <si>
    <t>艾地苯醌</t>
  </si>
  <si>
    <t>天麻破壁饮片</t>
  </si>
  <si>
    <t>胞磷胆碱钠胶囊</t>
  </si>
  <si>
    <t>山药破壁饮片</t>
  </si>
  <si>
    <t>罗汉果破壁饮片</t>
  </si>
  <si>
    <t>三七破壁饮片</t>
  </si>
  <si>
    <t>石斛破壁饮片</t>
  </si>
  <si>
    <t>陈皮破壁饮片</t>
  </si>
  <si>
    <t>党参破壁饮片</t>
  </si>
  <si>
    <t>肉苁蓉破壁饮片</t>
  </si>
  <si>
    <t>当归破壁饮片</t>
  </si>
  <si>
    <t>川芎破壁饮片</t>
  </si>
  <si>
    <t>决明子破壁饮片</t>
  </si>
  <si>
    <t>罗布麻叶破壁饮片</t>
  </si>
  <si>
    <t>三送一</t>
  </si>
  <si>
    <t>达格列净片</t>
  </si>
  <si>
    <t>10mgx10片x3板</t>
  </si>
  <si>
    <t>美国AstraZeneca Pharmaceuticals LP</t>
  </si>
  <si>
    <t>血脂康胶囊</t>
  </si>
  <si>
    <t>0.3gx120粒</t>
  </si>
  <si>
    <t>北京北大维信</t>
  </si>
  <si>
    <t>琥珀酸美托洛尔缓释片</t>
  </si>
  <si>
    <t>47.5mgx14片x2板</t>
  </si>
  <si>
    <t>瑞典AstraZeneca AB</t>
  </si>
  <si>
    <t>艾司奥美拉唑镁肠溶片</t>
  </si>
  <si>
    <t>40mgx7片</t>
  </si>
  <si>
    <t>布地奈德福莫特罗吸入粉雾剂（Ⅱ）</t>
  </si>
  <si>
    <t>60吸 320ug+9ug/吸</t>
  </si>
  <si>
    <t>布地奈德福莫特罗吸入粉雾剂(II)</t>
  </si>
  <si>
    <t>60吸 160μg+4.5μg/吸</t>
  </si>
  <si>
    <t>瑞典AstraZenecaAB</t>
  </si>
  <si>
    <t>瑞舒伐他汀钙片</t>
  </si>
  <si>
    <t>10mgx7片x4板</t>
  </si>
  <si>
    <t>波多黎各IPR Pharmaceuticals</t>
  </si>
  <si>
    <t>吸入用布地奈德混悬液</t>
  </si>
  <si>
    <t>2ml:1mgx5支</t>
  </si>
  <si>
    <t>贵</t>
  </si>
  <si>
    <t>默沙东</t>
  </si>
  <si>
    <t>四送一</t>
  </si>
  <si>
    <t>磷酸西格列汀片</t>
  </si>
  <si>
    <t>100mgx7片x4板</t>
  </si>
  <si>
    <t>捷诺维大</t>
  </si>
  <si>
    <t>买两盒省100元</t>
  </si>
  <si>
    <t>西格列汀二甲双胍片（II）</t>
  </si>
  <si>
    <t>50mg：850mgx7片x8板</t>
  </si>
  <si>
    <t>捷诺达</t>
  </si>
  <si>
    <t>买四盒省100元</t>
  </si>
  <si>
    <t>西格列汀二甲双胍片(II)</t>
  </si>
  <si>
    <t>50mg：850mgx14片x2板</t>
  </si>
  <si>
    <t>100mgx7片x1板</t>
  </si>
  <si>
    <t>捷诺维小</t>
  </si>
  <si>
    <t>序号</t>
  </si>
  <si>
    <t>门店名称</t>
  </si>
  <si>
    <t>患教频次</t>
  </si>
  <si>
    <t>合计目标场次</t>
  </si>
  <si>
    <t>3-4月任务</t>
  </si>
  <si>
    <t>已做总场次</t>
  </si>
  <si>
    <t>总场次差额</t>
  </si>
  <si>
    <t>总进度</t>
  </si>
  <si>
    <t>每月1场</t>
  </si>
  <si>
    <t>未达成</t>
  </si>
  <si>
    <t>两月1场</t>
  </si>
  <si>
    <t>全年任务已经完成，不处罚</t>
  </si>
  <si>
    <t>邛崃市临邛镇长安大道药店</t>
  </si>
  <si>
    <t>崇州市怀远镇文井北路药店</t>
  </si>
  <si>
    <t>泰和二街西二路店</t>
  </si>
  <si>
    <t>每月2场</t>
  </si>
  <si>
    <t>成都成汉太极大药房有限公司</t>
  </si>
  <si>
    <t>大药房连锁有限公司武侯区聚萃街药店</t>
  </si>
  <si>
    <t>红高东路店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</si>
</sst>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/m/d;@"/>
    <numFmt numFmtId="178" formatCode="0;[Red]0"/>
  </numFmts>
  <fonts count="48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0"/>
    </font>
    <font>
      <b/>
      <sz val="12"/>
      <color rgb="FFFF0000"/>
      <name val="宋体"/>
      <charset val="0"/>
    </font>
    <font>
      <sz val="12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theme="1"/>
      <name val="等线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2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b/>
      <sz val="14"/>
      <color rgb="FFFF0000"/>
      <name val="宋体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sz val="24"/>
      <color rgb="FF000000"/>
      <name val="宋体"/>
      <charset val="134"/>
    </font>
    <font>
      <sz val="9"/>
      <color rgb="FFFF0000"/>
      <name val="宋体"/>
      <charset val="134"/>
    </font>
    <font>
      <sz val="9"/>
      <color rgb="FF000000"/>
      <name val="SimSun"/>
      <charset val="134"/>
    </font>
    <font>
      <sz val="9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8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9" applyNumberFormat="0" applyAlignment="0" applyProtection="0">
      <alignment vertical="center"/>
    </xf>
    <xf numFmtId="0" fontId="38" fillId="10" borderId="10" applyNumberFormat="0" applyAlignment="0" applyProtection="0">
      <alignment vertical="center"/>
    </xf>
    <xf numFmtId="0" fontId="39" fillId="10" borderId="9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5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0" borderId="0" xfId="0" applyFont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5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58" fontId="9" fillId="0" borderId="1" xfId="0" applyNumberFormat="1" applyFont="1" applyFill="1" applyBorder="1" applyAlignment="1" applyProtection="1">
      <alignment horizontal="center" vertical="center"/>
    </xf>
    <xf numFmtId="58" fontId="9" fillId="0" borderId="2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4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177" fontId="23" fillId="0" borderId="1" xfId="0" applyNumberFormat="1" applyFont="1" applyBorder="1" applyAlignment="1" applyProtection="1">
      <alignment horizontal="center" vertical="center"/>
    </xf>
    <xf numFmtId="177" fontId="25" fillId="0" borderId="1" xfId="0" applyNumberFormat="1" applyFont="1" applyBorder="1" applyAlignment="1" applyProtection="1">
      <alignment horizontal="center" vertical="center" wrapText="1"/>
    </xf>
    <xf numFmtId="178" fontId="25" fillId="0" borderId="1" xfId="0" applyNumberFormat="1" applyFont="1" applyBorder="1" applyAlignment="1" applyProtection="1">
      <alignment horizontal="center" vertical="center" wrapText="1"/>
    </xf>
    <xf numFmtId="0" fontId="23" fillId="7" borderId="1" xfId="0" applyFont="1" applyFill="1" applyBorder="1" applyAlignment="1" applyProtection="1">
      <alignment horizontal="center" vertical="center" wrapText="1"/>
    </xf>
    <xf numFmtId="177" fontId="23" fillId="7" borderId="1" xfId="0" applyNumberFormat="1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23" fillId="7" borderId="1" xfId="0" applyFont="1" applyFill="1" applyBorder="1" applyAlignment="1" applyProtection="1">
      <alignment horizontal="center" vertical="center"/>
    </xf>
    <xf numFmtId="177" fontId="27" fillId="7" borderId="1" xfId="0" applyNumberFormat="1" applyFont="1" applyFill="1" applyBorder="1" applyAlignment="1" applyProtection="1">
      <alignment horizontal="center" vertical="center" wrapText="1"/>
    </xf>
    <xf numFmtId="178" fontId="23" fillId="7" borderId="1" xfId="0" applyNumberFormat="1" applyFont="1" applyFill="1" applyBorder="1" applyAlignment="1" applyProtection="1">
      <alignment horizontal="center" vertical="center" wrapText="1"/>
    </xf>
    <xf numFmtId="0" fontId="27" fillId="7" borderId="1" xfId="0" applyFont="1" applyFill="1" applyBorder="1" applyAlignment="1" applyProtection="1">
      <alignment horizontal="center" vertical="center"/>
    </xf>
    <xf numFmtId="178" fontId="27" fillId="7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4"/>
  <sheetViews>
    <sheetView topLeftCell="C1" workbookViewId="0">
      <pane ySplit="2" topLeftCell="A3" activePane="bottomLeft" state="frozen"/>
      <selection/>
      <selection pane="bottomLeft" activeCell="M9" sqref="M9"/>
    </sheetView>
  </sheetViews>
  <sheetFormatPr defaultColWidth="9" defaultRowHeight="11.25" customHeight="1"/>
  <cols>
    <col min="1" max="2" width="9" style="93"/>
    <col min="3" max="3" width="10.3333333333333" style="92" customWidth="1"/>
    <col min="4" max="4" width="9" style="92"/>
    <col min="5" max="5" width="17" style="92" customWidth="1"/>
    <col min="6" max="6" width="26.5" style="92" customWidth="1"/>
    <col min="7" max="7" width="19.3333333333333" style="92" customWidth="1"/>
    <col min="8" max="8" width="15.6666666666667" style="92" customWidth="1"/>
    <col min="9" max="10" width="9" style="92"/>
    <col min="11" max="11" width="9.5" style="94"/>
    <col min="12" max="12" width="13.5" style="95" customWidth="1"/>
    <col min="13" max="13" width="9" style="92" customWidth="1"/>
    <col min="14" max="14" width="21.3333333333333" style="96" customWidth="1"/>
    <col min="15" max="15" width="12" style="92" customWidth="1"/>
    <col min="16" max="34" width="9" style="92"/>
    <col min="35" max="16384" width="9" style="97"/>
  </cols>
  <sheetData>
    <row r="1" ht="52" customHeight="1" spans="1:1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07"/>
      <c r="L1" s="99"/>
      <c r="M1" s="99"/>
      <c r="N1" s="100"/>
      <c r="O1" s="99"/>
    </row>
    <row r="2" s="92" customFormat="1" ht="48" customHeight="1" spans="1:15">
      <c r="A2" s="100" t="s">
        <v>1</v>
      </c>
      <c r="B2" s="101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0" t="s">
        <v>7</v>
      </c>
      <c r="H2" s="100" t="s">
        <v>8</v>
      </c>
      <c r="I2" s="101" t="s">
        <v>9</v>
      </c>
      <c r="J2" s="101" t="s">
        <v>10</v>
      </c>
      <c r="K2" s="108" t="s">
        <v>11</v>
      </c>
      <c r="L2" s="101" t="s">
        <v>12</v>
      </c>
      <c r="M2" s="109" t="s">
        <v>13</v>
      </c>
      <c r="N2" s="101" t="s">
        <v>14</v>
      </c>
      <c r="O2" s="100" t="s">
        <v>15</v>
      </c>
    </row>
    <row r="3" s="92" customFormat="1" ht="30" customHeight="1" spans="1:15">
      <c r="A3" s="100" t="s">
        <v>16</v>
      </c>
      <c r="B3" s="102" t="s">
        <v>17</v>
      </c>
      <c r="C3" s="100" t="s">
        <v>18</v>
      </c>
      <c r="D3" s="100" t="s">
        <v>19</v>
      </c>
      <c r="E3" s="103"/>
      <c r="F3" s="101" t="s">
        <v>20</v>
      </c>
      <c r="G3" s="100" t="s">
        <v>21</v>
      </c>
      <c r="H3" s="100" t="s">
        <v>22</v>
      </c>
      <c r="I3" s="102" t="s">
        <v>23</v>
      </c>
      <c r="J3" s="110" t="s">
        <v>24</v>
      </c>
      <c r="K3" s="111">
        <v>45272</v>
      </c>
      <c r="L3" s="112" t="s">
        <v>25</v>
      </c>
      <c r="M3" s="113">
        <v>582</v>
      </c>
      <c r="N3" s="110" t="s">
        <v>26</v>
      </c>
      <c r="O3" s="100" t="s">
        <v>27</v>
      </c>
    </row>
    <row r="4" s="92" customFormat="1" ht="30" customHeight="1" spans="1:15">
      <c r="A4" s="100"/>
      <c r="B4" s="102"/>
      <c r="C4" s="100"/>
      <c r="D4" s="100"/>
      <c r="E4" s="104"/>
      <c r="F4" s="101"/>
      <c r="G4" s="100"/>
      <c r="H4" s="100"/>
      <c r="I4" s="102"/>
      <c r="J4" s="110" t="s">
        <v>28</v>
      </c>
      <c r="K4" s="111" t="s">
        <v>29</v>
      </c>
      <c r="L4" s="112" t="s">
        <v>25</v>
      </c>
      <c r="M4" s="113">
        <v>737</v>
      </c>
      <c r="N4" s="110" t="s">
        <v>30</v>
      </c>
      <c r="O4" s="100" t="s">
        <v>27</v>
      </c>
    </row>
    <row r="5" s="92" customFormat="1" ht="30" customHeight="1" spans="1:15">
      <c r="A5" s="100" t="s">
        <v>31</v>
      </c>
      <c r="B5" s="102" t="s">
        <v>32</v>
      </c>
      <c r="C5" s="100" t="s">
        <v>33</v>
      </c>
      <c r="D5" s="100" t="s">
        <v>34</v>
      </c>
      <c r="E5" s="101" t="s">
        <v>35</v>
      </c>
      <c r="F5" s="101" t="s">
        <v>36</v>
      </c>
      <c r="G5" s="100" t="s">
        <v>37</v>
      </c>
      <c r="H5" s="100" t="s">
        <v>38</v>
      </c>
      <c r="I5" s="102" t="s">
        <v>39</v>
      </c>
      <c r="J5" s="110" t="s">
        <v>40</v>
      </c>
      <c r="K5" s="114" t="s">
        <v>41</v>
      </c>
      <c r="L5" s="112" t="s">
        <v>25</v>
      </c>
      <c r="M5" s="115">
        <v>106485</v>
      </c>
      <c r="N5" s="110" t="s">
        <v>42</v>
      </c>
      <c r="O5" s="100" t="s">
        <v>43</v>
      </c>
    </row>
    <row r="6" s="92" customFormat="1" ht="30" customHeight="1" spans="1:15">
      <c r="A6" s="100"/>
      <c r="B6" s="102"/>
      <c r="C6" s="100"/>
      <c r="D6" s="100"/>
      <c r="E6" s="101"/>
      <c r="F6" s="101"/>
      <c r="G6" s="100"/>
      <c r="H6" s="100"/>
      <c r="I6" s="102"/>
      <c r="J6" s="110" t="s">
        <v>44</v>
      </c>
      <c r="K6" s="114" t="s">
        <v>45</v>
      </c>
      <c r="L6" s="112" t="s">
        <v>25</v>
      </c>
      <c r="M6" s="115">
        <v>114069</v>
      </c>
      <c r="N6" s="110" t="s">
        <v>46</v>
      </c>
      <c r="O6" s="100" t="s">
        <v>43</v>
      </c>
    </row>
    <row r="7" s="92" customFormat="1" ht="30" customHeight="1" spans="1:15">
      <c r="A7" s="100"/>
      <c r="B7" s="102"/>
      <c r="C7" s="100"/>
      <c r="D7" s="100"/>
      <c r="E7" s="101"/>
      <c r="F7" s="101"/>
      <c r="G7" s="100"/>
      <c r="H7" s="100"/>
      <c r="I7" s="102"/>
      <c r="J7" s="110" t="s">
        <v>47</v>
      </c>
      <c r="K7" s="114" t="s">
        <v>48</v>
      </c>
      <c r="L7" s="112" t="s">
        <v>25</v>
      </c>
      <c r="M7" s="113">
        <v>102479</v>
      </c>
      <c r="N7" s="110" t="s">
        <v>49</v>
      </c>
      <c r="O7" s="100" t="s">
        <v>43</v>
      </c>
    </row>
    <row r="8" s="92" customFormat="1" ht="30" customHeight="1" spans="1:15">
      <c r="A8" s="100"/>
      <c r="B8" s="102"/>
      <c r="C8" s="100"/>
      <c r="D8" s="100"/>
      <c r="E8" s="101"/>
      <c r="F8" s="101"/>
      <c r="G8" s="100"/>
      <c r="H8" s="100"/>
      <c r="I8" s="102"/>
      <c r="J8" s="110" t="s">
        <v>50</v>
      </c>
      <c r="K8" s="114" t="s">
        <v>51</v>
      </c>
      <c r="L8" s="112" t="s">
        <v>25</v>
      </c>
      <c r="M8" s="116">
        <v>117310</v>
      </c>
      <c r="N8" s="112" t="s">
        <v>52</v>
      </c>
      <c r="O8" s="100" t="s">
        <v>43</v>
      </c>
    </row>
    <row r="9" s="92" customFormat="1" ht="32" customHeight="1" spans="1:15">
      <c r="A9" s="100" t="s">
        <v>53</v>
      </c>
      <c r="B9" s="102" t="s">
        <v>54</v>
      </c>
      <c r="C9" s="100" t="s">
        <v>55</v>
      </c>
      <c r="D9" s="100" t="s">
        <v>19</v>
      </c>
      <c r="E9" s="101" t="s">
        <v>56</v>
      </c>
      <c r="F9" s="101" t="s">
        <v>57</v>
      </c>
      <c r="G9" s="100" t="s">
        <v>58</v>
      </c>
      <c r="H9" s="100" t="s">
        <v>59</v>
      </c>
      <c r="I9" s="102" t="s">
        <v>39</v>
      </c>
      <c r="J9" s="110" t="s">
        <v>60</v>
      </c>
      <c r="K9" s="114" t="s">
        <v>51</v>
      </c>
      <c r="L9" s="112" t="s">
        <v>25</v>
      </c>
      <c r="M9" s="113">
        <v>585</v>
      </c>
      <c r="N9" s="112" t="s">
        <v>61</v>
      </c>
      <c r="O9" s="100" t="s">
        <v>62</v>
      </c>
    </row>
    <row r="10" s="92" customFormat="1" ht="30" customHeight="1" spans="1:15">
      <c r="A10" s="100"/>
      <c r="B10" s="102"/>
      <c r="C10" s="100"/>
      <c r="D10" s="100"/>
      <c r="E10" s="101"/>
      <c r="F10" s="101"/>
      <c r="G10" s="100"/>
      <c r="H10" s="100"/>
      <c r="I10" s="102"/>
      <c r="J10" s="110" t="s">
        <v>63</v>
      </c>
      <c r="K10" s="114" t="s">
        <v>64</v>
      </c>
      <c r="L10" s="112" t="s">
        <v>25</v>
      </c>
      <c r="M10" s="113">
        <v>117184</v>
      </c>
      <c r="N10" s="112" t="s">
        <v>65</v>
      </c>
      <c r="O10" s="100" t="s">
        <v>62</v>
      </c>
    </row>
    <row r="11" s="92" customFormat="1" ht="30" customHeight="1" spans="1:15">
      <c r="A11" s="100"/>
      <c r="B11" s="102"/>
      <c r="C11" s="100"/>
      <c r="D11" s="100"/>
      <c r="E11" s="101"/>
      <c r="F11" s="101"/>
      <c r="G11" s="100"/>
      <c r="H11" s="100"/>
      <c r="I11" s="102"/>
      <c r="J11" s="110" t="s">
        <v>66</v>
      </c>
      <c r="K11" s="114" t="s">
        <v>67</v>
      </c>
      <c r="L11" s="112" t="s">
        <v>25</v>
      </c>
      <c r="M11" s="117">
        <v>114286</v>
      </c>
      <c r="N11" s="110" t="s">
        <v>68</v>
      </c>
      <c r="O11" s="100" t="s">
        <v>62</v>
      </c>
    </row>
    <row r="12" s="92" customFormat="1" ht="79" customHeight="1" spans="1:15">
      <c r="A12" s="100" t="s">
        <v>69</v>
      </c>
      <c r="B12" s="102" t="s">
        <v>70</v>
      </c>
      <c r="C12" s="100" t="s">
        <v>71</v>
      </c>
      <c r="D12" s="100" t="s">
        <v>72</v>
      </c>
      <c r="E12" s="101" t="s">
        <v>73</v>
      </c>
      <c r="F12" s="101" t="s">
        <v>74</v>
      </c>
      <c r="G12" s="100" t="s">
        <v>75</v>
      </c>
      <c r="H12" s="100" t="s">
        <v>76</v>
      </c>
      <c r="I12" s="102" t="s">
        <v>77</v>
      </c>
      <c r="J12" s="110" t="s">
        <v>78</v>
      </c>
      <c r="K12" s="114" t="s">
        <v>79</v>
      </c>
      <c r="L12" s="112" t="s">
        <v>25</v>
      </c>
      <c r="M12" s="117">
        <v>307</v>
      </c>
      <c r="N12" s="110" t="s">
        <v>80</v>
      </c>
      <c r="O12" s="100" t="s">
        <v>81</v>
      </c>
    </row>
    <row r="13" s="92" customFormat="1" ht="95" customHeight="1" spans="1:15">
      <c r="A13" s="100"/>
      <c r="B13" s="102"/>
      <c r="C13" s="100"/>
      <c r="D13" s="100"/>
      <c r="E13" s="101"/>
      <c r="F13" s="101"/>
      <c r="G13" s="100"/>
      <c r="H13" s="100"/>
      <c r="I13" s="102"/>
      <c r="J13" s="110" t="s">
        <v>82</v>
      </c>
      <c r="K13" s="114" t="s">
        <v>51</v>
      </c>
      <c r="L13" s="112" t="s">
        <v>25</v>
      </c>
      <c r="M13" s="117">
        <v>337</v>
      </c>
      <c r="N13" s="110" t="s">
        <v>83</v>
      </c>
      <c r="O13" s="100" t="s">
        <v>81</v>
      </c>
    </row>
    <row r="14" ht="31" customHeight="1" spans="1:15">
      <c r="A14" s="105"/>
      <c r="B14" s="105" t="s">
        <v>84</v>
      </c>
      <c r="C14" s="106" t="s">
        <v>71</v>
      </c>
      <c r="D14" s="106"/>
      <c r="E14" s="106"/>
      <c r="F14" s="106"/>
      <c r="G14" s="106"/>
      <c r="H14" s="106"/>
      <c r="I14" s="106"/>
      <c r="J14" s="110" t="s">
        <v>85</v>
      </c>
      <c r="K14" s="114" t="s">
        <v>79</v>
      </c>
      <c r="L14" s="112" t="s">
        <v>25</v>
      </c>
      <c r="M14" s="117">
        <v>307</v>
      </c>
      <c r="N14" s="110" t="s">
        <v>80</v>
      </c>
      <c r="O14" s="106"/>
    </row>
  </sheetData>
  <autoFilter ref="A2:O14">
    <extLst/>
  </autoFilter>
  <mergeCells count="37">
    <mergeCell ref="A1:O1"/>
    <mergeCell ref="A3:A4"/>
    <mergeCell ref="A5:A8"/>
    <mergeCell ref="A9:A11"/>
    <mergeCell ref="A12:A13"/>
    <mergeCell ref="B3:B4"/>
    <mergeCell ref="B5:B8"/>
    <mergeCell ref="B9:B11"/>
    <mergeCell ref="B12:B13"/>
    <mergeCell ref="C3:C4"/>
    <mergeCell ref="C5:C8"/>
    <mergeCell ref="C9:C11"/>
    <mergeCell ref="C12:C13"/>
    <mergeCell ref="D3:D4"/>
    <mergeCell ref="D5:D8"/>
    <mergeCell ref="D9:D11"/>
    <mergeCell ref="D12:D13"/>
    <mergeCell ref="E3:E4"/>
    <mergeCell ref="E5:E8"/>
    <mergeCell ref="E9:E11"/>
    <mergeCell ref="E12:E13"/>
    <mergeCell ref="F3:F4"/>
    <mergeCell ref="F5:F8"/>
    <mergeCell ref="F9:F11"/>
    <mergeCell ref="F12:F13"/>
    <mergeCell ref="G3:G4"/>
    <mergeCell ref="G5:G8"/>
    <mergeCell ref="G9:G11"/>
    <mergeCell ref="G12:G13"/>
    <mergeCell ref="H3:H4"/>
    <mergeCell ref="H5:H8"/>
    <mergeCell ref="H9:H11"/>
    <mergeCell ref="H12:H13"/>
    <mergeCell ref="I3:I4"/>
    <mergeCell ref="I5:I8"/>
    <mergeCell ref="I9:I11"/>
    <mergeCell ref="I12:I13"/>
  </mergeCells>
  <conditionalFormatting sqref="M7">
    <cfRule type="duplicateValues" dxfId="0" priority="3"/>
  </conditionalFormatting>
  <conditionalFormatting sqref="M9">
    <cfRule type="duplicateValues" dxfId="0" priority="6"/>
  </conditionalFormatting>
  <conditionalFormatting sqref="M10">
    <cfRule type="duplicateValues" dxfId="0" priority="2"/>
  </conditionalFormatting>
  <conditionalFormatting sqref="M11">
    <cfRule type="duplicateValues" dxfId="0" priority="4"/>
  </conditionalFormatting>
  <conditionalFormatting sqref="M12">
    <cfRule type="duplicateValues" dxfId="0" priority="5"/>
  </conditionalFormatting>
  <conditionalFormatting sqref="M13">
    <cfRule type="duplicateValues" dxfId="0" priority="7"/>
  </conditionalFormatting>
  <conditionalFormatting sqref="M14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47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3.5" customHeight="1"/>
  <cols>
    <col min="2" max="2" width="12.6666666666667" style="15" customWidth="1"/>
    <col min="3" max="3" width="17.5" style="15" customWidth="1"/>
    <col min="4" max="4" width="44.5" style="16" customWidth="1"/>
    <col min="5" max="6" width="9" style="17"/>
    <col min="7" max="7" width="13.1666666666667" style="16" customWidth="1"/>
    <col min="8" max="8" width="18.875" style="15" customWidth="1"/>
    <col min="9" max="9" width="11.3333333333333" style="15" customWidth="1"/>
    <col min="10" max="11" width="11.3333333333333" style="18" customWidth="1"/>
    <col min="12" max="12" width="11.3333333333333" style="19" customWidth="1"/>
    <col min="13" max="13" width="22.75" style="20" customWidth="1"/>
  </cols>
  <sheetData>
    <row r="1" ht="61" customHeight="1" spans="1:14">
      <c r="A1" s="21" t="s">
        <v>86</v>
      </c>
      <c r="B1" s="22"/>
      <c r="C1" s="22"/>
      <c r="D1" s="23"/>
      <c r="E1" s="23"/>
      <c r="F1" s="23"/>
      <c r="G1" s="23"/>
      <c r="H1" s="22"/>
      <c r="I1" s="22"/>
      <c r="J1" s="38"/>
      <c r="K1" s="38"/>
      <c r="L1" s="39"/>
      <c r="M1" s="40"/>
      <c r="N1" s="40"/>
    </row>
    <row r="2" s="14" customFormat="1" ht="54" customHeight="1" spans="1:14">
      <c r="A2" s="24" t="s">
        <v>13</v>
      </c>
      <c r="B2" s="25" t="s">
        <v>11</v>
      </c>
      <c r="C2" s="26" t="s">
        <v>87</v>
      </c>
      <c r="D2" s="27" t="s">
        <v>14</v>
      </c>
      <c r="E2" s="28" t="s">
        <v>88</v>
      </c>
      <c r="F2" s="28" t="s">
        <v>89</v>
      </c>
      <c r="G2" s="28" t="s">
        <v>90</v>
      </c>
      <c r="H2" s="26" t="s">
        <v>91</v>
      </c>
      <c r="I2" s="26" t="s">
        <v>92</v>
      </c>
      <c r="J2" s="41" t="s">
        <v>93</v>
      </c>
      <c r="K2" s="41" t="s">
        <v>94</v>
      </c>
      <c r="L2" s="42" t="s">
        <v>95</v>
      </c>
      <c r="M2" s="43" t="s">
        <v>96</v>
      </c>
      <c r="N2" s="43" t="s">
        <v>97</v>
      </c>
    </row>
    <row r="3" ht="20" customHeight="1" spans="1:14">
      <c r="A3" s="29">
        <v>113025</v>
      </c>
      <c r="B3" s="30">
        <v>45261</v>
      </c>
      <c r="C3" s="31" t="s">
        <v>25</v>
      </c>
      <c r="D3" s="32" t="s">
        <v>98</v>
      </c>
      <c r="E3" s="23" t="s">
        <v>99</v>
      </c>
      <c r="F3" s="23" t="s">
        <v>100</v>
      </c>
      <c r="G3" s="23" t="s">
        <v>101</v>
      </c>
      <c r="H3" s="31" t="s">
        <v>102</v>
      </c>
      <c r="I3" s="31" t="s">
        <v>100</v>
      </c>
      <c r="J3" s="44">
        <v>6</v>
      </c>
      <c r="K3" s="44">
        <v>5</v>
      </c>
      <c r="L3" s="45">
        <f>K3-J3</f>
        <v>-1</v>
      </c>
      <c r="M3" s="46" t="s">
        <v>103</v>
      </c>
      <c r="N3" s="40"/>
    </row>
    <row r="4" ht="20" customHeight="1" spans="1:14">
      <c r="A4" s="29">
        <v>122686</v>
      </c>
      <c r="B4" s="30">
        <v>45261</v>
      </c>
      <c r="C4" s="31" t="s">
        <v>25</v>
      </c>
      <c r="D4" s="32" t="s">
        <v>104</v>
      </c>
      <c r="E4" s="23" t="s">
        <v>105</v>
      </c>
      <c r="F4" s="23" t="s">
        <v>106</v>
      </c>
      <c r="G4" s="23" t="s">
        <v>101</v>
      </c>
      <c r="H4" s="31" t="s">
        <v>107</v>
      </c>
      <c r="I4" s="31" t="s">
        <v>108</v>
      </c>
      <c r="J4" s="44">
        <v>3</v>
      </c>
      <c r="K4" s="44">
        <v>5</v>
      </c>
      <c r="L4" s="45">
        <f>K4-J4</f>
        <v>2</v>
      </c>
      <c r="M4" s="47" t="s">
        <v>109</v>
      </c>
      <c r="N4" s="48"/>
    </row>
    <row r="5" ht="24" customHeight="1" spans="1:14">
      <c r="A5" s="29">
        <v>106569</v>
      </c>
      <c r="B5" s="30">
        <v>45262</v>
      </c>
      <c r="C5" s="31" t="s">
        <v>25</v>
      </c>
      <c r="D5" s="32" t="s">
        <v>110</v>
      </c>
      <c r="E5" s="23" t="s">
        <v>99</v>
      </c>
      <c r="F5" s="23" t="s">
        <v>111</v>
      </c>
      <c r="G5" s="23" t="s">
        <v>101</v>
      </c>
      <c r="H5" s="31" t="s">
        <v>102</v>
      </c>
      <c r="I5" s="31" t="s">
        <v>111</v>
      </c>
      <c r="J5" s="44">
        <v>12</v>
      </c>
      <c r="K5" s="44">
        <v>0</v>
      </c>
      <c r="L5" s="45">
        <f>K5-J5</f>
        <v>-12</v>
      </c>
      <c r="M5" s="46" t="s">
        <v>103</v>
      </c>
      <c r="N5" s="49"/>
    </row>
    <row r="6" ht="24" customHeight="1" spans="1:14">
      <c r="A6" s="29">
        <v>329</v>
      </c>
      <c r="B6" s="30">
        <v>45262</v>
      </c>
      <c r="C6" s="31" t="s">
        <v>112</v>
      </c>
      <c r="D6" s="32" t="s">
        <v>113</v>
      </c>
      <c r="E6" s="23" t="s">
        <v>99</v>
      </c>
      <c r="F6" s="23" t="s">
        <v>114</v>
      </c>
      <c r="G6" s="23" t="s">
        <v>101</v>
      </c>
      <c r="H6" s="31" t="s">
        <v>102</v>
      </c>
      <c r="I6" s="31" t="s">
        <v>114</v>
      </c>
      <c r="J6" s="44">
        <v>6</v>
      </c>
      <c r="K6" s="44">
        <v>3</v>
      </c>
      <c r="L6" s="45">
        <f>K6-J6</f>
        <v>-3</v>
      </c>
      <c r="M6" s="46" t="s">
        <v>115</v>
      </c>
      <c r="N6" s="35"/>
    </row>
    <row r="7" ht="20" customHeight="1" spans="1:14">
      <c r="A7" s="29">
        <v>114848</v>
      </c>
      <c r="B7" s="30">
        <v>45266</v>
      </c>
      <c r="C7" s="31" t="s">
        <v>112</v>
      </c>
      <c r="D7" s="32" t="s">
        <v>116</v>
      </c>
      <c r="E7" s="23" t="s">
        <v>117</v>
      </c>
      <c r="F7" s="23" t="s">
        <v>118</v>
      </c>
      <c r="G7" s="23" t="s">
        <v>101</v>
      </c>
      <c r="H7" s="31" t="s">
        <v>119</v>
      </c>
      <c r="I7" s="31" t="s">
        <v>120</v>
      </c>
      <c r="J7" s="44">
        <v>6</v>
      </c>
      <c r="K7" s="44">
        <v>1</v>
      </c>
      <c r="L7" s="45">
        <f>K7-J7</f>
        <v>-5</v>
      </c>
      <c r="M7" s="46" t="s">
        <v>121</v>
      </c>
      <c r="N7" s="40"/>
    </row>
    <row r="8" ht="20" customHeight="1" spans="1:14">
      <c r="A8" s="33">
        <v>517</v>
      </c>
      <c r="B8" s="30">
        <v>45266</v>
      </c>
      <c r="C8" s="31" t="s">
        <v>122</v>
      </c>
      <c r="D8" s="34" t="s">
        <v>123</v>
      </c>
      <c r="E8" s="23" t="s">
        <v>124</v>
      </c>
      <c r="F8" s="23" t="s">
        <v>125</v>
      </c>
      <c r="G8" s="23" t="s">
        <v>101</v>
      </c>
      <c r="H8" s="31" t="s">
        <v>126</v>
      </c>
      <c r="I8" s="31"/>
      <c r="J8" s="44">
        <v>12</v>
      </c>
      <c r="K8" s="44">
        <v>7</v>
      </c>
      <c r="L8" s="45">
        <f>K8-J8</f>
        <v>-5</v>
      </c>
      <c r="M8" s="47" t="s">
        <v>127</v>
      </c>
      <c r="N8" s="50"/>
    </row>
    <row r="9" ht="20" customHeight="1" spans="1:14">
      <c r="A9" s="29">
        <v>102564</v>
      </c>
      <c r="B9" s="30">
        <v>45266</v>
      </c>
      <c r="C9" s="31" t="s">
        <v>25</v>
      </c>
      <c r="D9" s="32" t="s">
        <v>128</v>
      </c>
      <c r="E9" s="23" t="s">
        <v>105</v>
      </c>
      <c r="F9" s="23" t="s">
        <v>129</v>
      </c>
      <c r="G9" s="23" t="s">
        <v>101</v>
      </c>
      <c r="H9" s="31" t="s">
        <v>107</v>
      </c>
      <c r="I9" s="31" t="s">
        <v>129</v>
      </c>
      <c r="J9" s="44">
        <v>6</v>
      </c>
      <c r="K9" s="44">
        <v>5</v>
      </c>
      <c r="L9" s="45">
        <f>K9-J9</f>
        <v>-1</v>
      </c>
      <c r="M9" s="47" t="s">
        <v>109</v>
      </c>
      <c r="N9" s="40"/>
    </row>
    <row r="10" ht="20" customHeight="1" spans="1:14">
      <c r="A10" s="29">
        <v>571</v>
      </c>
      <c r="B10" s="30">
        <v>45267</v>
      </c>
      <c r="C10" s="31" t="s">
        <v>25</v>
      </c>
      <c r="D10" s="32" t="s">
        <v>130</v>
      </c>
      <c r="E10" s="23" t="s">
        <v>117</v>
      </c>
      <c r="F10" s="23" t="s">
        <v>131</v>
      </c>
      <c r="G10" s="23" t="s">
        <v>101</v>
      </c>
      <c r="H10" s="31" t="s">
        <v>132</v>
      </c>
      <c r="I10" s="31" t="s">
        <v>131</v>
      </c>
      <c r="J10" s="44">
        <v>12</v>
      </c>
      <c r="K10" s="44">
        <v>7</v>
      </c>
      <c r="L10" s="45">
        <f>K10-J10</f>
        <v>-5</v>
      </c>
      <c r="M10" s="46" t="s">
        <v>127</v>
      </c>
      <c r="N10" s="40"/>
    </row>
    <row r="11" ht="20" customHeight="1" spans="1:14">
      <c r="A11" s="35">
        <v>385</v>
      </c>
      <c r="B11" s="30">
        <v>45267</v>
      </c>
      <c r="C11" s="31" t="s">
        <v>133</v>
      </c>
      <c r="D11" s="34" t="s">
        <v>134</v>
      </c>
      <c r="E11" s="23" t="s">
        <v>135</v>
      </c>
      <c r="F11" s="23" t="s">
        <v>136</v>
      </c>
      <c r="G11" s="23" t="s">
        <v>101</v>
      </c>
      <c r="H11" s="31" t="s">
        <v>137</v>
      </c>
      <c r="I11" s="31" t="s">
        <v>136</v>
      </c>
      <c r="J11" s="44">
        <v>12</v>
      </c>
      <c r="K11" s="44">
        <v>9</v>
      </c>
      <c r="L11" s="45">
        <f>K11-J11</f>
        <v>-3</v>
      </c>
      <c r="M11" s="46" t="s">
        <v>127</v>
      </c>
      <c r="N11" s="51"/>
    </row>
    <row r="12" ht="20" customHeight="1" spans="1:14">
      <c r="A12" s="33">
        <v>102934</v>
      </c>
      <c r="B12" s="30">
        <v>45267</v>
      </c>
      <c r="C12" s="31" t="s">
        <v>25</v>
      </c>
      <c r="D12" s="34" t="s">
        <v>138</v>
      </c>
      <c r="E12" s="23" t="s">
        <v>124</v>
      </c>
      <c r="F12" s="23" t="s">
        <v>139</v>
      </c>
      <c r="G12" s="23" t="s">
        <v>101</v>
      </c>
      <c r="H12" s="31" t="s">
        <v>140</v>
      </c>
      <c r="I12" s="31" t="s">
        <v>139</v>
      </c>
      <c r="J12" s="44">
        <v>12</v>
      </c>
      <c r="K12" s="44">
        <v>10</v>
      </c>
      <c r="L12" s="45">
        <f>K12-J12</f>
        <v>-2</v>
      </c>
      <c r="M12" s="47" t="s">
        <v>127</v>
      </c>
      <c r="N12" s="52"/>
    </row>
    <row r="13" ht="20" customHeight="1" spans="1:14">
      <c r="A13" s="29">
        <v>720</v>
      </c>
      <c r="B13" s="30">
        <v>45267</v>
      </c>
      <c r="C13" s="31" t="s">
        <v>25</v>
      </c>
      <c r="D13" s="32" t="s">
        <v>141</v>
      </c>
      <c r="E13" s="23" t="s">
        <v>105</v>
      </c>
      <c r="F13" s="23" t="s">
        <v>142</v>
      </c>
      <c r="G13" s="23" t="s">
        <v>101</v>
      </c>
      <c r="H13" s="31" t="s">
        <v>143</v>
      </c>
      <c r="I13" s="31" t="s">
        <v>144</v>
      </c>
      <c r="J13" s="44">
        <v>6</v>
      </c>
      <c r="K13" s="44">
        <v>6</v>
      </c>
      <c r="L13" s="45">
        <f>K13-J13</f>
        <v>0</v>
      </c>
      <c r="M13" s="47"/>
      <c r="N13" s="40"/>
    </row>
    <row r="14" ht="20" customHeight="1" spans="1:14">
      <c r="A14" s="33">
        <v>745</v>
      </c>
      <c r="B14" s="30">
        <v>45268</v>
      </c>
      <c r="C14" s="31" t="s">
        <v>25</v>
      </c>
      <c r="D14" s="34" t="s">
        <v>145</v>
      </c>
      <c r="E14" s="23" t="s">
        <v>124</v>
      </c>
      <c r="F14" s="23" t="s">
        <v>146</v>
      </c>
      <c r="G14" s="23" t="s">
        <v>101</v>
      </c>
      <c r="H14" s="31" t="s">
        <v>140</v>
      </c>
      <c r="I14" s="31" t="s">
        <v>146</v>
      </c>
      <c r="J14" s="44">
        <v>12</v>
      </c>
      <c r="K14" s="44">
        <v>3</v>
      </c>
      <c r="L14" s="45">
        <f>K14-J14</f>
        <v>-9</v>
      </c>
      <c r="M14" s="47" t="s">
        <v>127</v>
      </c>
      <c r="N14" s="50"/>
    </row>
    <row r="15" ht="20" customHeight="1" spans="1:14">
      <c r="A15" s="35">
        <v>514</v>
      </c>
      <c r="B15" s="30">
        <v>45268</v>
      </c>
      <c r="C15" s="31" t="s">
        <v>133</v>
      </c>
      <c r="D15" s="34" t="s">
        <v>147</v>
      </c>
      <c r="E15" s="23" t="s">
        <v>135</v>
      </c>
      <c r="F15" s="23" t="s">
        <v>148</v>
      </c>
      <c r="G15" s="23" t="s">
        <v>101</v>
      </c>
      <c r="H15" s="31" t="s">
        <v>137</v>
      </c>
      <c r="I15" s="31" t="s">
        <v>149</v>
      </c>
      <c r="J15" s="44">
        <v>12</v>
      </c>
      <c r="K15" s="44">
        <v>5</v>
      </c>
      <c r="L15" s="45">
        <f>K15-J15</f>
        <v>-7</v>
      </c>
      <c r="M15" s="46" t="s">
        <v>127</v>
      </c>
      <c r="N15" s="40"/>
    </row>
    <row r="16" ht="20" customHeight="1" spans="1:14">
      <c r="A16" s="35">
        <v>105910</v>
      </c>
      <c r="B16" s="30">
        <v>45268</v>
      </c>
      <c r="C16" s="31" t="s">
        <v>150</v>
      </c>
      <c r="D16" s="34" t="s">
        <v>151</v>
      </c>
      <c r="E16" s="23" t="s">
        <v>152</v>
      </c>
      <c r="F16" s="23" t="s">
        <v>153</v>
      </c>
      <c r="G16" s="23" t="s">
        <v>101</v>
      </c>
      <c r="H16" s="31" t="s">
        <v>102</v>
      </c>
      <c r="I16" s="31" t="s">
        <v>153</v>
      </c>
      <c r="J16" s="44">
        <v>6</v>
      </c>
      <c r="K16" s="44">
        <v>2</v>
      </c>
      <c r="L16" s="45">
        <f>K16-J16</f>
        <v>-4</v>
      </c>
      <c r="M16" s="46" t="s">
        <v>127</v>
      </c>
      <c r="N16" s="40"/>
    </row>
    <row r="17" ht="20" customHeight="1" spans="1:14">
      <c r="A17" s="29">
        <v>747</v>
      </c>
      <c r="B17" s="30">
        <v>45268</v>
      </c>
      <c r="C17" s="31" t="s">
        <v>25</v>
      </c>
      <c r="D17" s="32" t="s">
        <v>154</v>
      </c>
      <c r="E17" s="23" t="s">
        <v>99</v>
      </c>
      <c r="F17" s="23" t="s">
        <v>155</v>
      </c>
      <c r="G17" s="23" t="s">
        <v>101</v>
      </c>
      <c r="H17" s="31" t="s">
        <v>102</v>
      </c>
      <c r="I17" s="31" t="s">
        <v>155</v>
      </c>
      <c r="J17" s="44">
        <v>6</v>
      </c>
      <c r="K17" s="44">
        <v>2</v>
      </c>
      <c r="L17" s="45">
        <f>K17-J17</f>
        <v>-4</v>
      </c>
      <c r="M17" s="46" t="s">
        <v>103</v>
      </c>
      <c r="N17" s="40"/>
    </row>
    <row r="18" ht="20" customHeight="1" spans="1:14">
      <c r="A18" s="33">
        <v>111219</v>
      </c>
      <c r="B18" s="30">
        <v>45268</v>
      </c>
      <c r="C18" s="31" t="s">
        <v>25</v>
      </c>
      <c r="D18" s="34" t="s">
        <v>156</v>
      </c>
      <c r="E18" s="23" t="s">
        <v>124</v>
      </c>
      <c r="F18" s="23" t="s">
        <v>157</v>
      </c>
      <c r="G18" s="23" t="s">
        <v>101</v>
      </c>
      <c r="H18" s="31" t="s">
        <v>140</v>
      </c>
      <c r="I18" s="31" t="s">
        <v>158</v>
      </c>
      <c r="J18" s="44">
        <v>12</v>
      </c>
      <c r="K18" s="44">
        <v>8</v>
      </c>
      <c r="L18" s="45">
        <f>K18-J18</f>
        <v>-4</v>
      </c>
      <c r="M18" s="47" t="s">
        <v>127</v>
      </c>
      <c r="N18" s="33"/>
    </row>
    <row r="19" ht="20" customHeight="1" spans="1:14">
      <c r="A19" s="29">
        <v>746</v>
      </c>
      <c r="B19" s="30">
        <v>45268</v>
      </c>
      <c r="C19" s="31" t="s">
        <v>159</v>
      </c>
      <c r="D19" s="32" t="s">
        <v>160</v>
      </c>
      <c r="E19" s="23" t="s">
        <v>105</v>
      </c>
      <c r="F19" s="23" t="s">
        <v>161</v>
      </c>
      <c r="G19" s="23" t="s">
        <v>101</v>
      </c>
      <c r="H19" s="31" t="s">
        <v>107</v>
      </c>
      <c r="I19" s="31" t="s">
        <v>161</v>
      </c>
      <c r="J19" s="44">
        <v>12</v>
      </c>
      <c r="K19" s="44">
        <v>9</v>
      </c>
      <c r="L19" s="45">
        <f>K19-J19</f>
        <v>-3</v>
      </c>
      <c r="M19" s="47" t="s">
        <v>109</v>
      </c>
      <c r="N19" s="40"/>
    </row>
    <row r="20" ht="20" customHeight="1" spans="1:14">
      <c r="A20" s="29">
        <v>122198</v>
      </c>
      <c r="B20" s="30">
        <v>45268</v>
      </c>
      <c r="C20" s="31" t="s">
        <v>25</v>
      </c>
      <c r="D20" s="32" t="s">
        <v>162</v>
      </c>
      <c r="E20" s="23" t="s">
        <v>117</v>
      </c>
      <c r="F20" s="23" t="s">
        <v>163</v>
      </c>
      <c r="G20" s="23" t="s">
        <v>101</v>
      </c>
      <c r="H20" s="31" t="s">
        <v>164</v>
      </c>
      <c r="I20" s="31" t="s">
        <v>163</v>
      </c>
      <c r="J20" s="44">
        <v>6</v>
      </c>
      <c r="K20" s="44">
        <v>5</v>
      </c>
      <c r="L20" s="45">
        <f>K20-J20</f>
        <v>-1</v>
      </c>
      <c r="M20" s="46" t="s">
        <v>127</v>
      </c>
      <c r="N20" s="48"/>
    </row>
    <row r="21" ht="20" customHeight="1" spans="1:14">
      <c r="A21" s="29">
        <v>709</v>
      </c>
      <c r="B21" s="30">
        <v>45269</v>
      </c>
      <c r="C21" s="31" t="s">
        <v>25</v>
      </c>
      <c r="D21" s="32" t="s">
        <v>165</v>
      </c>
      <c r="E21" s="23" t="s">
        <v>99</v>
      </c>
      <c r="F21" s="23" t="s">
        <v>166</v>
      </c>
      <c r="G21" s="23" t="s">
        <v>101</v>
      </c>
      <c r="H21" s="31" t="s">
        <v>102</v>
      </c>
      <c r="I21" s="31" t="s">
        <v>166</v>
      </c>
      <c r="J21" s="44">
        <v>12</v>
      </c>
      <c r="K21" s="44">
        <v>4</v>
      </c>
      <c r="L21" s="45">
        <f>K21-J21</f>
        <v>-8</v>
      </c>
      <c r="M21" s="46" t="s">
        <v>103</v>
      </c>
      <c r="N21" s="40"/>
    </row>
    <row r="22" ht="20" customHeight="1" spans="1:14">
      <c r="A22" s="29">
        <v>101453</v>
      </c>
      <c r="B22" s="30">
        <v>45269</v>
      </c>
      <c r="C22" s="31" t="s">
        <v>25</v>
      </c>
      <c r="D22" s="32" t="s">
        <v>167</v>
      </c>
      <c r="E22" s="23" t="s">
        <v>99</v>
      </c>
      <c r="F22" s="23" t="s">
        <v>168</v>
      </c>
      <c r="G22" s="23" t="s">
        <v>101</v>
      </c>
      <c r="H22" s="31" t="s">
        <v>169</v>
      </c>
      <c r="I22" s="31" t="s">
        <v>168</v>
      </c>
      <c r="J22" s="44">
        <v>12</v>
      </c>
      <c r="K22" s="44">
        <v>4</v>
      </c>
      <c r="L22" s="45">
        <f>K22-J22</f>
        <v>-8</v>
      </c>
      <c r="M22" s="46" t="s">
        <v>103</v>
      </c>
      <c r="N22" s="51"/>
    </row>
    <row r="23" ht="20" customHeight="1" spans="1:14">
      <c r="A23" s="33">
        <v>578</v>
      </c>
      <c r="B23" s="30">
        <v>45269</v>
      </c>
      <c r="C23" s="31" t="s">
        <v>170</v>
      </c>
      <c r="D23" s="34" t="s">
        <v>171</v>
      </c>
      <c r="E23" s="23" t="s">
        <v>124</v>
      </c>
      <c r="F23" s="23" t="s">
        <v>172</v>
      </c>
      <c r="G23" s="23" t="s">
        <v>101</v>
      </c>
      <c r="H23" s="31" t="s">
        <v>140</v>
      </c>
      <c r="I23" s="31" t="s">
        <v>172</v>
      </c>
      <c r="J23" s="44">
        <v>12</v>
      </c>
      <c r="K23" s="44">
        <v>4</v>
      </c>
      <c r="L23" s="45">
        <f>K23-J23</f>
        <v>-8</v>
      </c>
      <c r="M23" s="47" t="s">
        <v>127</v>
      </c>
      <c r="N23" s="50"/>
    </row>
    <row r="24" ht="20" customHeight="1" spans="1:14">
      <c r="A24" s="33">
        <v>391</v>
      </c>
      <c r="B24" s="30">
        <v>45269</v>
      </c>
      <c r="C24" s="31" t="s">
        <v>173</v>
      </c>
      <c r="D24" s="34" t="s">
        <v>174</v>
      </c>
      <c r="E24" s="23" t="s">
        <v>124</v>
      </c>
      <c r="F24" s="23" t="s">
        <v>175</v>
      </c>
      <c r="G24" s="23" t="s">
        <v>101</v>
      </c>
      <c r="H24" s="31" t="s">
        <v>140</v>
      </c>
      <c r="I24" s="31" t="s">
        <v>175</v>
      </c>
      <c r="J24" s="44">
        <v>6</v>
      </c>
      <c r="K24" s="44">
        <v>0</v>
      </c>
      <c r="L24" s="45">
        <f>K24-J24</f>
        <v>-6</v>
      </c>
      <c r="M24" s="47" t="s">
        <v>127</v>
      </c>
      <c r="N24" s="50"/>
    </row>
    <row r="25" ht="20" customHeight="1" spans="1:14">
      <c r="A25" s="33">
        <v>379</v>
      </c>
      <c r="B25" s="30">
        <v>45269</v>
      </c>
      <c r="C25" s="31" t="s">
        <v>173</v>
      </c>
      <c r="D25" s="34" t="s">
        <v>176</v>
      </c>
      <c r="E25" s="23" t="s">
        <v>124</v>
      </c>
      <c r="F25" s="23" t="s">
        <v>177</v>
      </c>
      <c r="G25" s="23" t="s">
        <v>101</v>
      </c>
      <c r="H25" s="31" t="s">
        <v>102</v>
      </c>
      <c r="I25" s="31" t="s">
        <v>177</v>
      </c>
      <c r="J25" s="44">
        <v>12</v>
      </c>
      <c r="K25" s="44">
        <v>7</v>
      </c>
      <c r="L25" s="45">
        <f>K25-J25</f>
        <v>-5</v>
      </c>
      <c r="M25" s="47" t="s">
        <v>127</v>
      </c>
      <c r="N25" s="50"/>
    </row>
    <row r="26" ht="20" customHeight="1" spans="1:14">
      <c r="A26" s="29">
        <v>572</v>
      </c>
      <c r="B26" s="30">
        <v>45269</v>
      </c>
      <c r="C26" s="31" t="s">
        <v>25</v>
      </c>
      <c r="D26" s="32" t="s">
        <v>178</v>
      </c>
      <c r="E26" s="23" t="s">
        <v>99</v>
      </c>
      <c r="F26" s="23" t="s">
        <v>179</v>
      </c>
      <c r="G26" s="23" t="s">
        <v>101</v>
      </c>
      <c r="H26" s="31" t="s">
        <v>169</v>
      </c>
      <c r="I26" s="31" t="s">
        <v>179</v>
      </c>
      <c r="J26" s="44">
        <v>6</v>
      </c>
      <c r="K26" s="44">
        <v>2</v>
      </c>
      <c r="L26" s="45">
        <f>K26-J26</f>
        <v>-4</v>
      </c>
      <c r="M26" s="46" t="s">
        <v>103</v>
      </c>
      <c r="N26" s="35"/>
    </row>
    <row r="27" ht="20" customHeight="1" spans="1:14">
      <c r="A27" s="35">
        <v>102567</v>
      </c>
      <c r="B27" s="30">
        <v>45269</v>
      </c>
      <c r="C27" s="31" t="s">
        <v>133</v>
      </c>
      <c r="D27" s="34" t="s">
        <v>180</v>
      </c>
      <c r="E27" s="23" t="s">
        <v>135</v>
      </c>
      <c r="F27" s="23" t="s">
        <v>181</v>
      </c>
      <c r="G27" s="23" t="s">
        <v>101</v>
      </c>
      <c r="H27" s="31" t="s">
        <v>137</v>
      </c>
      <c r="I27" s="31" t="s">
        <v>181</v>
      </c>
      <c r="J27" s="44">
        <v>6</v>
      </c>
      <c r="K27" s="44">
        <v>2</v>
      </c>
      <c r="L27" s="45">
        <f>K27-J27</f>
        <v>-4</v>
      </c>
      <c r="M27" s="46" t="s">
        <v>127</v>
      </c>
      <c r="N27" s="40"/>
    </row>
    <row r="28" ht="20" customHeight="1" spans="1:14">
      <c r="A28" s="29">
        <v>730</v>
      </c>
      <c r="B28" s="30">
        <v>45269</v>
      </c>
      <c r="C28" s="31" t="s">
        <v>25</v>
      </c>
      <c r="D28" s="32" t="s">
        <v>182</v>
      </c>
      <c r="E28" s="23" t="s">
        <v>99</v>
      </c>
      <c r="F28" s="23" t="s">
        <v>183</v>
      </c>
      <c r="G28" s="23" t="s">
        <v>101</v>
      </c>
      <c r="H28" s="31" t="s">
        <v>102</v>
      </c>
      <c r="I28" s="31" t="s">
        <v>184</v>
      </c>
      <c r="J28" s="44">
        <v>12</v>
      </c>
      <c r="K28" s="44">
        <v>9</v>
      </c>
      <c r="L28" s="45">
        <f>K28-J28</f>
        <v>-3</v>
      </c>
      <c r="M28" s="46" t="s">
        <v>103</v>
      </c>
      <c r="N28" s="40"/>
    </row>
    <row r="29" ht="20" customHeight="1" spans="1:14">
      <c r="A29" s="29">
        <v>110378</v>
      </c>
      <c r="B29" s="30">
        <v>45269</v>
      </c>
      <c r="C29" s="31" t="s">
        <v>25</v>
      </c>
      <c r="D29" s="32" t="s">
        <v>185</v>
      </c>
      <c r="E29" s="23" t="s">
        <v>105</v>
      </c>
      <c r="F29" s="23" t="s">
        <v>186</v>
      </c>
      <c r="G29" s="23" t="s">
        <v>101</v>
      </c>
      <c r="H29" s="31" t="s">
        <v>107</v>
      </c>
      <c r="I29" s="31" t="s">
        <v>186</v>
      </c>
      <c r="J29" s="44">
        <v>6</v>
      </c>
      <c r="K29" s="44">
        <v>5</v>
      </c>
      <c r="L29" s="45">
        <f>K29-J29</f>
        <v>-1</v>
      </c>
      <c r="M29" s="47" t="s">
        <v>109</v>
      </c>
      <c r="N29" s="35"/>
    </row>
    <row r="30" ht="20" customHeight="1" spans="1:14">
      <c r="A30" s="29">
        <v>377</v>
      </c>
      <c r="B30" s="30">
        <v>45270</v>
      </c>
      <c r="C30" s="31" t="s">
        <v>25</v>
      </c>
      <c r="D30" s="32" t="s">
        <v>187</v>
      </c>
      <c r="E30" s="23" t="s">
        <v>117</v>
      </c>
      <c r="F30" s="23" t="s">
        <v>188</v>
      </c>
      <c r="G30" s="23" t="s">
        <v>101</v>
      </c>
      <c r="H30" s="31" t="s">
        <v>132</v>
      </c>
      <c r="I30" s="31" t="s">
        <v>188</v>
      </c>
      <c r="J30" s="44">
        <v>12</v>
      </c>
      <c r="K30" s="44">
        <v>3</v>
      </c>
      <c r="L30" s="45">
        <f>K30-J30</f>
        <v>-9</v>
      </c>
      <c r="M30" s="46" t="s">
        <v>127</v>
      </c>
      <c r="N30" s="49"/>
    </row>
    <row r="31" ht="20" customHeight="1" spans="1:14">
      <c r="A31" s="29">
        <v>105751</v>
      </c>
      <c r="B31" s="30">
        <v>45270</v>
      </c>
      <c r="C31" s="31" t="s">
        <v>25</v>
      </c>
      <c r="D31" s="32" t="s">
        <v>189</v>
      </c>
      <c r="E31" s="23" t="s">
        <v>117</v>
      </c>
      <c r="F31" s="23" t="s">
        <v>190</v>
      </c>
      <c r="G31" s="23" t="s">
        <v>101</v>
      </c>
      <c r="H31" s="31" t="s">
        <v>132</v>
      </c>
      <c r="I31" s="53" t="s">
        <v>190</v>
      </c>
      <c r="J31" s="44">
        <v>12</v>
      </c>
      <c r="K31" s="44">
        <v>4</v>
      </c>
      <c r="L31" s="45">
        <f>K31-J31</f>
        <v>-8</v>
      </c>
      <c r="M31" s="46" t="s">
        <v>127</v>
      </c>
      <c r="N31" s="40"/>
    </row>
    <row r="32" ht="20" customHeight="1" spans="1:14">
      <c r="A32" s="29">
        <v>118074</v>
      </c>
      <c r="B32" s="36">
        <v>45270</v>
      </c>
      <c r="C32" s="22" t="s">
        <v>133</v>
      </c>
      <c r="D32" s="32" t="s">
        <v>191</v>
      </c>
      <c r="E32" s="23" t="s">
        <v>117</v>
      </c>
      <c r="F32" s="23" t="s">
        <v>192</v>
      </c>
      <c r="G32" s="23" t="s">
        <v>101</v>
      </c>
      <c r="H32" s="22" t="s">
        <v>193</v>
      </c>
      <c r="I32" s="23" t="s">
        <v>192</v>
      </c>
      <c r="J32" s="44">
        <v>12</v>
      </c>
      <c r="K32" s="44">
        <v>5</v>
      </c>
      <c r="L32" s="45">
        <f>K32-J32</f>
        <v>-7</v>
      </c>
      <c r="M32" s="40" t="s">
        <v>127</v>
      </c>
      <c r="N32" s="40"/>
    </row>
    <row r="33" ht="20" customHeight="1" spans="1:14">
      <c r="A33" s="33">
        <v>727</v>
      </c>
      <c r="B33" s="36">
        <v>45270</v>
      </c>
      <c r="C33" s="22" t="s">
        <v>25</v>
      </c>
      <c r="D33" s="34" t="s">
        <v>194</v>
      </c>
      <c r="E33" s="23" t="s">
        <v>124</v>
      </c>
      <c r="F33" s="23" t="s">
        <v>195</v>
      </c>
      <c r="G33" s="23" t="s">
        <v>101</v>
      </c>
      <c r="H33" s="22" t="s">
        <v>140</v>
      </c>
      <c r="I33" s="23" t="s">
        <v>195</v>
      </c>
      <c r="J33" s="44">
        <v>6</v>
      </c>
      <c r="K33" s="44">
        <v>0</v>
      </c>
      <c r="L33" s="45">
        <f>K33-J33</f>
        <v>-6</v>
      </c>
      <c r="M33" s="50" t="s">
        <v>127</v>
      </c>
      <c r="N33" s="50"/>
    </row>
    <row r="34" ht="20" customHeight="1" spans="1:14">
      <c r="A34" s="35">
        <v>108656</v>
      </c>
      <c r="B34" s="30">
        <v>45270</v>
      </c>
      <c r="C34" s="31" t="s">
        <v>133</v>
      </c>
      <c r="D34" s="34" t="s">
        <v>196</v>
      </c>
      <c r="E34" s="23" t="s">
        <v>135</v>
      </c>
      <c r="F34" s="23" t="s">
        <v>197</v>
      </c>
      <c r="G34" s="23" t="s">
        <v>101</v>
      </c>
      <c r="H34" s="22" t="s">
        <v>137</v>
      </c>
      <c r="I34" s="22" t="s">
        <v>197</v>
      </c>
      <c r="J34" s="44">
        <v>6</v>
      </c>
      <c r="K34" s="44">
        <v>3</v>
      </c>
      <c r="L34" s="45">
        <f>K34-J34</f>
        <v>-3</v>
      </c>
      <c r="M34" s="40" t="s">
        <v>127</v>
      </c>
      <c r="N34" s="40"/>
    </row>
    <row r="35" ht="20" customHeight="1" spans="1:14">
      <c r="A35" s="33">
        <v>105267</v>
      </c>
      <c r="B35" s="36">
        <v>45270</v>
      </c>
      <c r="C35" s="22" t="s">
        <v>25</v>
      </c>
      <c r="D35" s="34" t="s">
        <v>198</v>
      </c>
      <c r="E35" s="23" t="s">
        <v>124</v>
      </c>
      <c r="F35" s="23" t="s">
        <v>199</v>
      </c>
      <c r="G35" s="23" t="s">
        <v>101</v>
      </c>
      <c r="H35" s="22" t="s">
        <v>140</v>
      </c>
      <c r="I35" s="22" t="s">
        <v>199</v>
      </c>
      <c r="J35" s="44">
        <v>12</v>
      </c>
      <c r="K35" s="44">
        <v>10</v>
      </c>
      <c r="L35" s="45">
        <f>K35-J35</f>
        <v>-2</v>
      </c>
      <c r="M35" s="50" t="s">
        <v>127</v>
      </c>
      <c r="N35" s="50"/>
    </row>
    <row r="36" ht="20" customHeight="1" spans="1:14">
      <c r="A36" s="29">
        <v>587</v>
      </c>
      <c r="B36" s="36">
        <v>45271</v>
      </c>
      <c r="C36" s="31" t="s">
        <v>200</v>
      </c>
      <c r="D36" s="32" t="s">
        <v>201</v>
      </c>
      <c r="E36" s="23" t="s">
        <v>105</v>
      </c>
      <c r="F36" s="23" t="s">
        <v>202</v>
      </c>
      <c r="G36" s="23" t="s">
        <v>101</v>
      </c>
      <c r="H36" s="22" t="s">
        <v>203</v>
      </c>
      <c r="I36" s="22" t="s">
        <v>204</v>
      </c>
      <c r="J36" s="44">
        <v>12</v>
      </c>
      <c r="K36" s="44">
        <v>8</v>
      </c>
      <c r="L36" s="45">
        <f>K36-J36</f>
        <v>-4</v>
      </c>
      <c r="M36" s="50"/>
      <c r="N36" s="40"/>
    </row>
    <row r="37" ht="20" customHeight="1" spans="1:14">
      <c r="A37" s="29">
        <v>123007</v>
      </c>
      <c r="B37" s="36">
        <v>45271</v>
      </c>
      <c r="C37" s="31" t="s">
        <v>200</v>
      </c>
      <c r="D37" s="32" t="s">
        <v>205</v>
      </c>
      <c r="E37" s="23" t="s">
        <v>105</v>
      </c>
      <c r="F37" s="23" t="s">
        <v>206</v>
      </c>
      <c r="G37" s="23" t="s">
        <v>101</v>
      </c>
      <c r="H37" s="22" t="s">
        <v>107</v>
      </c>
      <c r="I37" s="22" t="s">
        <v>206</v>
      </c>
      <c r="J37" s="44">
        <v>6</v>
      </c>
      <c r="K37" s="44">
        <v>3</v>
      </c>
      <c r="L37" s="45">
        <f>K37-J37</f>
        <v>-3</v>
      </c>
      <c r="M37" s="50" t="s">
        <v>109</v>
      </c>
      <c r="N37" s="48"/>
    </row>
    <row r="38" ht="20" customHeight="1" spans="1:14">
      <c r="A38" s="29">
        <v>104430</v>
      </c>
      <c r="B38" s="36">
        <v>45271</v>
      </c>
      <c r="C38" s="31" t="s">
        <v>25</v>
      </c>
      <c r="D38" s="32" t="s">
        <v>207</v>
      </c>
      <c r="E38" s="23" t="s">
        <v>117</v>
      </c>
      <c r="F38" s="23" t="s">
        <v>208</v>
      </c>
      <c r="G38" s="23" t="s">
        <v>101</v>
      </c>
      <c r="H38" s="22" t="s">
        <v>132</v>
      </c>
      <c r="I38" s="22" t="s">
        <v>208</v>
      </c>
      <c r="J38" s="44">
        <v>6</v>
      </c>
      <c r="K38" s="44">
        <v>6</v>
      </c>
      <c r="L38" s="45">
        <f>K38-J38</f>
        <v>0</v>
      </c>
      <c r="M38" s="40" t="s">
        <v>127</v>
      </c>
      <c r="N38" s="35"/>
    </row>
    <row r="39" ht="20" customHeight="1" spans="1:14">
      <c r="A39" s="33">
        <v>726</v>
      </c>
      <c r="B39" s="36">
        <v>45272</v>
      </c>
      <c r="C39" s="31" t="s">
        <v>173</v>
      </c>
      <c r="D39" s="34" t="s">
        <v>209</v>
      </c>
      <c r="E39" s="23" t="s">
        <v>124</v>
      </c>
      <c r="F39" s="23" t="s">
        <v>210</v>
      </c>
      <c r="G39" s="23" t="s">
        <v>101</v>
      </c>
      <c r="H39" s="31" t="s">
        <v>102</v>
      </c>
      <c r="I39" s="53" t="s">
        <v>210</v>
      </c>
      <c r="J39" s="44">
        <v>12</v>
      </c>
      <c r="K39" s="44">
        <v>2</v>
      </c>
      <c r="L39" s="45">
        <f>K39-J39</f>
        <v>-10</v>
      </c>
      <c r="M39" s="47" t="s">
        <v>127</v>
      </c>
      <c r="N39" s="50"/>
    </row>
    <row r="40" ht="20" customHeight="1" spans="1:14">
      <c r="A40" s="29">
        <v>387</v>
      </c>
      <c r="B40" s="36">
        <v>45272</v>
      </c>
      <c r="C40" s="31" t="s">
        <v>25</v>
      </c>
      <c r="D40" s="32" t="s">
        <v>211</v>
      </c>
      <c r="E40" s="23" t="s">
        <v>117</v>
      </c>
      <c r="F40" s="23"/>
      <c r="G40" s="23" t="s">
        <v>101</v>
      </c>
      <c r="H40" s="31" t="s">
        <v>132</v>
      </c>
      <c r="I40" s="31" t="s">
        <v>212</v>
      </c>
      <c r="J40" s="44">
        <v>12</v>
      </c>
      <c r="K40" s="44">
        <v>4</v>
      </c>
      <c r="L40" s="45">
        <f>K40-J40</f>
        <v>-8</v>
      </c>
      <c r="M40" s="46" t="s">
        <v>127</v>
      </c>
      <c r="N40" s="54"/>
    </row>
    <row r="41" ht="20" customHeight="1" spans="1:14">
      <c r="A41" s="33">
        <v>365</v>
      </c>
      <c r="B41" s="36">
        <v>45272</v>
      </c>
      <c r="C41" s="31" t="s">
        <v>213</v>
      </c>
      <c r="D41" s="34" t="s">
        <v>214</v>
      </c>
      <c r="E41" s="23" t="s">
        <v>124</v>
      </c>
      <c r="F41" s="23" t="s">
        <v>215</v>
      </c>
      <c r="G41" s="23" t="s">
        <v>101</v>
      </c>
      <c r="H41" s="31" t="s">
        <v>102</v>
      </c>
      <c r="I41" s="53" t="s">
        <v>215</v>
      </c>
      <c r="J41" s="44">
        <v>12</v>
      </c>
      <c r="K41" s="44">
        <v>4</v>
      </c>
      <c r="L41" s="45">
        <f>K41-J41</f>
        <v>-8</v>
      </c>
      <c r="M41" s="47" t="s">
        <v>127</v>
      </c>
      <c r="N41" s="33"/>
    </row>
    <row r="42" ht="20" customHeight="1" spans="1:14">
      <c r="A42" s="29">
        <v>106399</v>
      </c>
      <c r="B42" s="36">
        <v>45272</v>
      </c>
      <c r="C42" s="31" t="s">
        <v>25</v>
      </c>
      <c r="D42" s="32" t="s">
        <v>216</v>
      </c>
      <c r="E42" s="23" t="s">
        <v>99</v>
      </c>
      <c r="F42" s="23" t="s">
        <v>217</v>
      </c>
      <c r="G42" s="23" t="s">
        <v>101</v>
      </c>
      <c r="H42" s="31" t="s">
        <v>102</v>
      </c>
      <c r="I42" s="31"/>
      <c r="J42" s="44">
        <v>12</v>
      </c>
      <c r="K42" s="44">
        <v>7</v>
      </c>
      <c r="L42" s="45">
        <f>K42-J42</f>
        <v>-5</v>
      </c>
      <c r="M42" s="46" t="s">
        <v>103</v>
      </c>
      <c r="N42" s="40"/>
    </row>
    <row r="43" ht="20" customHeight="1" spans="1:14">
      <c r="A43" s="33">
        <v>357</v>
      </c>
      <c r="B43" s="30">
        <v>45272</v>
      </c>
      <c r="C43" s="31" t="s">
        <v>173</v>
      </c>
      <c r="D43" s="34" t="s">
        <v>218</v>
      </c>
      <c r="E43" s="23" t="s">
        <v>124</v>
      </c>
      <c r="F43" s="23" t="s">
        <v>219</v>
      </c>
      <c r="G43" s="23" t="s">
        <v>101</v>
      </c>
      <c r="H43" s="31" t="s">
        <v>220</v>
      </c>
      <c r="I43" s="31" t="s">
        <v>219</v>
      </c>
      <c r="J43" s="44">
        <v>12</v>
      </c>
      <c r="K43" s="44">
        <v>7</v>
      </c>
      <c r="L43" s="45">
        <f>K43-J43</f>
        <v>-5</v>
      </c>
      <c r="M43" s="47" t="s">
        <v>127</v>
      </c>
      <c r="N43" s="50"/>
    </row>
    <row r="44" ht="20" customHeight="1" spans="1:14">
      <c r="A44" s="33">
        <v>582</v>
      </c>
      <c r="B44" s="36">
        <v>45272</v>
      </c>
      <c r="C44" s="31" t="s">
        <v>173</v>
      </c>
      <c r="D44" s="34" t="s">
        <v>221</v>
      </c>
      <c r="E44" s="23" t="s">
        <v>124</v>
      </c>
      <c r="F44" s="23" t="s">
        <v>222</v>
      </c>
      <c r="G44" s="23" t="s">
        <v>101</v>
      </c>
      <c r="H44" s="31" t="s">
        <v>102</v>
      </c>
      <c r="I44" s="53" t="s">
        <v>222</v>
      </c>
      <c r="J44" s="44">
        <v>12</v>
      </c>
      <c r="K44" s="44">
        <v>8</v>
      </c>
      <c r="L44" s="45">
        <f>K44-J44</f>
        <v>-4</v>
      </c>
      <c r="M44" s="47" t="s">
        <v>127</v>
      </c>
      <c r="N44" s="33"/>
    </row>
    <row r="45" ht="20" customHeight="1" spans="1:14">
      <c r="A45" s="29">
        <v>721</v>
      </c>
      <c r="B45" s="30">
        <v>45272</v>
      </c>
      <c r="C45" s="31" t="s">
        <v>25</v>
      </c>
      <c r="D45" s="32" t="s">
        <v>223</v>
      </c>
      <c r="E45" s="23" t="s">
        <v>105</v>
      </c>
      <c r="F45" s="23" t="s">
        <v>224</v>
      </c>
      <c r="G45" s="23" t="s">
        <v>101</v>
      </c>
      <c r="H45" s="31" t="s">
        <v>107</v>
      </c>
      <c r="I45" s="31" t="s">
        <v>224</v>
      </c>
      <c r="J45" s="44">
        <v>12</v>
      </c>
      <c r="K45" s="44">
        <v>9</v>
      </c>
      <c r="L45" s="45">
        <f>K45-J45</f>
        <v>-3</v>
      </c>
      <c r="M45" s="47" t="s">
        <v>225</v>
      </c>
      <c r="N45" s="40"/>
    </row>
    <row r="46" ht="20" customHeight="1" spans="1:14">
      <c r="A46" s="29">
        <v>104533</v>
      </c>
      <c r="B46" s="30">
        <v>45272</v>
      </c>
      <c r="C46" s="31" t="s">
        <v>25</v>
      </c>
      <c r="D46" s="32" t="s">
        <v>226</v>
      </c>
      <c r="E46" s="23" t="s">
        <v>105</v>
      </c>
      <c r="F46" s="23" t="s">
        <v>227</v>
      </c>
      <c r="G46" s="23" t="s">
        <v>101</v>
      </c>
      <c r="H46" s="31" t="s">
        <v>107</v>
      </c>
      <c r="I46" s="31" t="s">
        <v>227</v>
      </c>
      <c r="J46" s="44">
        <v>6</v>
      </c>
      <c r="K46" s="44">
        <v>4</v>
      </c>
      <c r="L46" s="45">
        <f>K46-J46</f>
        <v>-2</v>
      </c>
      <c r="M46" s="47" t="s">
        <v>109</v>
      </c>
      <c r="N46" s="40"/>
    </row>
    <row r="47" ht="20" customHeight="1" spans="1:14">
      <c r="A47" s="29">
        <v>56</v>
      </c>
      <c r="B47" s="37">
        <v>45272</v>
      </c>
      <c r="C47" s="31" t="s">
        <v>122</v>
      </c>
      <c r="D47" s="32" t="s">
        <v>228</v>
      </c>
      <c r="E47" s="23" t="s">
        <v>229</v>
      </c>
      <c r="F47" s="23" t="s">
        <v>230</v>
      </c>
      <c r="G47" s="23" t="s">
        <v>101</v>
      </c>
      <c r="H47" s="31"/>
      <c r="I47" s="31"/>
      <c r="J47" s="44">
        <v>6</v>
      </c>
      <c r="K47" s="44">
        <v>4</v>
      </c>
      <c r="L47" s="45">
        <f>K47-J47</f>
        <v>-2</v>
      </c>
      <c r="M47" s="46"/>
      <c r="N47" s="35"/>
    </row>
    <row r="48" ht="20" customHeight="1" spans="1:14">
      <c r="A48" s="29">
        <v>717</v>
      </c>
      <c r="B48" s="30">
        <v>45272</v>
      </c>
      <c r="C48" s="31" t="s">
        <v>25</v>
      </c>
      <c r="D48" s="32" t="s">
        <v>231</v>
      </c>
      <c r="E48" s="23" t="s">
        <v>105</v>
      </c>
      <c r="F48" s="23" t="s">
        <v>232</v>
      </c>
      <c r="G48" s="23" t="s">
        <v>101</v>
      </c>
      <c r="H48" s="31"/>
      <c r="I48" s="31"/>
      <c r="J48" s="44">
        <v>6</v>
      </c>
      <c r="K48" s="44">
        <v>7</v>
      </c>
      <c r="L48" s="45">
        <f>K48-J48</f>
        <v>1</v>
      </c>
      <c r="M48" s="47"/>
      <c r="N48" s="40"/>
    </row>
    <row r="49" ht="20" customHeight="1" spans="1:14">
      <c r="A49" s="29">
        <v>106568</v>
      </c>
      <c r="B49" s="30">
        <v>45273</v>
      </c>
      <c r="C49" s="31" t="s">
        <v>25</v>
      </c>
      <c r="D49" s="32" t="s">
        <v>233</v>
      </c>
      <c r="E49" s="23" t="s">
        <v>117</v>
      </c>
      <c r="F49" s="23" t="s">
        <v>234</v>
      </c>
      <c r="G49" s="23" t="s">
        <v>101</v>
      </c>
      <c r="H49" s="31" t="s">
        <v>132</v>
      </c>
      <c r="I49" s="53" t="s">
        <v>234</v>
      </c>
      <c r="J49" s="44">
        <v>6</v>
      </c>
      <c r="K49" s="44">
        <v>2</v>
      </c>
      <c r="L49" s="45">
        <f>K49-J49</f>
        <v>-4</v>
      </c>
      <c r="M49" s="46" t="s">
        <v>127</v>
      </c>
      <c r="N49" s="35"/>
    </row>
    <row r="50" ht="20" customHeight="1" spans="1:14">
      <c r="A50" s="29">
        <v>107658</v>
      </c>
      <c r="B50" s="36">
        <v>45273</v>
      </c>
      <c r="C50" s="31" t="s">
        <v>25</v>
      </c>
      <c r="D50" s="32" t="s">
        <v>235</v>
      </c>
      <c r="E50" s="23" t="s">
        <v>99</v>
      </c>
      <c r="F50" s="23" t="s">
        <v>236</v>
      </c>
      <c r="G50" s="23" t="s">
        <v>101</v>
      </c>
      <c r="H50" s="31" t="s">
        <v>102</v>
      </c>
      <c r="I50" s="31" t="s">
        <v>236</v>
      </c>
      <c r="J50" s="44">
        <v>12</v>
      </c>
      <c r="K50" s="44">
        <v>8</v>
      </c>
      <c r="L50" s="45">
        <f>K50-J50</f>
        <v>-4</v>
      </c>
      <c r="M50" s="46" t="s">
        <v>103</v>
      </c>
      <c r="N50" s="40"/>
    </row>
    <row r="51" ht="20" customHeight="1" spans="1:14">
      <c r="A51" s="29">
        <v>738</v>
      </c>
      <c r="B51" s="30">
        <v>45273</v>
      </c>
      <c r="C51" s="31" t="s">
        <v>25</v>
      </c>
      <c r="D51" s="32" t="s">
        <v>237</v>
      </c>
      <c r="E51" s="23" t="s">
        <v>105</v>
      </c>
      <c r="F51" s="23" t="s">
        <v>238</v>
      </c>
      <c r="G51" s="23" t="s">
        <v>101</v>
      </c>
      <c r="H51" s="31" t="s">
        <v>239</v>
      </c>
      <c r="I51" s="31" t="s">
        <v>238</v>
      </c>
      <c r="J51" s="44">
        <v>6</v>
      </c>
      <c r="K51" s="44">
        <v>4</v>
      </c>
      <c r="L51" s="45">
        <f>K51-J51</f>
        <v>-2</v>
      </c>
      <c r="M51" s="47" t="s">
        <v>225</v>
      </c>
      <c r="N51" s="49"/>
    </row>
    <row r="52" ht="20" customHeight="1" spans="1:14">
      <c r="A52" s="35">
        <v>102935</v>
      </c>
      <c r="B52" s="30">
        <v>45273</v>
      </c>
      <c r="C52" s="31" t="s">
        <v>25</v>
      </c>
      <c r="D52" s="34" t="s">
        <v>240</v>
      </c>
      <c r="E52" s="23" t="s">
        <v>152</v>
      </c>
      <c r="F52" s="23"/>
      <c r="G52" s="23" t="s">
        <v>101</v>
      </c>
      <c r="H52" s="31" t="s">
        <v>102</v>
      </c>
      <c r="I52" s="31" t="s">
        <v>241</v>
      </c>
      <c r="J52" s="44">
        <v>6</v>
      </c>
      <c r="K52" s="44">
        <v>4</v>
      </c>
      <c r="L52" s="45">
        <f>K52-J52</f>
        <v>-2</v>
      </c>
      <c r="M52" s="46" t="s">
        <v>127</v>
      </c>
      <c r="N52" s="40"/>
    </row>
    <row r="53" ht="20" customHeight="1" spans="1:14">
      <c r="A53" s="29">
        <v>115971</v>
      </c>
      <c r="B53" s="36">
        <v>45273</v>
      </c>
      <c r="C53" s="31" t="s">
        <v>133</v>
      </c>
      <c r="D53" s="32" t="s">
        <v>242</v>
      </c>
      <c r="E53" s="23" t="s">
        <v>117</v>
      </c>
      <c r="F53" s="23" t="s">
        <v>243</v>
      </c>
      <c r="G53" s="23" t="s">
        <v>101</v>
      </c>
      <c r="H53" s="31" t="s">
        <v>193</v>
      </c>
      <c r="I53" s="31" t="s">
        <v>243</v>
      </c>
      <c r="J53" s="44">
        <v>6</v>
      </c>
      <c r="K53" s="44">
        <v>5</v>
      </c>
      <c r="L53" s="45">
        <f>K53-J53</f>
        <v>-1</v>
      </c>
      <c r="M53" s="46" t="s">
        <v>127</v>
      </c>
      <c r="N53" s="40"/>
    </row>
    <row r="54" ht="20" customHeight="1" spans="1:14">
      <c r="A54" s="35">
        <v>308</v>
      </c>
      <c r="B54" s="30">
        <v>45273</v>
      </c>
      <c r="C54" s="22" t="s">
        <v>122</v>
      </c>
      <c r="D54" s="34" t="s">
        <v>244</v>
      </c>
      <c r="E54" s="23" t="s">
        <v>152</v>
      </c>
      <c r="F54" s="23" t="s">
        <v>245</v>
      </c>
      <c r="G54" s="23" t="s">
        <v>101</v>
      </c>
      <c r="H54" s="31" t="s">
        <v>132</v>
      </c>
      <c r="I54" s="31" t="s">
        <v>245</v>
      </c>
      <c r="J54" s="44">
        <v>6</v>
      </c>
      <c r="K54" s="44">
        <v>5</v>
      </c>
      <c r="L54" s="45">
        <f>K54-J54</f>
        <v>-1</v>
      </c>
      <c r="M54" s="46" t="s">
        <v>246</v>
      </c>
      <c r="N54" s="40"/>
    </row>
    <row r="55" ht="20" customHeight="1" spans="1:14">
      <c r="A55" s="35">
        <v>371</v>
      </c>
      <c r="B55" s="30">
        <v>45273</v>
      </c>
      <c r="C55" s="31" t="s">
        <v>122</v>
      </c>
      <c r="D55" s="34" t="s">
        <v>247</v>
      </c>
      <c r="E55" s="23" t="s">
        <v>135</v>
      </c>
      <c r="F55" s="23" t="s">
        <v>248</v>
      </c>
      <c r="G55" s="23" t="s">
        <v>101</v>
      </c>
      <c r="H55" s="31" t="s">
        <v>137</v>
      </c>
      <c r="I55" s="31" t="s">
        <v>197</v>
      </c>
      <c r="J55" s="44">
        <v>6</v>
      </c>
      <c r="K55" s="44">
        <v>5</v>
      </c>
      <c r="L55" s="45">
        <f>K55-J55</f>
        <v>-1</v>
      </c>
      <c r="M55" s="46" t="s">
        <v>127</v>
      </c>
      <c r="N55" s="40"/>
    </row>
    <row r="56" ht="20" customHeight="1" spans="1:14">
      <c r="A56" s="35">
        <v>116919</v>
      </c>
      <c r="B56" s="30">
        <v>45273</v>
      </c>
      <c r="C56" s="31" t="s">
        <v>25</v>
      </c>
      <c r="D56" s="34" t="s">
        <v>249</v>
      </c>
      <c r="E56" s="23" t="s">
        <v>152</v>
      </c>
      <c r="F56" s="23"/>
      <c r="G56" s="23" t="s">
        <v>101</v>
      </c>
      <c r="H56" s="31" t="s">
        <v>102</v>
      </c>
      <c r="I56" s="31" t="s">
        <v>250</v>
      </c>
      <c r="J56" s="44">
        <v>6</v>
      </c>
      <c r="K56" s="44">
        <v>8</v>
      </c>
      <c r="L56" s="45">
        <f>K56-J56</f>
        <v>2</v>
      </c>
      <c r="M56" s="46" t="s">
        <v>127</v>
      </c>
      <c r="N56" s="40"/>
    </row>
    <row r="57" ht="20" customHeight="1" spans="1:14">
      <c r="A57" s="35">
        <v>114685</v>
      </c>
      <c r="B57" s="30">
        <v>45274</v>
      </c>
      <c r="C57" s="31" t="s">
        <v>133</v>
      </c>
      <c r="D57" s="34" t="s">
        <v>251</v>
      </c>
      <c r="E57" s="23" t="s">
        <v>152</v>
      </c>
      <c r="F57" s="23" t="s">
        <v>252</v>
      </c>
      <c r="G57" s="23" t="s">
        <v>101</v>
      </c>
      <c r="H57" s="31" t="s">
        <v>253</v>
      </c>
      <c r="I57" s="31" t="s">
        <v>252</v>
      </c>
      <c r="J57" s="44">
        <v>12</v>
      </c>
      <c r="K57" s="44">
        <v>6</v>
      </c>
      <c r="L57" s="45">
        <f>K57-J57</f>
        <v>-6</v>
      </c>
      <c r="M57" s="46" t="s">
        <v>127</v>
      </c>
      <c r="N57" s="40"/>
    </row>
    <row r="58" ht="20" customHeight="1" spans="1:14">
      <c r="A58" s="29">
        <v>591</v>
      </c>
      <c r="B58" s="30">
        <v>45274</v>
      </c>
      <c r="C58" s="31" t="s">
        <v>254</v>
      </c>
      <c r="D58" s="32" t="s">
        <v>255</v>
      </c>
      <c r="E58" s="23" t="s">
        <v>105</v>
      </c>
      <c r="F58" s="23" t="s">
        <v>256</v>
      </c>
      <c r="G58" s="23" t="s">
        <v>101</v>
      </c>
      <c r="H58" s="31" t="s">
        <v>107</v>
      </c>
      <c r="I58" s="31" t="s">
        <v>256</v>
      </c>
      <c r="J58" s="44">
        <v>6</v>
      </c>
      <c r="K58" s="44">
        <v>6</v>
      </c>
      <c r="L58" s="45">
        <f>K58-J58</f>
        <v>0</v>
      </c>
      <c r="M58" s="47"/>
      <c r="N58" s="40"/>
    </row>
    <row r="59" ht="20" customHeight="1" spans="1:14">
      <c r="A59" s="29">
        <v>740</v>
      </c>
      <c r="B59" s="30">
        <v>45275</v>
      </c>
      <c r="C59" s="31" t="s">
        <v>133</v>
      </c>
      <c r="D59" s="32" t="s">
        <v>257</v>
      </c>
      <c r="E59" s="23" t="s">
        <v>117</v>
      </c>
      <c r="F59" s="23" t="s">
        <v>258</v>
      </c>
      <c r="G59" s="23" t="s">
        <v>101</v>
      </c>
      <c r="H59" s="31" t="s">
        <v>132</v>
      </c>
      <c r="I59" s="31" t="s">
        <v>259</v>
      </c>
      <c r="J59" s="44">
        <v>12</v>
      </c>
      <c r="K59" s="44">
        <v>6</v>
      </c>
      <c r="L59" s="45">
        <f>K59-J59</f>
        <v>-6</v>
      </c>
      <c r="M59" s="46" t="s">
        <v>127</v>
      </c>
      <c r="N59" s="49"/>
    </row>
    <row r="60" ht="20" customHeight="1" spans="1:14">
      <c r="A60" s="29">
        <v>113833</v>
      </c>
      <c r="B60" s="30">
        <v>45275</v>
      </c>
      <c r="C60" s="31" t="s">
        <v>25</v>
      </c>
      <c r="D60" s="32" t="s">
        <v>260</v>
      </c>
      <c r="E60" s="23" t="s">
        <v>99</v>
      </c>
      <c r="F60" s="23" t="s">
        <v>261</v>
      </c>
      <c r="G60" s="23" t="s">
        <v>101</v>
      </c>
      <c r="H60" s="31" t="s">
        <v>169</v>
      </c>
      <c r="I60" s="31" t="s">
        <v>261</v>
      </c>
      <c r="J60" s="44">
        <v>6</v>
      </c>
      <c r="K60" s="44">
        <v>0</v>
      </c>
      <c r="L60" s="45">
        <f>K60-J60</f>
        <v>-6</v>
      </c>
      <c r="M60" s="46" t="s">
        <v>103</v>
      </c>
      <c r="N60" s="40"/>
    </row>
    <row r="61" ht="20" customHeight="1" spans="1:14">
      <c r="A61" s="29">
        <v>511</v>
      </c>
      <c r="B61" s="30">
        <v>45275</v>
      </c>
      <c r="C61" s="31" t="s">
        <v>25</v>
      </c>
      <c r="D61" s="32" t="s">
        <v>262</v>
      </c>
      <c r="E61" s="23" t="s">
        <v>117</v>
      </c>
      <c r="F61" s="23" t="s">
        <v>263</v>
      </c>
      <c r="G61" s="23" t="s">
        <v>101</v>
      </c>
      <c r="H61" s="31" t="s">
        <v>132</v>
      </c>
      <c r="I61" s="31" t="s">
        <v>263</v>
      </c>
      <c r="J61" s="44">
        <v>12</v>
      </c>
      <c r="K61" s="44">
        <v>7</v>
      </c>
      <c r="L61" s="45">
        <f>K61-J61</f>
        <v>-5</v>
      </c>
      <c r="M61" s="46" t="s">
        <v>127</v>
      </c>
      <c r="N61" s="40"/>
    </row>
    <row r="62" ht="20" customHeight="1" spans="1:14">
      <c r="A62" s="29">
        <v>737</v>
      </c>
      <c r="B62" s="30">
        <v>45275</v>
      </c>
      <c r="C62" s="31" t="s">
        <v>25</v>
      </c>
      <c r="D62" s="32" t="s">
        <v>264</v>
      </c>
      <c r="E62" s="23" t="s">
        <v>117</v>
      </c>
      <c r="F62" s="23" t="s">
        <v>265</v>
      </c>
      <c r="G62" s="23" t="s">
        <v>101</v>
      </c>
      <c r="H62" s="31" t="s">
        <v>109</v>
      </c>
      <c r="I62" s="31" t="s">
        <v>265</v>
      </c>
      <c r="J62" s="44">
        <v>12</v>
      </c>
      <c r="K62" s="44">
        <v>7</v>
      </c>
      <c r="L62" s="45">
        <f>K62-J62</f>
        <v>-5</v>
      </c>
      <c r="M62" s="46" t="s">
        <v>127</v>
      </c>
      <c r="N62" s="35"/>
    </row>
    <row r="63" ht="20" customHeight="1" spans="1:14">
      <c r="A63" s="29">
        <v>111400</v>
      </c>
      <c r="B63" s="30">
        <v>45275</v>
      </c>
      <c r="C63" s="31" t="s">
        <v>25</v>
      </c>
      <c r="D63" s="32" t="s">
        <v>266</v>
      </c>
      <c r="E63" s="23" t="s">
        <v>105</v>
      </c>
      <c r="F63" s="23" t="s">
        <v>267</v>
      </c>
      <c r="G63" s="23" t="s">
        <v>101</v>
      </c>
      <c r="H63" s="31" t="s">
        <v>107</v>
      </c>
      <c r="I63" s="31" t="s">
        <v>267</v>
      </c>
      <c r="J63" s="44">
        <v>12</v>
      </c>
      <c r="K63" s="44">
        <v>8</v>
      </c>
      <c r="L63" s="45">
        <f>K63-J63</f>
        <v>-4</v>
      </c>
      <c r="M63" s="47" t="s">
        <v>268</v>
      </c>
      <c r="N63" s="40"/>
    </row>
    <row r="64" ht="20" customHeight="1" spans="1:14">
      <c r="A64" s="29">
        <v>104429</v>
      </c>
      <c r="B64" s="30">
        <v>45275</v>
      </c>
      <c r="C64" s="31" t="s">
        <v>25</v>
      </c>
      <c r="D64" s="32" t="s">
        <v>269</v>
      </c>
      <c r="E64" s="23" t="s">
        <v>99</v>
      </c>
      <c r="F64" s="23" t="s">
        <v>270</v>
      </c>
      <c r="G64" s="23" t="s">
        <v>101</v>
      </c>
      <c r="H64" s="31" t="s">
        <v>102</v>
      </c>
      <c r="I64" s="31" t="s">
        <v>270</v>
      </c>
      <c r="J64" s="44">
        <v>6</v>
      </c>
      <c r="K64" s="44">
        <v>2</v>
      </c>
      <c r="L64" s="45">
        <f>K64-J64</f>
        <v>-4</v>
      </c>
      <c r="M64" s="46" t="s">
        <v>103</v>
      </c>
      <c r="N64" s="40"/>
    </row>
    <row r="65" ht="20" customHeight="1" spans="1:14">
      <c r="A65" s="29">
        <v>119263</v>
      </c>
      <c r="B65" s="30">
        <v>45275</v>
      </c>
      <c r="C65" s="31" t="s">
        <v>25</v>
      </c>
      <c r="D65" s="32" t="s">
        <v>271</v>
      </c>
      <c r="E65" s="23" t="s">
        <v>99</v>
      </c>
      <c r="F65" s="23" t="s">
        <v>272</v>
      </c>
      <c r="G65" s="23" t="s">
        <v>101</v>
      </c>
      <c r="H65" s="31" t="s">
        <v>102</v>
      </c>
      <c r="I65" s="31" t="s">
        <v>272</v>
      </c>
      <c r="J65" s="44">
        <v>6</v>
      </c>
      <c r="K65" s="44">
        <v>2</v>
      </c>
      <c r="L65" s="45">
        <f>K65-J65</f>
        <v>-4</v>
      </c>
      <c r="M65" s="46" t="s">
        <v>103</v>
      </c>
      <c r="N65" s="48"/>
    </row>
    <row r="66" ht="20" customHeight="1" spans="1:14">
      <c r="A66" s="33">
        <v>112415</v>
      </c>
      <c r="B66" s="36">
        <v>45275</v>
      </c>
      <c r="C66" s="31" t="s">
        <v>25</v>
      </c>
      <c r="D66" s="34" t="s">
        <v>273</v>
      </c>
      <c r="E66" s="23" t="s">
        <v>124</v>
      </c>
      <c r="F66" s="23" t="s">
        <v>274</v>
      </c>
      <c r="G66" s="23" t="s">
        <v>101</v>
      </c>
      <c r="H66" s="31" t="s">
        <v>140</v>
      </c>
      <c r="I66" s="31" t="s">
        <v>274</v>
      </c>
      <c r="J66" s="44">
        <v>6</v>
      </c>
      <c r="K66" s="44">
        <v>6</v>
      </c>
      <c r="L66" s="45">
        <f>K66-J66</f>
        <v>0</v>
      </c>
      <c r="M66" s="47" t="s">
        <v>127</v>
      </c>
      <c r="N66" s="50"/>
    </row>
    <row r="67" ht="20" customHeight="1" spans="1:14">
      <c r="A67" s="33">
        <v>102565</v>
      </c>
      <c r="B67" s="30">
        <v>45276</v>
      </c>
      <c r="C67" s="31" t="s">
        <v>25</v>
      </c>
      <c r="D67" s="34" t="s">
        <v>275</v>
      </c>
      <c r="E67" s="23" t="s">
        <v>124</v>
      </c>
      <c r="F67" s="23" t="s">
        <v>276</v>
      </c>
      <c r="G67" s="23" t="s">
        <v>101</v>
      </c>
      <c r="H67" s="31" t="s">
        <v>140</v>
      </c>
      <c r="I67" s="31" t="s">
        <v>276</v>
      </c>
      <c r="J67" s="44">
        <v>12</v>
      </c>
      <c r="K67" s="44">
        <v>0</v>
      </c>
      <c r="L67" s="45">
        <f>K67-J67</f>
        <v>-12</v>
      </c>
      <c r="M67" s="47" t="s">
        <v>127</v>
      </c>
      <c r="N67" s="33"/>
    </row>
    <row r="68" ht="20" customHeight="1" spans="1:14">
      <c r="A68" s="33">
        <v>103198</v>
      </c>
      <c r="B68" s="36">
        <v>45276</v>
      </c>
      <c r="C68" s="31" t="s">
        <v>25</v>
      </c>
      <c r="D68" s="34" t="s">
        <v>277</v>
      </c>
      <c r="E68" s="23" t="s">
        <v>124</v>
      </c>
      <c r="F68" s="23" t="s">
        <v>278</v>
      </c>
      <c r="G68" s="23" t="s">
        <v>101</v>
      </c>
      <c r="H68" s="22" t="s">
        <v>140</v>
      </c>
      <c r="I68" s="22" t="s">
        <v>278</v>
      </c>
      <c r="J68" s="44">
        <v>12</v>
      </c>
      <c r="K68" s="44">
        <v>3</v>
      </c>
      <c r="L68" s="45">
        <f>K68-J68</f>
        <v>-9</v>
      </c>
      <c r="M68" s="50" t="s">
        <v>127</v>
      </c>
      <c r="N68" s="50"/>
    </row>
    <row r="69" ht="20" customHeight="1" spans="1:14">
      <c r="A69" s="29">
        <v>373</v>
      </c>
      <c r="B69" s="36">
        <v>45276</v>
      </c>
      <c r="C69" s="31" t="s">
        <v>279</v>
      </c>
      <c r="D69" s="32" t="s">
        <v>280</v>
      </c>
      <c r="E69" s="23" t="s">
        <v>117</v>
      </c>
      <c r="F69" s="23" t="s">
        <v>281</v>
      </c>
      <c r="G69" s="23" t="s">
        <v>101</v>
      </c>
      <c r="H69" s="22" t="s">
        <v>132</v>
      </c>
      <c r="I69" s="22" t="s">
        <v>281</v>
      </c>
      <c r="J69" s="44">
        <v>12</v>
      </c>
      <c r="K69" s="44">
        <v>4</v>
      </c>
      <c r="L69" s="45">
        <f>K69-J69</f>
        <v>-8</v>
      </c>
      <c r="M69" s="40" t="s">
        <v>127</v>
      </c>
      <c r="N69" s="49"/>
    </row>
    <row r="70" ht="20" customHeight="1" spans="1:14">
      <c r="A70" s="29">
        <v>712</v>
      </c>
      <c r="B70" s="36">
        <v>45276</v>
      </c>
      <c r="C70" s="22" t="s">
        <v>25</v>
      </c>
      <c r="D70" s="32" t="s">
        <v>282</v>
      </c>
      <c r="E70" s="23" t="s">
        <v>117</v>
      </c>
      <c r="F70" s="23"/>
      <c r="G70" s="23" t="s">
        <v>101</v>
      </c>
      <c r="H70" s="22" t="s">
        <v>164</v>
      </c>
      <c r="I70" s="22" t="s">
        <v>163</v>
      </c>
      <c r="J70" s="44">
        <v>12</v>
      </c>
      <c r="K70" s="44">
        <v>4</v>
      </c>
      <c r="L70" s="45">
        <f>K70-J70</f>
        <v>-8</v>
      </c>
      <c r="M70" s="40" t="s">
        <v>127</v>
      </c>
      <c r="N70" s="40"/>
    </row>
    <row r="71" ht="20" customHeight="1" spans="1:14">
      <c r="A71" s="35">
        <v>106865</v>
      </c>
      <c r="B71" s="36">
        <v>45276</v>
      </c>
      <c r="C71" s="31" t="s">
        <v>25</v>
      </c>
      <c r="D71" s="34" t="s">
        <v>283</v>
      </c>
      <c r="E71" s="23" t="s">
        <v>152</v>
      </c>
      <c r="F71" s="23" t="s">
        <v>241</v>
      </c>
      <c r="G71" s="23" t="s">
        <v>101</v>
      </c>
      <c r="H71" s="22" t="s">
        <v>102</v>
      </c>
      <c r="I71" s="22" t="s">
        <v>241</v>
      </c>
      <c r="J71" s="44">
        <v>6</v>
      </c>
      <c r="K71" s="44">
        <v>5</v>
      </c>
      <c r="L71" s="45">
        <f>K71-J71</f>
        <v>-1</v>
      </c>
      <c r="M71" s="40" t="s">
        <v>127</v>
      </c>
      <c r="N71" s="40"/>
    </row>
    <row r="72" ht="20" customHeight="1" spans="1:14">
      <c r="A72" s="29">
        <v>732</v>
      </c>
      <c r="B72" s="36">
        <v>45276</v>
      </c>
      <c r="C72" s="31" t="s">
        <v>25</v>
      </c>
      <c r="D72" s="32" t="s">
        <v>284</v>
      </c>
      <c r="E72" s="23" t="s">
        <v>105</v>
      </c>
      <c r="F72" s="23" t="s">
        <v>285</v>
      </c>
      <c r="G72" s="23" t="s">
        <v>101</v>
      </c>
      <c r="H72" s="22" t="s">
        <v>107</v>
      </c>
      <c r="I72" s="22" t="s">
        <v>285</v>
      </c>
      <c r="J72" s="44">
        <v>6</v>
      </c>
      <c r="K72" s="44">
        <v>8</v>
      </c>
      <c r="L72" s="45">
        <f>K72-J72</f>
        <v>2</v>
      </c>
      <c r="M72" s="50" t="s">
        <v>225</v>
      </c>
      <c r="N72" s="40"/>
    </row>
    <row r="73" ht="20" customHeight="1" spans="1:14">
      <c r="A73" s="29">
        <v>713</v>
      </c>
      <c r="B73" s="36">
        <v>45277</v>
      </c>
      <c r="C73" s="31" t="s">
        <v>25</v>
      </c>
      <c r="D73" s="32" t="s">
        <v>286</v>
      </c>
      <c r="E73" s="23" t="s">
        <v>105</v>
      </c>
      <c r="F73" s="23" t="s">
        <v>287</v>
      </c>
      <c r="G73" s="23" t="s">
        <v>101</v>
      </c>
      <c r="H73" s="22" t="s">
        <v>107</v>
      </c>
      <c r="I73" s="22" t="s">
        <v>288</v>
      </c>
      <c r="J73" s="44">
        <v>6</v>
      </c>
      <c r="K73" s="44">
        <v>4</v>
      </c>
      <c r="L73" s="45">
        <f>K73-J73</f>
        <v>-2</v>
      </c>
      <c r="M73" s="50"/>
      <c r="N73" s="51"/>
    </row>
    <row r="74" ht="20" customHeight="1" spans="1:14">
      <c r="A74" s="29">
        <v>118758</v>
      </c>
      <c r="B74" s="36">
        <v>45277</v>
      </c>
      <c r="C74" s="31" t="s">
        <v>25</v>
      </c>
      <c r="D74" s="32" t="s">
        <v>289</v>
      </c>
      <c r="E74" s="23" t="s">
        <v>117</v>
      </c>
      <c r="F74" s="23" t="s">
        <v>290</v>
      </c>
      <c r="G74" s="23" t="s">
        <v>101</v>
      </c>
      <c r="H74" s="22" t="s">
        <v>132</v>
      </c>
      <c r="I74" s="22" t="s">
        <v>290</v>
      </c>
      <c r="J74" s="44">
        <v>6</v>
      </c>
      <c r="K74" s="44">
        <v>7</v>
      </c>
      <c r="L74" s="45">
        <f>K74-J74</f>
        <v>1</v>
      </c>
      <c r="M74" s="40" t="s">
        <v>127</v>
      </c>
      <c r="N74" s="40"/>
    </row>
    <row r="75" ht="20" customHeight="1" spans="1:14">
      <c r="A75" s="33">
        <v>581</v>
      </c>
      <c r="B75" s="36">
        <v>45278</v>
      </c>
      <c r="C75" s="31" t="s">
        <v>122</v>
      </c>
      <c r="D75" s="34" t="s">
        <v>291</v>
      </c>
      <c r="E75" s="23" t="s">
        <v>124</v>
      </c>
      <c r="F75" s="23" t="s">
        <v>292</v>
      </c>
      <c r="G75" s="23" t="s">
        <v>101</v>
      </c>
      <c r="H75" s="22" t="s">
        <v>293</v>
      </c>
      <c r="I75" s="22" t="s">
        <v>292</v>
      </c>
      <c r="J75" s="44">
        <v>12</v>
      </c>
      <c r="K75" s="44">
        <v>7</v>
      </c>
      <c r="L75" s="45">
        <f>K75-J75</f>
        <v>-5</v>
      </c>
      <c r="M75" s="50" t="s">
        <v>127</v>
      </c>
      <c r="N75" s="33"/>
    </row>
    <row r="76" ht="20" customHeight="1" spans="1:14">
      <c r="A76" s="35">
        <v>116482</v>
      </c>
      <c r="B76" s="36">
        <v>45278</v>
      </c>
      <c r="C76" s="31" t="s">
        <v>25</v>
      </c>
      <c r="D76" s="34" t="s">
        <v>294</v>
      </c>
      <c r="E76" s="23" t="s">
        <v>152</v>
      </c>
      <c r="F76" s="23" t="s">
        <v>295</v>
      </c>
      <c r="G76" s="23" t="s">
        <v>101</v>
      </c>
      <c r="H76" s="22" t="s">
        <v>102</v>
      </c>
      <c r="I76" s="22" t="s">
        <v>295</v>
      </c>
      <c r="J76" s="44">
        <v>6</v>
      </c>
      <c r="K76" s="44">
        <v>2</v>
      </c>
      <c r="L76" s="45">
        <f>K76-J76</f>
        <v>-4</v>
      </c>
      <c r="M76" s="40" t="s">
        <v>127</v>
      </c>
      <c r="N76" s="35"/>
    </row>
    <row r="77" ht="20" customHeight="1" spans="1:14">
      <c r="A77" s="33">
        <v>311</v>
      </c>
      <c r="B77" s="36">
        <v>45279</v>
      </c>
      <c r="C77" s="22" t="s">
        <v>25</v>
      </c>
      <c r="D77" s="34" t="s">
        <v>296</v>
      </c>
      <c r="E77" s="23" t="s">
        <v>124</v>
      </c>
      <c r="F77" s="23" t="s">
        <v>297</v>
      </c>
      <c r="G77" s="23" t="s">
        <v>101</v>
      </c>
      <c r="H77" s="22" t="s">
        <v>298</v>
      </c>
      <c r="I77" s="22" t="s">
        <v>299</v>
      </c>
      <c r="J77" s="44">
        <v>6</v>
      </c>
      <c r="K77" s="44">
        <v>0</v>
      </c>
      <c r="L77" s="45">
        <f>K77-J77</f>
        <v>-6</v>
      </c>
      <c r="M77" s="50"/>
      <c r="N77" s="50"/>
    </row>
    <row r="78" ht="20" customHeight="1" spans="1:14">
      <c r="A78" s="35">
        <v>742</v>
      </c>
      <c r="B78" s="36">
        <v>45279</v>
      </c>
      <c r="C78" s="31"/>
      <c r="D78" s="34" t="s">
        <v>300</v>
      </c>
      <c r="E78" s="23" t="s">
        <v>152</v>
      </c>
      <c r="F78" s="23"/>
      <c r="G78" s="23" t="s">
        <v>101</v>
      </c>
      <c r="H78" s="55" t="s">
        <v>102</v>
      </c>
      <c r="I78" s="22" t="s">
        <v>301</v>
      </c>
      <c r="J78" s="44">
        <v>6</v>
      </c>
      <c r="K78" s="44">
        <v>4</v>
      </c>
      <c r="L78" s="45">
        <f>K78-J78</f>
        <v>-2</v>
      </c>
      <c r="M78" s="40" t="s">
        <v>127</v>
      </c>
      <c r="N78" s="51"/>
    </row>
    <row r="79" ht="20" customHeight="1" spans="1:14">
      <c r="A79" s="33">
        <v>108277</v>
      </c>
      <c r="B79" s="36">
        <v>45280</v>
      </c>
      <c r="C79" s="31" t="s">
        <v>133</v>
      </c>
      <c r="D79" s="34" t="s">
        <v>302</v>
      </c>
      <c r="E79" s="23" t="s">
        <v>124</v>
      </c>
      <c r="F79" s="23" t="s">
        <v>303</v>
      </c>
      <c r="G79" s="23" t="s">
        <v>101</v>
      </c>
      <c r="H79" s="56" t="s">
        <v>140</v>
      </c>
      <c r="I79" s="22" t="s">
        <v>303</v>
      </c>
      <c r="J79" s="44">
        <v>12</v>
      </c>
      <c r="K79" s="44">
        <v>3</v>
      </c>
      <c r="L79" s="45">
        <f>K79-J79</f>
        <v>-9</v>
      </c>
      <c r="M79" s="50" t="s">
        <v>127</v>
      </c>
      <c r="N79" s="50"/>
    </row>
    <row r="80" ht="20" customHeight="1" spans="1:14">
      <c r="A80" s="33">
        <v>103199</v>
      </c>
      <c r="B80" s="36">
        <v>45281</v>
      </c>
      <c r="C80" s="22" t="s">
        <v>25</v>
      </c>
      <c r="D80" s="34" t="s">
        <v>304</v>
      </c>
      <c r="E80" s="23" t="s">
        <v>124</v>
      </c>
      <c r="F80" s="23" t="s">
        <v>305</v>
      </c>
      <c r="G80" s="23" t="s">
        <v>101</v>
      </c>
      <c r="H80" s="22" t="s">
        <v>140</v>
      </c>
      <c r="I80" s="22" t="s">
        <v>305</v>
      </c>
      <c r="J80" s="44">
        <v>12</v>
      </c>
      <c r="K80" s="44">
        <v>3</v>
      </c>
      <c r="L80" s="45">
        <f>K80-J80</f>
        <v>-9</v>
      </c>
      <c r="M80" s="50" t="s">
        <v>127</v>
      </c>
      <c r="N80" s="50"/>
    </row>
    <row r="81" ht="20" customHeight="1" spans="1:14">
      <c r="A81" s="29">
        <v>570</v>
      </c>
      <c r="B81" s="30">
        <v>45281</v>
      </c>
      <c r="C81" s="31" t="s">
        <v>25</v>
      </c>
      <c r="D81" s="32" t="s">
        <v>306</v>
      </c>
      <c r="E81" s="23" t="s">
        <v>99</v>
      </c>
      <c r="F81" s="23" t="s">
        <v>307</v>
      </c>
      <c r="G81" s="23" t="s">
        <v>101</v>
      </c>
      <c r="H81" s="22" t="s">
        <v>102</v>
      </c>
      <c r="I81" s="22" t="s">
        <v>307</v>
      </c>
      <c r="J81" s="44">
        <v>6</v>
      </c>
      <c r="K81" s="44">
        <v>1</v>
      </c>
      <c r="L81" s="45">
        <f>K81-J81</f>
        <v>-5</v>
      </c>
      <c r="M81" s="40" t="s">
        <v>103</v>
      </c>
      <c r="N81" s="40"/>
    </row>
    <row r="82" ht="20" customHeight="1" spans="1:14">
      <c r="A82" s="29">
        <v>122906</v>
      </c>
      <c r="B82" s="36">
        <v>45281</v>
      </c>
      <c r="C82" s="31" t="s">
        <v>25</v>
      </c>
      <c r="D82" s="32" t="s">
        <v>308</v>
      </c>
      <c r="E82" s="23" t="s">
        <v>99</v>
      </c>
      <c r="F82" s="23" t="s">
        <v>309</v>
      </c>
      <c r="G82" s="23" t="s">
        <v>101</v>
      </c>
      <c r="H82" s="22" t="s">
        <v>102</v>
      </c>
      <c r="I82" s="22" t="s">
        <v>310</v>
      </c>
      <c r="J82" s="44">
        <v>6</v>
      </c>
      <c r="K82" s="44">
        <v>5</v>
      </c>
      <c r="L82" s="45">
        <f>K82-J82</f>
        <v>-1</v>
      </c>
      <c r="M82" s="40" t="s">
        <v>103</v>
      </c>
      <c r="N82" s="48"/>
    </row>
    <row r="83" ht="20" customHeight="1" spans="1:14">
      <c r="A83" s="33">
        <v>118151</v>
      </c>
      <c r="B83" s="36">
        <v>45282</v>
      </c>
      <c r="C83" s="22" t="s">
        <v>25</v>
      </c>
      <c r="D83" s="34" t="s">
        <v>311</v>
      </c>
      <c r="E83" s="23" t="s">
        <v>124</v>
      </c>
      <c r="F83" s="23" t="s">
        <v>312</v>
      </c>
      <c r="G83" s="23" t="s">
        <v>101</v>
      </c>
      <c r="H83" s="22" t="s">
        <v>140</v>
      </c>
      <c r="I83" s="22" t="s">
        <v>312</v>
      </c>
      <c r="J83" s="44">
        <v>6</v>
      </c>
      <c r="K83" s="44">
        <v>3</v>
      </c>
      <c r="L83" s="45">
        <f>K83-J83</f>
        <v>-3</v>
      </c>
      <c r="M83" s="50" t="s">
        <v>127</v>
      </c>
      <c r="N83" s="50"/>
    </row>
    <row r="84" ht="20" customHeight="1" spans="1:14">
      <c r="A84" s="29">
        <v>351</v>
      </c>
      <c r="B84" s="36">
        <v>45282</v>
      </c>
      <c r="C84" s="31" t="s">
        <v>313</v>
      </c>
      <c r="D84" s="32" t="s">
        <v>314</v>
      </c>
      <c r="E84" s="23" t="s">
        <v>105</v>
      </c>
      <c r="F84" s="23" t="s">
        <v>315</v>
      </c>
      <c r="G84" s="23" t="s">
        <v>101</v>
      </c>
      <c r="H84" s="22" t="s">
        <v>203</v>
      </c>
      <c r="I84" s="22" t="s">
        <v>315</v>
      </c>
      <c r="J84" s="44">
        <v>6</v>
      </c>
      <c r="K84" s="44">
        <v>4</v>
      </c>
      <c r="L84" s="45">
        <f>K84-J84</f>
        <v>-2</v>
      </c>
      <c r="M84" s="50" t="s">
        <v>225</v>
      </c>
      <c r="N84" s="35"/>
    </row>
    <row r="85" ht="20" customHeight="1" spans="1:14">
      <c r="A85" s="29">
        <v>143253</v>
      </c>
      <c r="B85" s="30">
        <v>45282</v>
      </c>
      <c r="C85" s="31" t="s">
        <v>25</v>
      </c>
      <c r="D85" s="32" t="s">
        <v>316</v>
      </c>
      <c r="E85" s="23" t="s">
        <v>117</v>
      </c>
      <c r="F85" s="23" t="s">
        <v>317</v>
      </c>
      <c r="G85" s="23" t="s">
        <v>101</v>
      </c>
      <c r="H85" s="22" t="s">
        <v>164</v>
      </c>
      <c r="I85" s="22" t="s">
        <v>317</v>
      </c>
      <c r="J85" s="44"/>
      <c r="K85" s="44"/>
      <c r="L85" s="45"/>
      <c r="M85" s="40" t="s">
        <v>127</v>
      </c>
      <c r="N85" s="48"/>
    </row>
    <row r="86" ht="20" customHeight="1" spans="1:14">
      <c r="A86" s="29">
        <v>112888</v>
      </c>
      <c r="B86" s="36">
        <v>45283</v>
      </c>
      <c r="C86" s="22" t="s">
        <v>25</v>
      </c>
      <c r="D86" s="32" t="s">
        <v>318</v>
      </c>
      <c r="E86" s="23" t="s">
        <v>99</v>
      </c>
      <c r="F86" s="23" t="s">
        <v>319</v>
      </c>
      <c r="G86" s="23" t="s">
        <v>101</v>
      </c>
      <c r="H86" s="22" t="s">
        <v>102</v>
      </c>
      <c r="I86" s="22" t="s">
        <v>319</v>
      </c>
      <c r="J86" s="44">
        <v>6</v>
      </c>
      <c r="K86" s="44">
        <v>0</v>
      </c>
      <c r="L86" s="45">
        <f>K86-J86</f>
        <v>-6</v>
      </c>
      <c r="M86" s="40" t="s">
        <v>103</v>
      </c>
      <c r="N86" s="40"/>
    </row>
    <row r="87" ht="20" customHeight="1" spans="1:14">
      <c r="A87" s="29">
        <v>113008</v>
      </c>
      <c r="B87" s="36">
        <v>45283</v>
      </c>
      <c r="C87" s="22" t="s">
        <v>25</v>
      </c>
      <c r="D87" s="32" t="s">
        <v>320</v>
      </c>
      <c r="E87" s="23" t="s">
        <v>99</v>
      </c>
      <c r="F87" s="23" t="s">
        <v>321</v>
      </c>
      <c r="G87" s="23" t="s">
        <v>101</v>
      </c>
      <c r="H87" s="22" t="s">
        <v>102</v>
      </c>
      <c r="I87" s="22" t="s">
        <v>321</v>
      </c>
      <c r="J87" s="44">
        <v>6</v>
      </c>
      <c r="K87" s="44">
        <v>3</v>
      </c>
      <c r="L87" s="45">
        <f>K87-J87</f>
        <v>-3</v>
      </c>
      <c r="M87" s="40" t="s">
        <v>103</v>
      </c>
      <c r="N87" s="40"/>
    </row>
    <row r="88" ht="20" customHeight="1" spans="1:14">
      <c r="A88" s="29">
        <v>549</v>
      </c>
      <c r="B88" s="36">
        <v>45283</v>
      </c>
      <c r="C88" s="31" t="s">
        <v>25</v>
      </c>
      <c r="D88" s="32" t="s">
        <v>322</v>
      </c>
      <c r="E88" s="23" t="s">
        <v>105</v>
      </c>
      <c r="F88" s="23" t="s">
        <v>323</v>
      </c>
      <c r="G88" s="23" t="s">
        <v>101</v>
      </c>
      <c r="H88" s="22" t="s">
        <v>107</v>
      </c>
      <c r="I88" s="22" t="s">
        <v>323</v>
      </c>
      <c r="J88" s="44">
        <v>6</v>
      </c>
      <c r="K88" s="44">
        <v>5</v>
      </c>
      <c r="L88" s="45">
        <f>K88-J88</f>
        <v>-1</v>
      </c>
      <c r="M88" s="50" t="s">
        <v>225</v>
      </c>
      <c r="N88" s="40"/>
    </row>
    <row r="89" ht="20" customHeight="1" spans="1:14">
      <c r="A89" s="29">
        <v>515</v>
      </c>
      <c r="B89" s="36">
        <v>45284</v>
      </c>
      <c r="C89" s="31" t="s">
        <v>133</v>
      </c>
      <c r="D89" s="32" t="s">
        <v>324</v>
      </c>
      <c r="E89" s="23" t="s">
        <v>117</v>
      </c>
      <c r="F89" s="23" t="s">
        <v>325</v>
      </c>
      <c r="G89" s="23" t="s">
        <v>101</v>
      </c>
      <c r="H89" s="22" t="s">
        <v>326</v>
      </c>
      <c r="I89" s="22" t="s">
        <v>325</v>
      </c>
      <c r="J89" s="44">
        <v>12</v>
      </c>
      <c r="K89" s="44">
        <v>6</v>
      </c>
      <c r="L89" s="45">
        <f>K89-J89</f>
        <v>-6</v>
      </c>
      <c r="M89" s="40" t="s">
        <v>127</v>
      </c>
      <c r="N89" s="40"/>
    </row>
    <row r="90" ht="20" customHeight="1" spans="1:14">
      <c r="A90" s="29">
        <v>116773</v>
      </c>
      <c r="B90" s="30">
        <v>45284</v>
      </c>
      <c r="C90" s="31" t="s">
        <v>25</v>
      </c>
      <c r="D90" s="32" t="s">
        <v>327</v>
      </c>
      <c r="E90" s="23" t="s">
        <v>99</v>
      </c>
      <c r="F90" s="23" t="s">
        <v>328</v>
      </c>
      <c r="G90" s="23" t="s">
        <v>101</v>
      </c>
      <c r="H90" s="22" t="s">
        <v>102</v>
      </c>
      <c r="I90" s="22" t="s">
        <v>328</v>
      </c>
      <c r="J90" s="44">
        <v>6</v>
      </c>
      <c r="K90" s="44">
        <v>0</v>
      </c>
      <c r="L90" s="45">
        <f>K90-J90</f>
        <v>-6</v>
      </c>
      <c r="M90" s="40" t="s">
        <v>103</v>
      </c>
      <c r="N90" s="49"/>
    </row>
    <row r="91" ht="20" customHeight="1" spans="1:14">
      <c r="A91" s="29">
        <v>723</v>
      </c>
      <c r="B91" s="36">
        <v>45284</v>
      </c>
      <c r="C91" s="31" t="s">
        <v>170</v>
      </c>
      <c r="D91" s="32" t="s">
        <v>329</v>
      </c>
      <c r="E91" s="23" t="s">
        <v>117</v>
      </c>
      <c r="F91" s="23" t="s">
        <v>330</v>
      </c>
      <c r="G91" s="23" t="s">
        <v>101</v>
      </c>
      <c r="H91" s="22" t="s">
        <v>225</v>
      </c>
      <c r="I91" s="22" t="s">
        <v>330</v>
      </c>
      <c r="J91" s="44">
        <v>12</v>
      </c>
      <c r="K91" s="44">
        <v>10</v>
      </c>
      <c r="L91" s="45">
        <f>K91-J91</f>
        <v>-2</v>
      </c>
      <c r="M91" s="40" t="s">
        <v>127</v>
      </c>
      <c r="N91" s="49"/>
    </row>
    <row r="92" ht="20" customHeight="1" spans="1:14">
      <c r="A92" s="29">
        <v>704</v>
      </c>
      <c r="B92" s="36">
        <v>45285</v>
      </c>
      <c r="C92" s="31" t="s">
        <v>254</v>
      </c>
      <c r="D92" s="32" t="s">
        <v>331</v>
      </c>
      <c r="E92" s="23" t="s">
        <v>105</v>
      </c>
      <c r="F92" s="23" t="s">
        <v>332</v>
      </c>
      <c r="G92" s="23" t="s">
        <v>101</v>
      </c>
      <c r="H92" s="22" t="s">
        <v>107</v>
      </c>
      <c r="I92" s="22" t="s">
        <v>332</v>
      </c>
      <c r="J92" s="44">
        <v>12</v>
      </c>
      <c r="K92" s="44">
        <v>2</v>
      </c>
      <c r="L92" s="45">
        <f>K92-J92</f>
        <v>-10</v>
      </c>
      <c r="M92" s="50" t="s">
        <v>225</v>
      </c>
      <c r="N92" s="40"/>
    </row>
    <row r="93" customHeight="1" spans="1:14">
      <c r="A93" s="57">
        <v>343</v>
      </c>
      <c r="B93" s="36">
        <v>45285</v>
      </c>
      <c r="C93" s="31" t="s">
        <v>213</v>
      </c>
      <c r="D93" s="58" t="s">
        <v>333</v>
      </c>
      <c r="E93" s="53" t="s">
        <v>124</v>
      </c>
      <c r="F93" s="53" t="s">
        <v>334</v>
      </c>
      <c r="G93" s="53" t="s">
        <v>101</v>
      </c>
      <c r="H93" s="22" t="s">
        <v>102</v>
      </c>
      <c r="I93" s="22" t="s">
        <v>335</v>
      </c>
      <c r="J93" s="44">
        <v>12</v>
      </c>
      <c r="K93" s="44">
        <v>3</v>
      </c>
      <c r="L93" s="45">
        <f>K93-J93</f>
        <v>-9</v>
      </c>
      <c r="M93" s="47" t="s">
        <v>127</v>
      </c>
      <c r="N93" s="47"/>
    </row>
    <row r="94" customHeight="1" spans="1:14">
      <c r="A94" s="57">
        <v>359</v>
      </c>
      <c r="B94" s="36">
        <v>45285</v>
      </c>
      <c r="C94" s="31" t="s">
        <v>25</v>
      </c>
      <c r="D94" s="58" t="s">
        <v>336</v>
      </c>
      <c r="E94" s="53" t="s">
        <v>124</v>
      </c>
      <c r="F94" s="53" t="s">
        <v>337</v>
      </c>
      <c r="G94" s="53" t="s">
        <v>101</v>
      </c>
      <c r="H94" s="22" t="s">
        <v>102</v>
      </c>
      <c r="I94" s="22" t="s">
        <v>337</v>
      </c>
      <c r="J94" s="44">
        <v>12</v>
      </c>
      <c r="K94" s="44">
        <v>3</v>
      </c>
      <c r="L94" s="45">
        <f>K94-J94</f>
        <v>-9</v>
      </c>
      <c r="M94" s="47" t="s">
        <v>127</v>
      </c>
      <c r="N94" s="47"/>
    </row>
    <row r="95" customHeight="1" spans="1:14">
      <c r="A95" s="59">
        <v>355</v>
      </c>
      <c r="B95" s="36">
        <v>45285</v>
      </c>
      <c r="C95" s="22" t="s">
        <v>279</v>
      </c>
      <c r="D95" s="60" t="s">
        <v>338</v>
      </c>
      <c r="E95" s="53" t="s">
        <v>117</v>
      </c>
      <c r="F95" s="53" t="s">
        <v>339</v>
      </c>
      <c r="G95" s="53" t="s">
        <v>101</v>
      </c>
      <c r="H95" s="22" t="s">
        <v>132</v>
      </c>
      <c r="I95" s="22" t="s">
        <v>339</v>
      </c>
      <c r="J95" s="44">
        <v>6</v>
      </c>
      <c r="K95" s="44">
        <v>1</v>
      </c>
      <c r="L95" s="45">
        <f>K95-J95</f>
        <v>-5</v>
      </c>
      <c r="M95" s="46" t="s">
        <v>127</v>
      </c>
      <c r="N95" s="68"/>
    </row>
    <row r="96" customHeight="1" spans="1:14">
      <c r="A96" s="57">
        <v>114844</v>
      </c>
      <c r="B96" s="36">
        <v>45285</v>
      </c>
      <c r="C96" s="31" t="s">
        <v>25</v>
      </c>
      <c r="D96" s="58" t="s">
        <v>340</v>
      </c>
      <c r="E96" s="53" t="s">
        <v>124</v>
      </c>
      <c r="F96" s="53" t="s">
        <v>341</v>
      </c>
      <c r="G96" s="53" t="s">
        <v>101</v>
      </c>
      <c r="H96" s="22" t="s">
        <v>140</v>
      </c>
      <c r="I96" s="22" t="s">
        <v>341</v>
      </c>
      <c r="J96" s="44">
        <v>6</v>
      </c>
      <c r="K96" s="44">
        <v>1</v>
      </c>
      <c r="L96" s="45">
        <f>K96-J96</f>
        <v>-5</v>
      </c>
      <c r="M96" s="47" t="s">
        <v>127</v>
      </c>
      <c r="N96" s="47"/>
    </row>
    <row r="97" customHeight="1" spans="1:14">
      <c r="A97" s="59">
        <v>733</v>
      </c>
      <c r="B97" s="36">
        <v>45285</v>
      </c>
      <c r="C97" s="31" t="s">
        <v>25</v>
      </c>
      <c r="D97" s="60" t="s">
        <v>342</v>
      </c>
      <c r="E97" s="53" t="s">
        <v>117</v>
      </c>
      <c r="F97" s="53" t="s">
        <v>343</v>
      </c>
      <c r="G97" s="53" t="s">
        <v>101</v>
      </c>
      <c r="H97" s="22" t="s">
        <v>109</v>
      </c>
      <c r="I97" s="22" t="s">
        <v>343</v>
      </c>
      <c r="J97" s="44">
        <v>6</v>
      </c>
      <c r="K97" s="44">
        <v>3</v>
      </c>
      <c r="L97" s="45">
        <f>K97-J97</f>
        <v>-3</v>
      </c>
      <c r="M97" s="46" t="s">
        <v>127</v>
      </c>
      <c r="N97" s="46"/>
    </row>
    <row r="98" customHeight="1" spans="1:14">
      <c r="A98" s="59">
        <v>573</v>
      </c>
      <c r="B98" s="36">
        <v>45285</v>
      </c>
      <c r="C98" s="31" t="s">
        <v>25</v>
      </c>
      <c r="D98" s="60" t="s">
        <v>344</v>
      </c>
      <c r="E98" s="53" t="s">
        <v>117</v>
      </c>
      <c r="F98" s="53" t="s">
        <v>345</v>
      </c>
      <c r="G98" s="53" t="s">
        <v>101</v>
      </c>
      <c r="H98" s="22" t="s">
        <v>132</v>
      </c>
      <c r="I98" s="22" t="s">
        <v>345</v>
      </c>
      <c r="J98" s="44">
        <v>6</v>
      </c>
      <c r="K98" s="44">
        <v>5</v>
      </c>
      <c r="L98" s="45">
        <f>K98-J98</f>
        <v>-1</v>
      </c>
      <c r="M98" s="46" t="s">
        <v>127</v>
      </c>
      <c r="N98" s="61"/>
    </row>
    <row r="99" customHeight="1" spans="1:14">
      <c r="A99" s="59">
        <v>546</v>
      </c>
      <c r="B99" s="36">
        <v>45286</v>
      </c>
      <c r="C99" s="31" t="s">
        <v>133</v>
      </c>
      <c r="D99" s="60" t="s">
        <v>346</v>
      </c>
      <c r="E99" s="53" t="s">
        <v>117</v>
      </c>
      <c r="F99" s="53" t="s">
        <v>347</v>
      </c>
      <c r="G99" s="53" t="s">
        <v>101</v>
      </c>
      <c r="H99" s="22"/>
      <c r="I99" s="22"/>
      <c r="J99" s="44">
        <v>12</v>
      </c>
      <c r="K99" s="44">
        <v>6</v>
      </c>
      <c r="L99" s="45">
        <f>K99-J99</f>
        <v>-6</v>
      </c>
      <c r="M99" s="46"/>
      <c r="N99" s="46"/>
    </row>
    <row r="100" customHeight="1" spans="1:14">
      <c r="A100" s="59">
        <v>724</v>
      </c>
      <c r="B100" s="36">
        <v>45286</v>
      </c>
      <c r="C100" s="31" t="s">
        <v>133</v>
      </c>
      <c r="D100" s="60" t="s">
        <v>348</v>
      </c>
      <c r="E100" s="53" t="s">
        <v>117</v>
      </c>
      <c r="F100" s="53" t="s">
        <v>349</v>
      </c>
      <c r="G100" s="53" t="s">
        <v>101</v>
      </c>
      <c r="H100" s="22" t="s">
        <v>109</v>
      </c>
      <c r="I100" s="22" t="s">
        <v>349</v>
      </c>
      <c r="J100" s="44">
        <v>12</v>
      </c>
      <c r="K100" s="44">
        <v>8</v>
      </c>
      <c r="L100" s="45">
        <f>K100-J100</f>
        <v>-4</v>
      </c>
      <c r="M100" s="46" t="s">
        <v>127</v>
      </c>
      <c r="N100" s="68"/>
    </row>
    <row r="101" customHeight="1" spans="1:14">
      <c r="A101" s="61">
        <v>113299</v>
      </c>
      <c r="B101" s="36">
        <v>45286</v>
      </c>
      <c r="C101" s="31"/>
      <c r="D101" s="58" t="s">
        <v>350</v>
      </c>
      <c r="E101" s="53" t="s">
        <v>152</v>
      </c>
      <c r="F101" s="53"/>
      <c r="G101" s="53" t="s">
        <v>101</v>
      </c>
      <c r="H101" s="22" t="s">
        <v>102</v>
      </c>
      <c r="I101" s="22" t="s">
        <v>351</v>
      </c>
      <c r="J101" s="44">
        <v>6</v>
      </c>
      <c r="K101" s="44">
        <v>4</v>
      </c>
      <c r="L101" s="45">
        <f>K101-J101</f>
        <v>-2</v>
      </c>
      <c r="M101" s="46" t="s">
        <v>127</v>
      </c>
      <c r="N101" s="69"/>
    </row>
    <row r="102" customHeight="1" spans="1:14">
      <c r="A102" s="57">
        <v>117491</v>
      </c>
      <c r="B102" s="30">
        <v>45286</v>
      </c>
      <c r="C102" s="31" t="s">
        <v>25</v>
      </c>
      <c r="D102" s="58" t="s">
        <v>352</v>
      </c>
      <c r="E102" s="53" t="s">
        <v>124</v>
      </c>
      <c r="F102" s="53" t="s">
        <v>353</v>
      </c>
      <c r="G102" s="53" t="s">
        <v>101</v>
      </c>
      <c r="H102" s="22" t="s">
        <v>140</v>
      </c>
      <c r="I102" s="22" t="s">
        <v>353</v>
      </c>
      <c r="J102" s="44">
        <v>6</v>
      </c>
      <c r="K102" s="44">
        <v>4</v>
      </c>
      <c r="L102" s="45">
        <f>K102-J102</f>
        <v>-2</v>
      </c>
      <c r="M102" s="47" t="s">
        <v>127</v>
      </c>
      <c r="N102" s="47"/>
    </row>
    <row r="103" customHeight="1" spans="1:14">
      <c r="A103" s="59">
        <v>297863</v>
      </c>
      <c r="B103" s="36">
        <v>45286</v>
      </c>
      <c r="C103" s="31" t="s">
        <v>133</v>
      </c>
      <c r="D103" s="60" t="s">
        <v>354</v>
      </c>
      <c r="E103" s="53" t="s">
        <v>117</v>
      </c>
      <c r="F103" s="53"/>
      <c r="G103" s="53" t="s">
        <v>101</v>
      </c>
      <c r="H103" s="22" t="s">
        <v>132</v>
      </c>
      <c r="I103" s="22" t="s">
        <v>339</v>
      </c>
      <c r="J103" s="44"/>
      <c r="K103" s="44"/>
      <c r="L103" s="45"/>
      <c r="M103" s="46" t="s">
        <v>127</v>
      </c>
      <c r="N103" s="70"/>
    </row>
    <row r="104" customHeight="1" spans="1:14">
      <c r="A104" s="59">
        <v>743</v>
      </c>
      <c r="B104" s="36">
        <v>45287</v>
      </c>
      <c r="C104" s="31" t="s">
        <v>279</v>
      </c>
      <c r="D104" s="60" t="s">
        <v>355</v>
      </c>
      <c r="E104" s="53" t="s">
        <v>117</v>
      </c>
      <c r="F104" s="53"/>
      <c r="G104" s="53" t="s">
        <v>101</v>
      </c>
      <c r="H104" s="22" t="s">
        <v>102</v>
      </c>
      <c r="I104" s="22" t="s">
        <v>356</v>
      </c>
      <c r="J104" s="44">
        <v>12</v>
      </c>
      <c r="K104" s="44">
        <v>1</v>
      </c>
      <c r="L104" s="45">
        <f>K104-J104</f>
        <v>-11</v>
      </c>
      <c r="M104" s="46" t="s">
        <v>127</v>
      </c>
      <c r="N104" s="46"/>
    </row>
    <row r="105" customHeight="1" spans="1:14">
      <c r="A105" s="59">
        <v>118951</v>
      </c>
      <c r="B105" s="36">
        <v>45287</v>
      </c>
      <c r="C105" s="31" t="s">
        <v>200</v>
      </c>
      <c r="D105" s="60" t="s">
        <v>357</v>
      </c>
      <c r="E105" s="53" t="s">
        <v>99</v>
      </c>
      <c r="F105" s="53" t="s">
        <v>358</v>
      </c>
      <c r="G105" s="53" t="s">
        <v>101</v>
      </c>
      <c r="H105" s="22" t="s">
        <v>102</v>
      </c>
      <c r="I105" s="22" t="s">
        <v>358</v>
      </c>
      <c r="J105" s="44">
        <v>6</v>
      </c>
      <c r="K105" s="44">
        <v>3</v>
      </c>
      <c r="L105" s="45">
        <f>K105-J105</f>
        <v>-3</v>
      </c>
      <c r="M105" s="46" t="s">
        <v>103</v>
      </c>
      <c r="N105" s="70"/>
    </row>
    <row r="106" customHeight="1" spans="1:14">
      <c r="A106" s="59">
        <v>594</v>
      </c>
      <c r="B106" s="30">
        <v>45287</v>
      </c>
      <c r="C106" s="31" t="s">
        <v>254</v>
      </c>
      <c r="D106" s="60" t="s">
        <v>359</v>
      </c>
      <c r="E106" s="53" t="s">
        <v>105</v>
      </c>
      <c r="F106" s="53" t="s">
        <v>360</v>
      </c>
      <c r="G106" s="53" t="s">
        <v>101</v>
      </c>
      <c r="H106" s="31" t="s">
        <v>107</v>
      </c>
      <c r="I106" s="31" t="s">
        <v>361</v>
      </c>
      <c r="J106" s="44">
        <v>6</v>
      </c>
      <c r="K106" s="44">
        <v>6</v>
      </c>
      <c r="L106" s="45">
        <f>K106-J106</f>
        <v>0</v>
      </c>
      <c r="M106" s="47" t="s">
        <v>225</v>
      </c>
      <c r="N106" s="46"/>
    </row>
    <row r="107" customHeight="1" spans="1:14">
      <c r="A107" s="59">
        <v>707</v>
      </c>
      <c r="B107" s="36">
        <v>45288</v>
      </c>
      <c r="C107" s="31" t="s">
        <v>25</v>
      </c>
      <c r="D107" s="60" t="s">
        <v>362</v>
      </c>
      <c r="E107" s="53" t="s">
        <v>117</v>
      </c>
      <c r="F107" s="53" t="s">
        <v>356</v>
      </c>
      <c r="G107" s="53" t="s">
        <v>101</v>
      </c>
      <c r="H107" s="31"/>
      <c r="I107" s="31"/>
      <c r="J107" s="44">
        <v>12</v>
      </c>
      <c r="K107" s="44">
        <v>7</v>
      </c>
      <c r="L107" s="45">
        <f>K107-J107</f>
        <v>-5</v>
      </c>
      <c r="M107" s="46"/>
      <c r="N107" s="68"/>
    </row>
    <row r="108" customHeight="1" spans="1:14">
      <c r="A108" s="59">
        <v>598</v>
      </c>
      <c r="B108" s="30">
        <v>45290</v>
      </c>
      <c r="C108" s="31" t="s">
        <v>25</v>
      </c>
      <c r="D108" s="60" t="s">
        <v>363</v>
      </c>
      <c r="E108" s="53" t="s">
        <v>117</v>
      </c>
      <c r="F108" s="53" t="s">
        <v>364</v>
      </c>
      <c r="G108" s="53" t="s">
        <v>101</v>
      </c>
      <c r="H108" s="31" t="s">
        <v>132</v>
      </c>
      <c r="I108" s="31" t="s">
        <v>364</v>
      </c>
      <c r="J108" s="44">
        <v>12</v>
      </c>
      <c r="K108" s="44">
        <v>4</v>
      </c>
      <c r="L108" s="45">
        <f>K108-J108</f>
        <v>-8</v>
      </c>
      <c r="M108" s="46" t="s">
        <v>127</v>
      </c>
      <c r="N108" s="46"/>
    </row>
    <row r="109" customHeight="1" spans="1:14">
      <c r="A109" s="59">
        <v>104838</v>
      </c>
      <c r="B109" s="37">
        <v>45290</v>
      </c>
      <c r="C109" s="31" t="s">
        <v>25</v>
      </c>
      <c r="D109" s="60" t="s">
        <v>365</v>
      </c>
      <c r="E109" s="53" t="s">
        <v>229</v>
      </c>
      <c r="F109" s="53" t="s">
        <v>366</v>
      </c>
      <c r="G109" s="53" t="s">
        <v>101</v>
      </c>
      <c r="H109" s="31"/>
      <c r="I109" s="31"/>
      <c r="J109" s="44">
        <v>6</v>
      </c>
      <c r="K109" s="44">
        <v>1</v>
      </c>
      <c r="L109" s="45">
        <f>K109-J109</f>
        <v>-5</v>
      </c>
      <c r="M109" s="46"/>
      <c r="N109" s="46"/>
    </row>
    <row r="110" ht="20" customHeight="1" spans="1:14">
      <c r="A110" s="29">
        <v>341</v>
      </c>
      <c r="B110" s="62">
        <v>45290</v>
      </c>
      <c r="C110" s="22" t="s">
        <v>25</v>
      </c>
      <c r="D110" s="32" t="s">
        <v>367</v>
      </c>
      <c r="E110" s="23" t="s">
        <v>105</v>
      </c>
      <c r="F110" s="23" t="s">
        <v>368</v>
      </c>
      <c r="G110" s="23" t="s">
        <v>101</v>
      </c>
      <c r="H110" s="22" t="s">
        <v>107</v>
      </c>
      <c r="I110" s="22" t="s">
        <v>368</v>
      </c>
      <c r="J110" s="44">
        <v>12</v>
      </c>
      <c r="K110" s="44">
        <v>9</v>
      </c>
      <c r="L110" s="45">
        <f>K110-J110</f>
        <v>-3</v>
      </c>
      <c r="M110" s="50" t="s">
        <v>109</v>
      </c>
      <c r="N110" s="40"/>
    </row>
    <row r="111" ht="20" customHeight="1" spans="1:14">
      <c r="A111" s="29">
        <v>103639</v>
      </c>
      <c r="B111" s="62">
        <v>45290</v>
      </c>
      <c r="C111" s="31" t="s">
        <v>25</v>
      </c>
      <c r="D111" s="32" t="s">
        <v>369</v>
      </c>
      <c r="E111" s="23" t="s">
        <v>117</v>
      </c>
      <c r="F111" s="23" t="s">
        <v>370</v>
      </c>
      <c r="G111" s="23" t="s">
        <v>101</v>
      </c>
      <c r="H111" s="22" t="s">
        <v>127</v>
      </c>
      <c r="I111" s="22" t="s">
        <v>370</v>
      </c>
      <c r="J111" s="44">
        <v>12</v>
      </c>
      <c r="K111" s="44">
        <v>10</v>
      </c>
      <c r="L111" s="45">
        <f>K111-J111</f>
        <v>-2</v>
      </c>
      <c r="M111" s="40"/>
      <c r="N111" s="35"/>
    </row>
    <row r="112" ht="20" customHeight="1" spans="1:14">
      <c r="A112" s="3">
        <v>337</v>
      </c>
      <c r="B112" s="63"/>
      <c r="C112" s="64"/>
      <c r="D112" s="3" t="s">
        <v>371</v>
      </c>
      <c r="E112" s="3" t="s">
        <v>152</v>
      </c>
      <c r="F112" s="65"/>
      <c r="G112" s="66"/>
      <c r="H112" s="63"/>
      <c r="I112" s="63"/>
      <c r="J112" s="71">
        <v>24</v>
      </c>
      <c r="K112" s="71">
        <v>13</v>
      </c>
      <c r="L112" s="72">
        <f>K112-J112</f>
        <v>-11</v>
      </c>
      <c r="M112" s="73"/>
      <c r="N112" s="74"/>
    </row>
    <row r="113" ht="20" customHeight="1" spans="1:14">
      <c r="A113" s="29">
        <v>752</v>
      </c>
      <c r="B113" s="36"/>
      <c r="C113" s="31" t="s">
        <v>25</v>
      </c>
      <c r="D113" s="32" t="s">
        <v>372</v>
      </c>
      <c r="E113" s="23" t="s">
        <v>99</v>
      </c>
      <c r="F113" s="23"/>
      <c r="G113" s="23" t="s">
        <v>101</v>
      </c>
      <c r="H113" s="22"/>
      <c r="I113" s="22"/>
      <c r="J113" s="44">
        <v>12</v>
      </c>
      <c r="K113" s="44">
        <v>2</v>
      </c>
      <c r="L113" s="45">
        <f>K113-J113</f>
        <v>-10</v>
      </c>
      <c r="M113" s="40" t="s">
        <v>103</v>
      </c>
      <c r="N113" s="40"/>
    </row>
    <row r="114" ht="20" customHeight="1" spans="1:14">
      <c r="A114" s="3">
        <v>117184</v>
      </c>
      <c r="B114" s="64"/>
      <c r="C114" s="64"/>
      <c r="D114" s="3" t="s">
        <v>373</v>
      </c>
      <c r="E114" s="3" t="s">
        <v>117</v>
      </c>
      <c r="F114" s="65"/>
      <c r="G114" s="66"/>
      <c r="H114" s="63"/>
      <c r="I114" s="63"/>
      <c r="J114" s="71">
        <v>12</v>
      </c>
      <c r="K114" s="71">
        <v>2</v>
      </c>
      <c r="L114" s="72">
        <f>K114-J114</f>
        <v>-10</v>
      </c>
      <c r="M114" s="73"/>
      <c r="N114" s="74"/>
    </row>
    <row r="115" ht="20" customHeight="1" spans="1:14">
      <c r="A115" s="3">
        <v>114286</v>
      </c>
      <c r="B115" s="63"/>
      <c r="C115" s="64"/>
      <c r="D115" s="3" t="s">
        <v>374</v>
      </c>
      <c r="E115" s="3" t="s">
        <v>99</v>
      </c>
      <c r="F115" s="65"/>
      <c r="G115" s="66"/>
      <c r="H115" s="63"/>
      <c r="I115" s="63"/>
      <c r="J115" s="71">
        <v>12</v>
      </c>
      <c r="K115" s="71">
        <v>2</v>
      </c>
      <c r="L115" s="72">
        <f>K115-J115</f>
        <v>-10</v>
      </c>
      <c r="M115" s="73"/>
      <c r="N115" s="74"/>
    </row>
    <row r="116" ht="20" customHeight="1" spans="1:14">
      <c r="A116" s="29">
        <v>513</v>
      </c>
      <c r="B116" s="36"/>
      <c r="C116" s="31"/>
      <c r="D116" s="32" t="s">
        <v>375</v>
      </c>
      <c r="E116" s="23" t="s">
        <v>99</v>
      </c>
      <c r="F116" s="23" t="s">
        <v>376</v>
      </c>
      <c r="G116" s="23" t="s">
        <v>101</v>
      </c>
      <c r="H116" s="22"/>
      <c r="I116" s="22"/>
      <c r="J116" s="44">
        <v>12</v>
      </c>
      <c r="K116" s="44">
        <v>3</v>
      </c>
      <c r="L116" s="45">
        <f>K116-J116</f>
        <v>-9</v>
      </c>
      <c r="M116" s="40"/>
      <c r="N116" s="40"/>
    </row>
    <row r="117" ht="20" customHeight="1" spans="1:14">
      <c r="A117" s="35">
        <v>399</v>
      </c>
      <c r="B117" s="36"/>
      <c r="C117" s="31"/>
      <c r="D117" s="34" t="s">
        <v>377</v>
      </c>
      <c r="E117" s="23" t="s">
        <v>152</v>
      </c>
      <c r="F117" s="23" t="s">
        <v>378</v>
      </c>
      <c r="G117" s="23" t="s">
        <v>101</v>
      </c>
      <c r="H117" s="22"/>
      <c r="I117" s="22"/>
      <c r="J117" s="44">
        <v>12</v>
      </c>
      <c r="K117" s="44">
        <v>4</v>
      </c>
      <c r="L117" s="45">
        <f>K117-J117</f>
        <v>-8</v>
      </c>
      <c r="M117" s="40"/>
      <c r="N117" s="40"/>
    </row>
    <row r="118" ht="20" customHeight="1" spans="1:14">
      <c r="A118" s="29">
        <v>716</v>
      </c>
      <c r="B118" s="36"/>
      <c r="C118" s="30"/>
      <c r="D118" s="32" t="s">
        <v>379</v>
      </c>
      <c r="E118" s="23" t="s">
        <v>105</v>
      </c>
      <c r="F118" s="23" t="s">
        <v>380</v>
      </c>
      <c r="G118" s="23" t="s">
        <v>101</v>
      </c>
      <c r="H118" s="22"/>
      <c r="I118" s="22"/>
      <c r="J118" s="44">
        <v>12</v>
      </c>
      <c r="K118" s="44">
        <v>6</v>
      </c>
      <c r="L118" s="45">
        <f>K118-J118</f>
        <v>-6</v>
      </c>
      <c r="M118" s="50"/>
      <c r="N118" s="40"/>
    </row>
    <row r="119" ht="20" customHeight="1" spans="1:14">
      <c r="A119" s="29">
        <v>52</v>
      </c>
      <c r="B119" s="36"/>
      <c r="C119" s="31"/>
      <c r="D119" s="32" t="s">
        <v>381</v>
      </c>
      <c r="E119" s="23" t="s">
        <v>229</v>
      </c>
      <c r="F119" s="23" t="s">
        <v>382</v>
      </c>
      <c r="G119" s="23" t="s">
        <v>101</v>
      </c>
      <c r="H119" s="22"/>
      <c r="I119" s="22"/>
      <c r="J119" s="44">
        <v>6</v>
      </c>
      <c r="K119" s="44">
        <v>0</v>
      </c>
      <c r="L119" s="45">
        <f>K119-J119</f>
        <v>-6</v>
      </c>
      <c r="M119" s="40"/>
      <c r="N119" s="40"/>
    </row>
    <row r="120" ht="20" customHeight="1" spans="1:14">
      <c r="A120" s="29">
        <v>54</v>
      </c>
      <c r="B120" s="30"/>
      <c r="C120" s="31"/>
      <c r="D120" s="32" t="s">
        <v>383</v>
      </c>
      <c r="E120" s="23" t="s">
        <v>229</v>
      </c>
      <c r="F120" s="23" t="s">
        <v>384</v>
      </c>
      <c r="G120" s="23" t="s">
        <v>101</v>
      </c>
      <c r="H120" s="22"/>
      <c r="I120" s="22"/>
      <c r="J120" s="44">
        <v>12</v>
      </c>
      <c r="K120" s="44">
        <v>6</v>
      </c>
      <c r="L120" s="45">
        <f>K120-J120</f>
        <v>-6</v>
      </c>
      <c r="M120" s="40"/>
      <c r="N120" s="40"/>
    </row>
    <row r="121" ht="20" customHeight="1" spans="1:14">
      <c r="A121" s="29">
        <v>754</v>
      </c>
      <c r="B121" s="55"/>
      <c r="C121" s="31"/>
      <c r="D121" s="32" t="s">
        <v>385</v>
      </c>
      <c r="E121" s="23" t="s">
        <v>229</v>
      </c>
      <c r="F121" s="23" t="s">
        <v>386</v>
      </c>
      <c r="G121" s="23" t="s">
        <v>101</v>
      </c>
      <c r="H121" s="22"/>
      <c r="I121" s="22"/>
      <c r="J121" s="44">
        <v>6</v>
      </c>
      <c r="K121" s="44">
        <v>0</v>
      </c>
      <c r="L121" s="45">
        <f>K121-J121</f>
        <v>-6</v>
      </c>
      <c r="M121" s="40"/>
      <c r="N121" s="40"/>
    </row>
    <row r="122" ht="20" customHeight="1" spans="1:14">
      <c r="A122" s="29">
        <v>120844</v>
      </c>
      <c r="B122" s="22"/>
      <c r="C122" s="31" t="s">
        <v>25</v>
      </c>
      <c r="D122" s="32" t="s">
        <v>387</v>
      </c>
      <c r="E122" s="23" t="s">
        <v>99</v>
      </c>
      <c r="F122" s="23" t="s">
        <v>388</v>
      </c>
      <c r="G122" s="23" t="s">
        <v>101</v>
      </c>
      <c r="H122" s="22"/>
      <c r="I122" s="22"/>
      <c r="J122" s="44">
        <v>6</v>
      </c>
      <c r="K122" s="44">
        <v>0</v>
      </c>
      <c r="L122" s="45">
        <f>K122-J122</f>
        <v>-6</v>
      </c>
      <c r="M122" s="40" t="s">
        <v>103</v>
      </c>
      <c r="N122" s="48"/>
    </row>
    <row r="123" ht="20" customHeight="1" spans="1:14">
      <c r="A123" s="3">
        <v>114622</v>
      </c>
      <c r="B123" s="63"/>
      <c r="C123" s="63"/>
      <c r="D123" s="3" t="s">
        <v>389</v>
      </c>
      <c r="E123" s="3" t="s">
        <v>124</v>
      </c>
      <c r="F123" s="65"/>
      <c r="G123" s="66"/>
      <c r="H123" s="63"/>
      <c r="I123" s="63"/>
      <c r="J123" s="71">
        <v>12</v>
      </c>
      <c r="K123" s="71">
        <v>6</v>
      </c>
      <c r="L123" s="72">
        <f>K123-J123</f>
        <v>-6</v>
      </c>
      <c r="M123" s="73"/>
      <c r="N123" s="74"/>
    </row>
    <row r="124" ht="20" customHeight="1" spans="1:14">
      <c r="A124" s="29">
        <v>113298</v>
      </c>
      <c r="B124" s="36"/>
      <c r="C124" s="22" t="s">
        <v>25</v>
      </c>
      <c r="D124" s="32" t="s">
        <v>390</v>
      </c>
      <c r="E124" s="23" t="s">
        <v>99</v>
      </c>
      <c r="F124" s="23" t="s">
        <v>391</v>
      </c>
      <c r="G124" s="23" t="s">
        <v>101</v>
      </c>
      <c r="H124" s="22"/>
      <c r="I124" s="22"/>
      <c r="J124" s="44">
        <v>6</v>
      </c>
      <c r="K124" s="44">
        <v>1</v>
      </c>
      <c r="L124" s="45">
        <f>K124-J124</f>
        <v>-5</v>
      </c>
      <c r="M124" s="40" t="s">
        <v>103</v>
      </c>
      <c r="N124" s="49"/>
    </row>
    <row r="125" ht="20" customHeight="1" spans="1:14">
      <c r="A125" s="3">
        <v>114069</v>
      </c>
      <c r="B125" s="63"/>
      <c r="C125" s="63"/>
      <c r="D125" s="3" t="s">
        <v>46</v>
      </c>
      <c r="E125" s="3" t="s">
        <v>117</v>
      </c>
      <c r="F125" s="65"/>
      <c r="G125" s="66"/>
      <c r="H125" s="63"/>
      <c r="I125" s="63"/>
      <c r="J125" s="71">
        <v>6</v>
      </c>
      <c r="K125" s="71">
        <v>1</v>
      </c>
      <c r="L125" s="72">
        <f>K125-J125</f>
        <v>-5</v>
      </c>
      <c r="M125" s="73"/>
      <c r="N125" s="74"/>
    </row>
    <row r="126" ht="20" customHeight="1" spans="1:14">
      <c r="A126" s="3">
        <v>307</v>
      </c>
      <c r="B126" s="63"/>
      <c r="C126" s="63"/>
      <c r="D126" s="3" t="s">
        <v>80</v>
      </c>
      <c r="E126" s="3" t="s">
        <v>152</v>
      </c>
      <c r="F126" s="65"/>
      <c r="G126" s="66"/>
      <c r="H126" s="63"/>
      <c r="I126" s="63"/>
      <c r="J126" s="71">
        <v>24</v>
      </c>
      <c r="K126" s="71">
        <v>19</v>
      </c>
      <c r="L126" s="72">
        <f>K126-J126</f>
        <v>-5</v>
      </c>
      <c r="M126" s="73"/>
      <c r="N126" s="74"/>
    </row>
    <row r="127" ht="20" customHeight="1" spans="1:14">
      <c r="A127" s="29">
        <v>104428</v>
      </c>
      <c r="B127" s="55"/>
      <c r="C127" s="31"/>
      <c r="D127" s="32" t="s">
        <v>392</v>
      </c>
      <c r="E127" s="23" t="s">
        <v>229</v>
      </c>
      <c r="F127" s="23" t="s">
        <v>393</v>
      </c>
      <c r="G127" s="23" t="s">
        <v>101</v>
      </c>
      <c r="H127" s="22"/>
      <c r="I127" s="22"/>
      <c r="J127" s="44">
        <v>6</v>
      </c>
      <c r="K127" s="44">
        <v>2</v>
      </c>
      <c r="L127" s="45">
        <f>K127-J127</f>
        <v>-4</v>
      </c>
      <c r="M127" s="49"/>
      <c r="N127" s="49"/>
    </row>
    <row r="128" ht="20" customHeight="1" spans="1:14">
      <c r="A128" s="3">
        <v>102479</v>
      </c>
      <c r="B128" s="67"/>
      <c r="C128" s="67"/>
      <c r="D128" s="3" t="s">
        <v>49</v>
      </c>
      <c r="E128" s="3" t="s">
        <v>117</v>
      </c>
      <c r="F128" s="65"/>
      <c r="G128" s="66"/>
      <c r="H128" s="67"/>
      <c r="I128" s="67"/>
      <c r="J128" s="71">
        <v>6</v>
      </c>
      <c r="K128" s="71">
        <v>2</v>
      </c>
      <c r="L128" s="72">
        <f>K128-J128</f>
        <v>-4</v>
      </c>
      <c r="M128" s="75"/>
      <c r="N128" s="74"/>
    </row>
    <row r="129" ht="20" customHeight="1" spans="1:14">
      <c r="A129" s="35">
        <v>744</v>
      </c>
      <c r="B129" s="36"/>
      <c r="C129" s="22"/>
      <c r="D129" s="34" t="s">
        <v>394</v>
      </c>
      <c r="E129" s="23" t="s">
        <v>152</v>
      </c>
      <c r="F129" s="23" t="s">
        <v>395</v>
      </c>
      <c r="G129" s="23" t="s">
        <v>101</v>
      </c>
      <c r="H129" s="22" t="s">
        <v>102</v>
      </c>
      <c r="I129" s="22" t="s">
        <v>395</v>
      </c>
      <c r="J129" s="44">
        <v>12</v>
      </c>
      <c r="K129" s="44">
        <v>9</v>
      </c>
      <c r="L129" s="45">
        <f>K129-J129</f>
        <v>-3</v>
      </c>
      <c r="M129" s="40" t="s">
        <v>127</v>
      </c>
      <c r="N129" s="40"/>
    </row>
    <row r="130" ht="20" customHeight="1" spans="1:14">
      <c r="A130" s="3">
        <v>585</v>
      </c>
      <c r="B130" s="67"/>
      <c r="C130" s="64"/>
      <c r="D130" s="3" t="s">
        <v>396</v>
      </c>
      <c r="E130" s="3" t="s">
        <v>124</v>
      </c>
      <c r="F130" s="76"/>
      <c r="G130" s="77"/>
      <c r="H130" s="67"/>
      <c r="I130" s="67"/>
      <c r="J130" s="71">
        <v>12</v>
      </c>
      <c r="K130" s="71">
        <v>9</v>
      </c>
      <c r="L130" s="72">
        <f>K130-J130</f>
        <v>-3</v>
      </c>
      <c r="M130" s="73"/>
      <c r="N130" s="82"/>
    </row>
    <row r="131" ht="20" customHeight="1" spans="1:14">
      <c r="A131" s="29">
        <v>107728</v>
      </c>
      <c r="B131" s="36"/>
      <c r="C131" s="30"/>
      <c r="D131" s="32" t="s">
        <v>397</v>
      </c>
      <c r="E131" s="23" t="s">
        <v>105</v>
      </c>
      <c r="F131" s="23" t="s">
        <v>398</v>
      </c>
      <c r="G131" s="23" t="s">
        <v>101</v>
      </c>
      <c r="H131" s="22"/>
      <c r="I131" s="22"/>
      <c r="J131" s="44">
        <v>6</v>
      </c>
      <c r="K131" s="44">
        <v>4</v>
      </c>
      <c r="L131" s="45">
        <f>K131-J131</f>
        <v>-2</v>
      </c>
      <c r="M131" s="50"/>
      <c r="N131" s="35"/>
    </row>
    <row r="132" ht="20" customHeight="1" spans="1:14">
      <c r="A132" s="35">
        <v>106066</v>
      </c>
      <c r="B132" s="36"/>
      <c r="C132" s="22"/>
      <c r="D132" s="34" t="s">
        <v>399</v>
      </c>
      <c r="E132" s="23" t="s">
        <v>152</v>
      </c>
      <c r="F132" s="23"/>
      <c r="G132" s="23" t="s">
        <v>101</v>
      </c>
      <c r="H132" s="22"/>
      <c r="I132" s="22"/>
      <c r="J132" s="44">
        <v>6</v>
      </c>
      <c r="K132" s="44">
        <v>4</v>
      </c>
      <c r="L132" s="45">
        <f>K132-J132</f>
        <v>-2</v>
      </c>
      <c r="M132" s="40"/>
      <c r="N132" s="40"/>
    </row>
    <row r="133" ht="20" customHeight="1" spans="1:14">
      <c r="A133" s="7">
        <v>119262</v>
      </c>
      <c r="B133" s="67"/>
      <c r="C133" s="67"/>
      <c r="D133" s="3" t="s">
        <v>400</v>
      </c>
      <c r="E133" s="3" t="s">
        <v>124</v>
      </c>
      <c r="F133" s="65"/>
      <c r="G133" s="66"/>
      <c r="H133" s="67"/>
      <c r="I133" s="67"/>
      <c r="J133" s="71">
        <v>6</v>
      </c>
      <c r="K133" s="71">
        <v>4</v>
      </c>
      <c r="L133" s="72">
        <f>K133-J133</f>
        <v>-2</v>
      </c>
      <c r="M133" s="75"/>
      <c r="N133" s="74"/>
    </row>
    <row r="134" ht="20" customHeight="1" spans="1:14">
      <c r="A134" s="29">
        <v>128640</v>
      </c>
      <c r="B134" s="55"/>
      <c r="C134" s="31" t="s">
        <v>25</v>
      </c>
      <c r="D134" s="32" t="s">
        <v>401</v>
      </c>
      <c r="E134" s="23" t="s">
        <v>99</v>
      </c>
      <c r="F134" s="23" t="s">
        <v>402</v>
      </c>
      <c r="G134" s="23" t="s">
        <v>101</v>
      </c>
      <c r="H134" s="55"/>
      <c r="I134" s="55"/>
      <c r="J134" s="44">
        <v>6</v>
      </c>
      <c r="K134" s="44">
        <v>5</v>
      </c>
      <c r="L134" s="45">
        <f>K134-J134</f>
        <v>-1</v>
      </c>
      <c r="M134" s="40" t="s">
        <v>103</v>
      </c>
      <c r="N134" s="48"/>
    </row>
    <row r="135" ht="20" customHeight="1" spans="1:14">
      <c r="A135" s="78">
        <v>106485</v>
      </c>
      <c r="B135" s="79"/>
      <c r="C135" s="79"/>
      <c r="D135" s="78" t="s">
        <v>403</v>
      </c>
      <c r="E135" s="78" t="s">
        <v>152</v>
      </c>
      <c r="F135" s="80"/>
      <c r="G135" s="81"/>
      <c r="H135" s="79"/>
      <c r="I135" s="79"/>
      <c r="J135" s="83">
        <v>6</v>
      </c>
      <c r="K135" s="83">
        <v>5</v>
      </c>
      <c r="L135" s="84">
        <f>K135-J135</f>
        <v>-1</v>
      </c>
      <c r="M135" s="85"/>
      <c r="N135" s="86"/>
    </row>
    <row r="136" ht="20" customHeight="1" spans="1:14">
      <c r="A136" s="29">
        <v>706</v>
      </c>
      <c r="B136" s="36"/>
      <c r="C136" s="36"/>
      <c r="D136" s="32" t="s">
        <v>404</v>
      </c>
      <c r="E136" s="23" t="s">
        <v>105</v>
      </c>
      <c r="F136" s="23" t="s">
        <v>405</v>
      </c>
      <c r="G136" s="23" t="s">
        <v>101</v>
      </c>
      <c r="H136" s="22"/>
      <c r="I136" s="22"/>
      <c r="J136" s="87">
        <v>6</v>
      </c>
      <c r="K136" s="87">
        <v>6</v>
      </c>
      <c r="L136" s="39">
        <f>K136-J136</f>
        <v>0</v>
      </c>
      <c r="M136" s="50"/>
      <c r="N136" s="40"/>
    </row>
    <row r="137" ht="20" customHeight="1" spans="1:14">
      <c r="A137" s="29">
        <v>117637</v>
      </c>
      <c r="B137" s="36"/>
      <c r="C137" s="36"/>
      <c r="D137" s="32" t="s">
        <v>406</v>
      </c>
      <c r="E137" s="23" t="s">
        <v>105</v>
      </c>
      <c r="F137" s="23" t="s">
        <v>407</v>
      </c>
      <c r="G137" s="23" t="s">
        <v>101</v>
      </c>
      <c r="H137" s="22"/>
      <c r="I137" s="22"/>
      <c r="J137" s="87">
        <v>6</v>
      </c>
      <c r="K137" s="87">
        <v>6</v>
      </c>
      <c r="L137" s="39">
        <f>K137-J137</f>
        <v>0</v>
      </c>
      <c r="M137" s="50"/>
      <c r="N137" s="40"/>
    </row>
    <row r="138" ht="20" customHeight="1" spans="1:14">
      <c r="A138" s="29">
        <v>367</v>
      </c>
      <c r="B138" s="55"/>
      <c r="C138" s="31"/>
      <c r="D138" s="32" t="s">
        <v>408</v>
      </c>
      <c r="E138" s="23" t="s">
        <v>229</v>
      </c>
      <c r="F138" s="23" t="s">
        <v>409</v>
      </c>
      <c r="G138" s="23" t="s">
        <v>101</v>
      </c>
      <c r="H138" s="22"/>
      <c r="I138" s="22"/>
      <c r="J138" s="87">
        <v>6</v>
      </c>
      <c r="K138" s="87">
        <v>6</v>
      </c>
      <c r="L138" s="39">
        <f>K138-J138</f>
        <v>0</v>
      </c>
      <c r="M138" s="40"/>
      <c r="N138" s="40"/>
    </row>
    <row r="139" ht="20" customHeight="1" spans="1:14">
      <c r="A139" s="3">
        <v>339</v>
      </c>
      <c r="B139" s="67"/>
      <c r="C139" s="67"/>
      <c r="D139" s="3" t="s">
        <v>410</v>
      </c>
      <c r="E139" s="3" t="s">
        <v>124</v>
      </c>
      <c r="F139" s="65"/>
      <c r="G139" s="66"/>
      <c r="H139" s="67"/>
      <c r="I139" s="67"/>
      <c r="J139" s="88">
        <v>6</v>
      </c>
      <c r="K139" s="88">
        <v>6</v>
      </c>
      <c r="L139" s="89">
        <f>K139-J139</f>
        <v>0</v>
      </c>
      <c r="M139" s="75"/>
      <c r="N139" s="74"/>
    </row>
    <row r="140" ht="20" customHeight="1" spans="1:14">
      <c r="A140" s="29">
        <v>710</v>
      </c>
      <c r="B140" s="36"/>
      <c r="C140" s="36"/>
      <c r="D140" s="32" t="s">
        <v>411</v>
      </c>
      <c r="E140" s="23" t="s">
        <v>105</v>
      </c>
      <c r="F140" s="23" t="s">
        <v>412</v>
      </c>
      <c r="G140" s="23" t="s">
        <v>101</v>
      </c>
      <c r="H140" s="22"/>
      <c r="I140" s="22"/>
      <c r="J140" s="87">
        <v>6</v>
      </c>
      <c r="K140" s="87">
        <v>7</v>
      </c>
      <c r="L140" s="39">
        <f>K140-J140</f>
        <v>1</v>
      </c>
      <c r="M140" s="50"/>
      <c r="N140" s="40"/>
    </row>
    <row r="141" ht="20" customHeight="1" spans="1:14">
      <c r="A141" s="29">
        <v>748</v>
      </c>
      <c r="B141" s="36"/>
      <c r="C141" s="30"/>
      <c r="D141" s="32" t="s">
        <v>413</v>
      </c>
      <c r="E141" s="23" t="s">
        <v>105</v>
      </c>
      <c r="F141" s="23" t="s">
        <v>414</v>
      </c>
      <c r="G141" s="23" t="s">
        <v>101</v>
      </c>
      <c r="H141" s="22"/>
      <c r="I141" s="22"/>
      <c r="J141" s="87">
        <v>6</v>
      </c>
      <c r="K141" s="87">
        <v>7</v>
      </c>
      <c r="L141" s="39">
        <f>K141-J141</f>
        <v>1</v>
      </c>
      <c r="M141" s="50"/>
      <c r="N141" s="40"/>
    </row>
    <row r="142" ht="20" customHeight="1" spans="1:14">
      <c r="A142" s="29">
        <v>117923</v>
      </c>
      <c r="B142" s="36"/>
      <c r="C142" s="30"/>
      <c r="D142" s="32" t="s">
        <v>415</v>
      </c>
      <c r="E142" s="23" t="s">
        <v>105</v>
      </c>
      <c r="F142" s="23" t="s">
        <v>416</v>
      </c>
      <c r="G142" s="23" t="s">
        <v>101</v>
      </c>
      <c r="H142" s="22"/>
      <c r="I142" s="22"/>
      <c r="J142" s="87">
        <v>6</v>
      </c>
      <c r="K142" s="87">
        <v>7</v>
      </c>
      <c r="L142" s="39">
        <f>K142-J142</f>
        <v>1</v>
      </c>
      <c r="M142" s="50"/>
      <c r="N142" s="40"/>
    </row>
    <row r="143" ht="20" customHeight="1" spans="1:14">
      <c r="A143" s="29">
        <v>122718</v>
      </c>
      <c r="B143" s="36"/>
      <c r="C143" s="30"/>
      <c r="D143" s="32" t="s">
        <v>417</v>
      </c>
      <c r="E143" s="23" t="s">
        <v>105</v>
      </c>
      <c r="F143" s="23" t="s">
        <v>418</v>
      </c>
      <c r="G143" s="23" t="s">
        <v>101</v>
      </c>
      <c r="H143" s="22"/>
      <c r="I143" s="22"/>
      <c r="J143" s="87">
        <v>3</v>
      </c>
      <c r="K143" s="87">
        <v>4</v>
      </c>
      <c r="L143" s="39">
        <f>K143-J143</f>
        <v>1</v>
      </c>
      <c r="M143" s="50"/>
      <c r="N143" s="48"/>
    </row>
    <row r="144" ht="20" customHeight="1" spans="1:14">
      <c r="A144" s="3">
        <v>117310</v>
      </c>
      <c r="B144" s="67"/>
      <c r="C144" s="64"/>
      <c r="D144" s="3" t="s">
        <v>52</v>
      </c>
      <c r="E144" s="3" t="s">
        <v>124</v>
      </c>
      <c r="F144" s="65"/>
      <c r="G144" s="66"/>
      <c r="H144" s="67"/>
      <c r="I144" s="67"/>
      <c r="J144" s="90">
        <v>6</v>
      </c>
      <c r="K144" s="90">
        <v>7</v>
      </c>
      <c r="L144" s="91">
        <f>K144-J144</f>
        <v>1</v>
      </c>
      <c r="M144" s="75"/>
      <c r="N144" s="74"/>
    </row>
    <row r="145" ht="20" customHeight="1" spans="1:14">
      <c r="A145" s="29">
        <v>539</v>
      </c>
      <c r="B145" s="36"/>
      <c r="C145" s="30"/>
      <c r="D145" s="32" t="s">
        <v>419</v>
      </c>
      <c r="E145" s="23" t="s">
        <v>105</v>
      </c>
      <c r="F145" s="23" t="s">
        <v>420</v>
      </c>
      <c r="G145" s="23" t="s">
        <v>101</v>
      </c>
      <c r="H145" s="22"/>
      <c r="I145" s="22"/>
      <c r="J145" s="87">
        <v>6</v>
      </c>
      <c r="K145" s="87">
        <v>8</v>
      </c>
      <c r="L145" s="39">
        <f>K145-J145</f>
        <v>2</v>
      </c>
      <c r="M145" s="50"/>
      <c r="N145" s="40"/>
    </row>
    <row r="146" ht="20" customHeight="1" spans="1:14">
      <c r="A146" s="35">
        <v>119622</v>
      </c>
      <c r="B146" s="22"/>
      <c r="C146" s="22"/>
      <c r="D146" s="34" t="s">
        <v>421</v>
      </c>
      <c r="E146" s="23" t="s">
        <v>152</v>
      </c>
      <c r="F146" s="23" t="s">
        <v>422</v>
      </c>
      <c r="G146" s="23" t="s">
        <v>101</v>
      </c>
      <c r="H146" s="22"/>
      <c r="I146" s="22"/>
      <c r="J146" s="87"/>
      <c r="K146" s="87"/>
      <c r="L146" s="39"/>
      <c r="M146" s="40"/>
      <c r="N146" s="51"/>
    </row>
    <row r="147" ht="20" customHeight="1" spans="1:14">
      <c r="A147" s="29">
        <v>138202</v>
      </c>
      <c r="B147" s="55"/>
      <c r="C147" s="31" t="s">
        <v>25</v>
      </c>
      <c r="D147" s="32" t="s">
        <v>423</v>
      </c>
      <c r="E147" s="23" t="s">
        <v>99</v>
      </c>
      <c r="F147" s="23" t="s">
        <v>424</v>
      </c>
      <c r="G147" s="23" t="s">
        <v>101</v>
      </c>
      <c r="H147" s="55"/>
      <c r="I147" s="55"/>
      <c r="J147" s="87"/>
      <c r="K147" s="87"/>
      <c r="L147" s="39"/>
      <c r="M147" s="40" t="s">
        <v>103</v>
      </c>
      <c r="N147" s="48"/>
    </row>
  </sheetData>
  <autoFilter ref="A2:N147">
    <sortState ref="A3:N147">
      <sortCondition ref="B3:B147"/>
    </sortState>
    <extLst/>
  </autoFilter>
  <sortState ref="A3:N147">
    <sortCondition ref="L3:L147"/>
  </sortState>
  <mergeCells count="1">
    <mergeCell ref="A1:N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3"/>
  <sheetViews>
    <sheetView workbookViewId="0">
      <selection activeCell="N23" sqref="N23"/>
    </sheetView>
  </sheetViews>
  <sheetFormatPr defaultColWidth="9" defaultRowHeight="14.25"/>
  <sheetData>
    <row r="1" spans="1:21">
      <c r="A1" t="s">
        <v>425</v>
      </c>
      <c r="D1" t="s">
        <v>426</v>
      </c>
      <c r="G1" t="s">
        <v>427</v>
      </c>
      <c r="I1" t="s">
        <v>428</v>
      </c>
      <c r="L1" t="s">
        <v>17</v>
      </c>
      <c r="M1" t="s">
        <v>429</v>
      </c>
      <c r="N1" t="s">
        <v>430</v>
      </c>
      <c r="O1" t="s">
        <v>431</v>
      </c>
      <c r="Q1" t="s">
        <v>432</v>
      </c>
      <c r="U1" t="s">
        <v>433</v>
      </c>
    </row>
    <row r="2" spans="1:12">
      <c r="A2">
        <v>112476</v>
      </c>
      <c r="D2">
        <v>96961</v>
      </c>
      <c r="E2" t="s">
        <v>434</v>
      </c>
      <c r="G2">
        <v>119652</v>
      </c>
      <c r="I2">
        <v>40989</v>
      </c>
      <c r="J2" t="s">
        <v>434</v>
      </c>
      <c r="L2">
        <v>163281</v>
      </c>
    </row>
    <row r="3" spans="4:12">
      <c r="D3">
        <v>164901</v>
      </c>
      <c r="E3" t="s">
        <v>434</v>
      </c>
      <c r="I3">
        <v>182090</v>
      </c>
      <c r="J3" t="s">
        <v>434</v>
      </c>
      <c r="L3">
        <v>182411</v>
      </c>
    </row>
    <row r="4" spans="1:12">
      <c r="A4" t="s">
        <v>32</v>
      </c>
      <c r="D4">
        <v>25313</v>
      </c>
      <c r="E4" t="s">
        <v>434</v>
      </c>
      <c r="G4" t="s">
        <v>435</v>
      </c>
      <c r="I4">
        <v>3662</v>
      </c>
      <c r="J4" t="s">
        <v>434</v>
      </c>
      <c r="L4">
        <v>137713</v>
      </c>
    </row>
    <row r="5" spans="1:12">
      <c r="A5">
        <v>180681</v>
      </c>
      <c r="B5" t="s">
        <v>434</v>
      </c>
      <c r="D5">
        <v>189552</v>
      </c>
      <c r="E5" t="s">
        <v>434</v>
      </c>
      <c r="G5">
        <v>124822</v>
      </c>
      <c r="I5">
        <v>182086</v>
      </c>
      <c r="J5" t="s">
        <v>434</v>
      </c>
      <c r="L5">
        <v>72942</v>
      </c>
    </row>
    <row r="6" spans="1:22">
      <c r="A6">
        <v>134222</v>
      </c>
      <c r="D6">
        <v>118247</v>
      </c>
      <c r="E6" t="s">
        <v>434</v>
      </c>
      <c r="I6">
        <v>24032</v>
      </c>
      <c r="J6" t="s">
        <v>434</v>
      </c>
      <c r="L6">
        <v>169354</v>
      </c>
      <c r="U6" t="s">
        <v>436</v>
      </c>
      <c r="V6">
        <v>200075</v>
      </c>
    </row>
    <row r="7" spans="4:12">
      <c r="D7">
        <v>146842</v>
      </c>
      <c r="E7" t="s">
        <v>434</v>
      </c>
      <c r="G7" t="s">
        <v>437</v>
      </c>
      <c r="I7">
        <v>182085</v>
      </c>
      <c r="J7" t="s">
        <v>434</v>
      </c>
      <c r="L7">
        <v>169350</v>
      </c>
    </row>
    <row r="8" spans="1:12">
      <c r="A8" t="s">
        <v>70</v>
      </c>
      <c r="D8">
        <v>140928</v>
      </c>
      <c r="E8" t="s">
        <v>434</v>
      </c>
      <c r="G8">
        <v>164200</v>
      </c>
      <c r="I8">
        <v>47728</v>
      </c>
      <c r="L8">
        <v>175429</v>
      </c>
    </row>
    <row r="9" spans="1:12">
      <c r="A9">
        <v>188501</v>
      </c>
      <c r="B9" t="s">
        <v>434</v>
      </c>
      <c r="D9">
        <v>185064</v>
      </c>
      <c r="E9" t="s">
        <v>434</v>
      </c>
      <c r="L9">
        <v>45512</v>
      </c>
    </row>
    <row r="10" spans="1:12">
      <c r="A10">
        <v>130783</v>
      </c>
      <c r="D10">
        <v>82213</v>
      </c>
      <c r="E10" t="s">
        <v>434</v>
      </c>
      <c r="G10" t="s">
        <v>438</v>
      </c>
      <c r="L10">
        <v>44460</v>
      </c>
    </row>
    <row r="11" spans="4:12">
      <c r="D11">
        <v>1239</v>
      </c>
      <c r="E11" t="s">
        <v>434</v>
      </c>
      <c r="G11">
        <v>16661</v>
      </c>
      <c r="L11">
        <v>163225</v>
      </c>
    </row>
    <row r="12" spans="1:4">
      <c r="A12" t="s">
        <v>439</v>
      </c>
      <c r="D12">
        <v>41576</v>
      </c>
    </row>
    <row r="13" spans="1:7">
      <c r="A13">
        <v>198673</v>
      </c>
      <c r="B13" t="s">
        <v>434</v>
      </c>
      <c r="G13" t="s">
        <v>440</v>
      </c>
    </row>
    <row r="14" spans="1:7">
      <c r="A14">
        <v>201067</v>
      </c>
      <c r="G14">
        <v>90388</v>
      </c>
    </row>
    <row r="15" spans="15:15">
      <c r="O15" t="s">
        <v>441</v>
      </c>
    </row>
    <row r="16" spans="1:15">
      <c r="A16" t="s">
        <v>428</v>
      </c>
      <c r="C16">
        <v>182085</v>
      </c>
      <c r="D16" t="s">
        <v>442</v>
      </c>
      <c r="E16" t="s">
        <v>443</v>
      </c>
      <c r="F16" t="s">
        <v>444</v>
      </c>
      <c r="G16">
        <v>0</v>
      </c>
      <c r="H16">
        <v>182085</v>
      </c>
      <c r="I16" t="s">
        <v>434</v>
      </c>
      <c r="O16" t="s">
        <v>445</v>
      </c>
    </row>
    <row r="17" spans="3:15">
      <c r="C17">
        <v>47728</v>
      </c>
      <c r="D17" t="s">
        <v>442</v>
      </c>
      <c r="E17" t="s">
        <v>446</v>
      </c>
      <c r="F17" t="s">
        <v>444</v>
      </c>
      <c r="G17">
        <v>0</v>
      </c>
      <c r="H17">
        <v>47728</v>
      </c>
      <c r="I17" t="s">
        <v>434</v>
      </c>
      <c r="O17" t="s">
        <v>447</v>
      </c>
    </row>
    <row r="18" spans="3:15">
      <c r="C18">
        <v>182090</v>
      </c>
      <c r="D18" t="s">
        <v>448</v>
      </c>
      <c r="E18" t="s">
        <v>449</v>
      </c>
      <c r="F18" t="s">
        <v>444</v>
      </c>
      <c r="G18">
        <v>0</v>
      </c>
      <c r="H18">
        <v>182090</v>
      </c>
      <c r="I18" t="s">
        <v>434</v>
      </c>
      <c r="O18" t="s">
        <v>450</v>
      </c>
    </row>
    <row r="19" spans="3:15">
      <c r="C19">
        <v>40989</v>
      </c>
      <c r="D19" t="s">
        <v>448</v>
      </c>
      <c r="E19" t="s">
        <v>451</v>
      </c>
      <c r="F19" t="s">
        <v>444</v>
      </c>
      <c r="G19">
        <v>0</v>
      </c>
      <c r="H19">
        <v>40989</v>
      </c>
      <c r="I19" t="s">
        <v>434</v>
      </c>
      <c r="O19" t="s">
        <v>452</v>
      </c>
    </row>
    <row r="20" spans="3:15">
      <c r="C20">
        <v>182086</v>
      </c>
      <c r="D20" t="s">
        <v>453</v>
      </c>
      <c r="E20" t="s">
        <v>454</v>
      </c>
      <c r="F20" t="s">
        <v>444</v>
      </c>
      <c r="G20">
        <v>0</v>
      </c>
      <c r="H20">
        <v>182086</v>
      </c>
      <c r="I20" t="s">
        <v>434</v>
      </c>
      <c r="O20" t="s">
        <v>455</v>
      </c>
    </row>
    <row r="21" spans="3:9">
      <c r="C21">
        <v>3662</v>
      </c>
      <c r="D21" t="s">
        <v>453</v>
      </c>
      <c r="E21" t="s">
        <v>456</v>
      </c>
      <c r="F21" t="s">
        <v>444</v>
      </c>
      <c r="G21">
        <v>0</v>
      </c>
      <c r="H21">
        <v>3662</v>
      </c>
      <c r="I21" t="s">
        <v>434</v>
      </c>
    </row>
    <row r="22" spans="3:16">
      <c r="C22">
        <v>24032</v>
      </c>
      <c r="D22" t="s">
        <v>457</v>
      </c>
      <c r="E22" t="s">
        <v>458</v>
      </c>
      <c r="F22" t="s">
        <v>444</v>
      </c>
      <c r="G22">
        <v>0</v>
      </c>
      <c r="H22">
        <v>24032</v>
      </c>
      <c r="O22">
        <v>244476</v>
      </c>
      <c r="P22" t="s">
        <v>434</v>
      </c>
    </row>
    <row r="23" spans="15:16">
      <c r="O23">
        <v>219842</v>
      </c>
      <c r="P23" t="s">
        <v>434</v>
      </c>
    </row>
    <row r="24" spans="1:16">
      <c r="A24" t="s">
        <v>32</v>
      </c>
      <c r="B24" t="s">
        <v>459</v>
      </c>
      <c r="C24">
        <v>134222</v>
      </c>
      <c r="D24" t="s">
        <v>460</v>
      </c>
      <c r="E24" t="s">
        <v>461</v>
      </c>
      <c r="F24" t="s">
        <v>462</v>
      </c>
      <c r="G24">
        <v>0</v>
      </c>
      <c r="H24">
        <v>134222</v>
      </c>
      <c r="I24" t="s">
        <v>434</v>
      </c>
      <c r="O24">
        <v>204485</v>
      </c>
      <c r="P24" t="s">
        <v>434</v>
      </c>
    </row>
    <row r="25" spans="2:16">
      <c r="B25" t="s">
        <v>463</v>
      </c>
      <c r="C25">
        <v>180681</v>
      </c>
      <c r="D25" t="s">
        <v>460</v>
      </c>
      <c r="E25" t="s">
        <v>464</v>
      </c>
      <c r="F25" t="s">
        <v>462</v>
      </c>
      <c r="G25">
        <v>0</v>
      </c>
      <c r="H25">
        <v>180681</v>
      </c>
      <c r="O25">
        <v>30334</v>
      </c>
      <c r="P25" t="s">
        <v>434</v>
      </c>
    </row>
    <row r="26" spans="15:15">
      <c r="O26">
        <v>182338</v>
      </c>
    </row>
    <row r="27" spans="1:10">
      <c r="A27" t="s">
        <v>465</v>
      </c>
      <c r="C27">
        <v>124625</v>
      </c>
      <c r="D27" t="s">
        <v>466</v>
      </c>
      <c r="E27" t="s">
        <v>467</v>
      </c>
      <c r="F27" t="s">
        <v>468</v>
      </c>
      <c r="G27">
        <v>0</v>
      </c>
      <c r="I27">
        <v>124626</v>
      </c>
      <c r="J27" t="s">
        <v>434</v>
      </c>
    </row>
    <row r="28" spans="3:10">
      <c r="C28">
        <v>124620</v>
      </c>
      <c r="D28" t="s">
        <v>469</v>
      </c>
      <c r="E28" t="s">
        <v>470</v>
      </c>
      <c r="F28" t="s">
        <v>468</v>
      </c>
      <c r="G28">
        <v>0</v>
      </c>
      <c r="I28">
        <v>124619</v>
      </c>
      <c r="J28" t="s">
        <v>434</v>
      </c>
    </row>
    <row r="29" spans="3:15">
      <c r="C29">
        <v>131813</v>
      </c>
      <c r="D29" t="s">
        <v>471</v>
      </c>
      <c r="E29" t="s">
        <v>472</v>
      </c>
      <c r="F29" t="s">
        <v>468</v>
      </c>
      <c r="G29">
        <v>0</v>
      </c>
      <c r="I29">
        <v>134529</v>
      </c>
      <c r="J29" t="s">
        <v>434</v>
      </c>
      <c r="O29" t="s">
        <v>473</v>
      </c>
    </row>
    <row r="30" spans="3:20">
      <c r="C30">
        <v>124626</v>
      </c>
      <c r="D30" t="s">
        <v>474</v>
      </c>
      <c r="E30" t="s">
        <v>467</v>
      </c>
      <c r="F30" t="s">
        <v>468</v>
      </c>
      <c r="G30">
        <v>10</v>
      </c>
      <c r="I30">
        <v>124631</v>
      </c>
      <c r="J30" t="s">
        <v>434</v>
      </c>
      <c r="O30">
        <v>182316</v>
      </c>
      <c r="P30" t="s">
        <v>475</v>
      </c>
      <c r="Q30" t="s">
        <v>476</v>
      </c>
      <c r="S30">
        <v>182316</v>
      </c>
      <c r="T30" t="s">
        <v>434</v>
      </c>
    </row>
    <row r="31" spans="3:20">
      <c r="C31">
        <v>124630</v>
      </c>
      <c r="D31" t="s">
        <v>477</v>
      </c>
      <c r="E31" t="s">
        <v>467</v>
      </c>
      <c r="F31" t="s">
        <v>468</v>
      </c>
      <c r="G31">
        <v>0</v>
      </c>
      <c r="I31">
        <v>131807</v>
      </c>
      <c r="J31" t="s">
        <v>434</v>
      </c>
      <c r="O31">
        <v>199986</v>
      </c>
      <c r="P31" t="s">
        <v>478</v>
      </c>
      <c r="Q31" t="s">
        <v>479</v>
      </c>
      <c r="S31">
        <v>199986</v>
      </c>
      <c r="T31" t="s">
        <v>434</v>
      </c>
    </row>
    <row r="32" spans="3:19">
      <c r="C32">
        <v>131807</v>
      </c>
      <c r="D32" t="s">
        <v>480</v>
      </c>
      <c r="E32" t="s">
        <v>472</v>
      </c>
      <c r="F32" t="s">
        <v>468</v>
      </c>
      <c r="G32">
        <v>0</v>
      </c>
      <c r="I32">
        <v>164200</v>
      </c>
      <c r="J32" t="s">
        <v>434</v>
      </c>
      <c r="O32">
        <v>211660</v>
      </c>
      <c r="P32" t="s">
        <v>478</v>
      </c>
      <c r="Q32" t="s">
        <v>481</v>
      </c>
      <c r="S32">
        <v>211660</v>
      </c>
    </row>
    <row r="33" spans="3:10">
      <c r="C33">
        <v>124631</v>
      </c>
      <c r="D33" t="s">
        <v>482</v>
      </c>
      <c r="E33" t="s">
        <v>467</v>
      </c>
      <c r="F33" t="s">
        <v>468</v>
      </c>
      <c r="G33">
        <v>6</v>
      </c>
      <c r="I33">
        <v>182086</v>
      </c>
      <c r="J33" t="s">
        <v>434</v>
      </c>
    </row>
    <row r="34" spans="3:15">
      <c r="C34">
        <v>131806</v>
      </c>
      <c r="D34" t="s">
        <v>483</v>
      </c>
      <c r="E34" t="s">
        <v>467</v>
      </c>
      <c r="F34" t="s">
        <v>468</v>
      </c>
      <c r="G34">
        <v>0</v>
      </c>
      <c r="I34">
        <v>3662</v>
      </c>
      <c r="J34" t="s">
        <v>434</v>
      </c>
      <c r="O34" t="s">
        <v>484</v>
      </c>
    </row>
    <row r="35" spans="3:16">
      <c r="C35">
        <v>134529</v>
      </c>
      <c r="D35" t="s">
        <v>485</v>
      </c>
      <c r="E35" t="s">
        <v>486</v>
      </c>
      <c r="F35" t="s">
        <v>468</v>
      </c>
      <c r="G35">
        <v>0</v>
      </c>
      <c r="I35">
        <v>182085</v>
      </c>
      <c r="J35" t="s">
        <v>434</v>
      </c>
      <c r="O35" t="s">
        <v>487</v>
      </c>
      <c r="P35">
        <v>113400</v>
      </c>
    </row>
    <row r="36" spans="3:16">
      <c r="C36">
        <v>131810</v>
      </c>
      <c r="D36" t="s">
        <v>488</v>
      </c>
      <c r="E36" t="s">
        <v>467</v>
      </c>
      <c r="F36" t="s">
        <v>468</v>
      </c>
      <c r="G36">
        <v>4</v>
      </c>
      <c r="I36">
        <v>47728</v>
      </c>
      <c r="J36" t="s">
        <v>434</v>
      </c>
      <c r="O36" t="s">
        <v>489</v>
      </c>
      <c r="P36">
        <v>193892</v>
      </c>
    </row>
    <row r="37" spans="3:15">
      <c r="C37">
        <v>169237</v>
      </c>
      <c r="D37" t="s">
        <v>490</v>
      </c>
      <c r="E37" t="s">
        <v>472</v>
      </c>
      <c r="F37" t="s">
        <v>468</v>
      </c>
      <c r="G37">
        <v>0</v>
      </c>
      <c r="I37">
        <v>164200</v>
      </c>
      <c r="J37" t="s">
        <v>434</v>
      </c>
      <c r="O37" t="s">
        <v>489</v>
      </c>
    </row>
    <row r="38" spans="3:10">
      <c r="C38">
        <v>131811</v>
      </c>
      <c r="D38" t="s">
        <v>491</v>
      </c>
      <c r="E38" t="s">
        <v>472</v>
      </c>
      <c r="F38" t="s">
        <v>468</v>
      </c>
      <c r="G38">
        <v>5</v>
      </c>
      <c r="I38">
        <v>134222</v>
      </c>
      <c r="J38" t="s">
        <v>434</v>
      </c>
    </row>
    <row r="39" spans="3:10">
      <c r="C39">
        <v>124619</v>
      </c>
      <c r="D39" t="s">
        <v>492</v>
      </c>
      <c r="E39" t="s">
        <v>467</v>
      </c>
      <c r="F39" t="s">
        <v>468</v>
      </c>
      <c r="G39">
        <v>3</v>
      </c>
      <c r="I39">
        <v>180681</v>
      </c>
      <c r="J39" t="s">
        <v>434</v>
      </c>
    </row>
    <row r="40" spans="3:10">
      <c r="C40">
        <v>124627</v>
      </c>
      <c r="D40" t="s">
        <v>493</v>
      </c>
      <c r="E40" t="s">
        <v>467</v>
      </c>
      <c r="F40" t="s">
        <v>468</v>
      </c>
      <c r="G40">
        <v>0</v>
      </c>
      <c r="I40">
        <v>182085</v>
      </c>
      <c r="J40" t="s">
        <v>434</v>
      </c>
    </row>
    <row r="41" spans="3:10">
      <c r="C41">
        <v>131812</v>
      </c>
      <c r="D41" t="s">
        <v>494</v>
      </c>
      <c r="E41" t="s">
        <v>467</v>
      </c>
      <c r="F41" t="s">
        <v>468</v>
      </c>
      <c r="G41">
        <v>0</v>
      </c>
      <c r="I41">
        <v>47728</v>
      </c>
      <c r="J41" t="s">
        <v>434</v>
      </c>
    </row>
    <row r="42" spans="3:10">
      <c r="C42">
        <v>124621</v>
      </c>
      <c r="D42" t="s">
        <v>495</v>
      </c>
      <c r="E42" t="s">
        <v>472</v>
      </c>
      <c r="F42" t="s">
        <v>468</v>
      </c>
      <c r="G42">
        <v>0</v>
      </c>
      <c r="I42">
        <v>182090</v>
      </c>
      <c r="J42" t="s">
        <v>434</v>
      </c>
    </row>
    <row r="43" spans="3:10">
      <c r="C43">
        <v>184105</v>
      </c>
      <c r="D43" t="s">
        <v>496</v>
      </c>
      <c r="E43" t="s">
        <v>467</v>
      </c>
      <c r="F43" t="s">
        <v>468</v>
      </c>
      <c r="G43">
        <v>0</v>
      </c>
      <c r="I43">
        <v>40989</v>
      </c>
      <c r="J43" t="s">
        <v>434</v>
      </c>
    </row>
    <row r="44" spans="3:10">
      <c r="C44">
        <v>124623</v>
      </c>
      <c r="D44" t="s">
        <v>497</v>
      </c>
      <c r="E44" t="s">
        <v>472</v>
      </c>
      <c r="F44" t="s">
        <v>468</v>
      </c>
      <c r="G44">
        <v>0</v>
      </c>
      <c r="I44">
        <v>182086</v>
      </c>
      <c r="J44" t="s">
        <v>434</v>
      </c>
    </row>
    <row r="45" spans="3:10">
      <c r="C45">
        <v>218744</v>
      </c>
      <c r="D45" t="s">
        <v>498</v>
      </c>
      <c r="E45" t="s">
        <v>467</v>
      </c>
      <c r="F45" t="s">
        <v>468</v>
      </c>
      <c r="G45">
        <v>0</v>
      </c>
      <c r="I45">
        <v>3662</v>
      </c>
      <c r="J45" t="s">
        <v>434</v>
      </c>
    </row>
    <row r="46" spans="3:10">
      <c r="C46">
        <v>131809</v>
      </c>
      <c r="D46" t="s">
        <v>499</v>
      </c>
      <c r="E46" t="s">
        <v>472</v>
      </c>
      <c r="F46" t="s">
        <v>468</v>
      </c>
      <c r="G46">
        <v>4</v>
      </c>
      <c r="I46">
        <v>1239</v>
      </c>
      <c r="J46" t="s">
        <v>434</v>
      </c>
    </row>
    <row r="47" spans="3:9">
      <c r="C47">
        <v>124629</v>
      </c>
      <c r="D47" t="s">
        <v>500</v>
      </c>
      <c r="E47" t="s">
        <v>467</v>
      </c>
      <c r="F47" t="s">
        <v>468</v>
      </c>
      <c r="G47">
        <v>3</v>
      </c>
      <c r="I47">
        <v>185064</v>
      </c>
    </row>
    <row r="50" spans="1:13">
      <c r="A50" t="s">
        <v>17</v>
      </c>
      <c r="B50" t="s">
        <v>501</v>
      </c>
      <c r="C50">
        <v>196639</v>
      </c>
      <c r="D50" t="s">
        <v>502</v>
      </c>
      <c r="E50" t="s">
        <v>503</v>
      </c>
      <c r="F50" t="s">
        <v>504</v>
      </c>
      <c r="I50">
        <v>196639</v>
      </c>
      <c r="J50" t="s">
        <v>434</v>
      </c>
      <c r="L50">
        <v>196639</v>
      </c>
      <c r="M50" t="s">
        <v>434</v>
      </c>
    </row>
    <row r="51" spans="3:13">
      <c r="C51">
        <v>197300</v>
      </c>
      <c r="D51" t="s">
        <v>505</v>
      </c>
      <c r="E51" t="s">
        <v>506</v>
      </c>
      <c r="F51" t="s">
        <v>507</v>
      </c>
      <c r="I51">
        <v>197300</v>
      </c>
      <c r="J51" t="s">
        <v>434</v>
      </c>
      <c r="L51">
        <v>197300</v>
      </c>
      <c r="M51" t="s">
        <v>434</v>
      </c>
    </row>
    <row r="52" spans="3:13">
      <c r="C52">
        <v>239256</v>
      </c>
      <c r="D52" t="s">
        <v>508</v>
      </c>
      <c r="E52" t="s">
        <v>509</v>
      </c>
      <c r="F52" t="s">
        <v>510</v>
      </c>
      <c r="I52">
        <v>239256</v>
      </c>
      <c r="J52" t="s">
        <v>434</v>
      </c>
      <c r="L52">
        <v>163225</v>
      </c>
      <c r="M52" t="s">
        <v>434</v>
      </c>
    </row>
    <row r="53" spans="3:13">
      <c r="C53">
        <v>39495</v>
      </c>
      <c r="D53" t="s">
        <v>511</v>
      </c>
      <c r="E53" t="s">
        <v>512</v>
      </c>
      <c r="F53" t="s">
        <v>17</v>
      </c>
      <c r="I53">
        <v>39495</v>
      </c>
      <c r="J53" t="s">
        <v>434</v>
      </c>
      <c r="L53">
        <v>39495</v>
      </c>
      <c r="M53" t="s">
        <v>434</v>
      </c>
    </row>
    <row r="54" spans="3:13">
      <c r="C54">
        <v>44460</v>
      </c>
      <c r="D54" t="s">
        <v>511</v>
      </c>
      <c r="E54" t="s">
        <v>451</v>
      </c>
      <c r="F54" t="s">
        <v>17</v>
      </c>
      <c r="I54">
        <v>44460</v>
      </c>
      <c r="J54" t="s">
        <v>434</v>
      </c>
      <c r="L54">
        <v>44460</v>
      </c>
      <c r="M54" t="s">
        <v>434</v>
      </c>
    </row>
    <row r="55" spans="3:13">
      <c r="C55">
        <v>140446</v>
      </c>
      <c r="D55" t="s">
        <v>513</v>
      </c>
      <c r="E55" t="s">
        <v>514</v>
      </c>
      <c r="F55" t="s">
        <v>510</v>
      </c>
      <c r="I55">
        <v>140446</v>
      </c>
      <c r="J55" t="s">
        <v>434</v>
      </c>
      <c r="L55">
        <v>140446</v>
      </c>
      <c r="M55" t="s">
        <v>434</v>
      </c>
    </row>
    <row r="56" spans="3:13">
      <c r="C56">
        <v>54212</v>
      </c>
      <c r="D56" t="s">
        <v>515</v>
      </c>
      <c r="E56" t="s">
        <v>516</v>
      </c>
      <c r="F56" t="s">
        <v>517</v>
      </c>
      <c r="I56">
        <v>54212</v>
      </c>
      <c r="J56" t="s">
        <v>434</v>
      </c>
      <c r="L56">
        <v>54212</v>
      </c>
      <c r="M56" t="s">
        <v>434</v>
      </c>
    </row>
    <row r="57" spans="3:13">
      <c r="C57">
        <v>169354</v>
      </c>
      <c r="D57" t="s">
        <v>518</v>
      </c>
      <c r="E57" t="s">
        <v>519</v>
      </c>
      <c r="F57" t="s">
        <v>520</v>
      </c>
      <c r="I57">
        <v>169354</v>
      </c>
      <c r="J57" t="s">
        <v>434</v>
      </c>
      <c r="L57">
        <v>169354</v>
      </c>
      <c r="M57" t="s">
        <v>434</v>
      </c>
    </row>
    <row r="58" spans="3:13">
      <c r="C58">
        <v>163225</v>
      </c>
      <c r="D58" t="s">
        <v>521</v>
      </c>
      <c r="E58" t="s">
        <v>522</v>
      </c>
      <c r="F58" t="s">
        <v>17</v>
      </c>
      <c r="I58">
        <v>163225</v>
      </c>
      <c r="L58">
        <v>239256</v>
      </c>
      <c r="M58" t="s">
        <v>434</v>
      </c>
    </row>
    <row r="59" spans="11:12">
      <c r="K59" t="s">
        <v>523</v>
      </c>
      <c r="L59">
        <v>169350</v>
      </c>
    </row>
    <row r="60" spans="1:6">
      <c r="A60" t="s">
        <v>524</v>
      </c>
      <c r="B60" t="s">
        <v>525</v>
      </c>
      <c r="C60">
        <v>210421</v>
      </c>
      <c r="D60" t="s">
        <v>526</v>
      </c>
      <c r="E60" t="s">
        <v>527</v>
      </c>
      <c r="F60" t="s">
        <v>528</v>
      </c>
    </row>
    <row r="61" spans="2:6">
      <c r="B61" t="s">
        <v>529</v>
      </c>
      <c r="C61">
        <v>240235</v>
      </c>
      <c r="D61" t="s">
        <v>530</v>
      </c>
      <c r="E61" t="s">
        <v>531</v>
      </c>
      <c r="F61" t="s">
        <v>532</v>
      </c>
    </row>
    <row r="62" spans="2:5">
      <c r="B62" t="s">
        <v>533</v>
      </c>
      <c r="C62">
        <v>164202</v>
      </c>
      <c r="D62" t="s">
        <v>534</v>
      </c>
      <c r="E62" t="s">
        <v>535</v>
      </c>
    </row>
    <row r="63" spans="3:6">
      <c r="C63">
        <v>133728</v>
      </c>
      <c r="D63" t="s">
        <v>526</v>
      </c>
      <c r="E63" t="s">
        <v>536</v>
      </c>
      <c r="F63" t="s">
        <v>537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43"/>
  <sheetViews>
    <sheetView topLeftCell="A53" workbookViewId="0">
      <selection activeCell="B34" sqref="B34:D138"/>
    </sheetView>
  </sheetViews>
  <sheetFormatPr defaultColWidth="9" defaultRowHeight="14.25"/>
  <sheetData>
    <row r="1" ht="28.5" spans="1:14">
      <c r="A1" s="1" t="s">
        <v>538</v>
      </c>
      <c r="B1" s="1" t="s">
        <v>13</v>
      </c>
      <c r="C1" s="1" t="s">
        <v>539</v>
      </c>
      <c r="D1" s="1" t="s">
        <v>88</v>
      </c>
      <c r="E1" s="1" t="s">
        <v>540</v>
      </c>
      <c r="F1" s="1" t="s">
        <v>541</v>
      </c>
      <c r="G1" s="1" t="s">
        <v>542</v>
      </c>
      <c r="H1" s="2" t="s">
        <v>543</v>
      </c>
      <c r="I1" s="1" t="s">
        <v>544</v>
      </c>
      <c r="J1" s="1" t="s">
        <v>545</v>
      </c>
      <c r="K1" s="1" t="s">
        <v>97</v>
      </c>
      <c r="L1">
        <v>1</v>
      </c>
      <c r="M1">
        <v>2</v>
      </c>
      <c r="N1">
        <v>3</v>
      </c>
    </row>
    <row r="2" ht="42.75" hidden="1" spans="1:14">
      <c r="A2" s="3">
        <f t="shared" ref="A2:A65" si="0">ROW()-1</f>
        <v>1</v>
      </c>
      <c r="B2" s="3">
        <v>704</v>
      </c>
      <c r="C2" s="3" t="s">
        <v>331</v>
      </c>
      <c r="D2" s="3" t="s">
        <v>105</v>
      </c>
      <c r="E2" s="3" t="s">
        <v>546</v>
      </c>
      <c r="F2" s="4">
        <v>12</v>
      </c>
      <c r="G2" s="5">
        <v>2</v>
      </c>
      <c r="H2" s="6">
        <v>2</v>
      </c>
      <c r="I2" s="8">
        <f t="shared" ref="I2:I65" si="1">H2-F2</f>
        <v>-10</v>
      </c>
      <c r="J2" s="9">
        <f t="shared" ref="J2:J65" si="2">H2/F2</f>
        <v>0.166666666666667</v>
      </c>
      <c r="K2" s="10" t="s">
        <v>547</v>
      </c>
      <c r="L2"/>
      <c r="M2">
        <f t="shared" ref="M2:M65" si="3">H2+L2</f>
        <v>2</v>
      </c>
      <c r="N2">
        <v>12</v>
      </c>
    </row>
    <row r="3" ht="42.75" hidden="1" spans="1:14">
      <c r="A3" s="3">
        <f t="shared" si="0"/>
        <v>2</v>
      </c>
      <c r="B3" s="3">
        <v>107728</v>
      </c>
      <c r="C3" s="3" t="s">
        <v>397</v>
      </c>
      <c r="D3" s="3" t="s">
        <v>105</v>
      </c>
      <c r="E3" s="3" t="s">
        <v>548</v>
      </c>
      <c r="F3" s="4">
        <v>6</v>
      </c>
      <c r="G3" s="5">
        <v>1</v>
      </c>
      <c r="H3" s="6">
        <v>4</v>
      </c>
      <c r="I3" s="8">
        <f t="shared" si="1"/>
        <v>-2</v>
      </c>
      <c r="J3" s="9">
        <f t="shared" si="2"/>
        <v>0.666666666666667</v>
      </c>
      <c r="K3" s="10" t="s">
        <v>547</v>
      </c>
      <c r="L3"/>
      <c r="M3">
        <f t="shared" si="3"/>
        <v>4</v>
      </c>
      <c r="N3">
        <v>6</v>
      </c>
    </row>
    <row r="4" ht="57" hidden="1" spans="1:14">
      <c r="A4" s="3">
        <f t="shared" si="0"/>
        <v>3</v>
      </c>
      <c r="B4" s="7">
        <v>123007</v>
      </c>
      <c r="C4" s="3" t="s">
        <v>205</v>
      </c>
      <c r="D4" s="3" t="s">
        <v>105</v>
      </c>
      <c r="E4" s="3" t="s">
        <v>548</v>
      </c>
      <c r="F4" s="4">
        <v>6</v>
      </c>
      <c r="G4" s="5">
        <v>1</v>
      </c>
      <c r="H4" s="6">
        <v>2</v>
      </c>
      <c r="I4" s="8">
        <f t="shared" si="1"/>
        <v>-4</v>
      </c>
      <c r="J4" s="9">
        <f t="shared" si="2"/>
        <v>0.333333333333333</v>
      </c>
      <c r="K4" s="10" t="s">
        <v>547</v>
      </c>
      <c r="L4">
        <v>1</v>
      </c>
      <c r="M4">
        <f t="shared" si="3"/>
        <v>3</v>
      </c>
      <c r="N4">
        <v>6</v>
      </c>
    </row>
    <row r="5" ht="42.75" hidden="1" spans="1:14">
      <c r="A5" s="3">
        <f t="shared" si="0"/>
        <v>4</v>
      </c>
      <c r="B5" s="7">
        <v>122718</v>
      </c>
      <c r="C5" s="3" t="s">
        <v>417</v>
      </c>
      <c r="D5" s="3" t="s">
        <v>105</v>
      </c>
      <c r="E5" s="3" t="s">
        <v>548</v>
      </c>
      <c r="F5" s="4">
        <v>3</v>
      </c>
      <c r="G5" s="5">
        <v>1</v>
      </c>
      <c r="H5" s="6">
        <v>2</v>
      </c>
      <c r="I5" s="8">
        <f t="shared" si="1"/>
        <v>-1</v>
      </c>
      <c r="J5" s="9">
        <f t="shared" si="2"/>
        <v>0.666666666666667</v>
      </c>
      <c r="K5" s="10" t="s">
        <v>547</v>
      </c>
      <c r="L5">
        <v>2</v>
      </c>
      <c r="M5">
        <f t="shared" si="3"/>
        <v>4</v>
      </c>
      <c r="N5">
        <v>3</v>
      </c>
    </row>
    <row r="6" ht="28.5" hidden="1" spans="1:14">
      <c r="A6" s="3">
        <f t="shared" si="0"/>
        <v>5</v>
      </c>
      <c r="B6" s="3">
        <v>341</v>
      </c>
      <c r="C6" s="3" t="s">
        <v>367</v>
      </c>
      <c r="D6" s="3" t="s">
        <v>105</v>
      </c>
      <c r="E6" s="3" t="s">
        <v>546</v>
      </c>
      <c r="F6" s="4">
        <v>12</v>
      </c>
      <c r="G6" s="5">
        <v>2</v>
      </c>
      <c r="H6" s="6">
        <v>8</v>
      </c>
      <c r="I6" s="8">
        <f t="shared" si="1"/>
        <v>-4</v>
      </c>
      <c r="J6" s="9">
        <f t="shared" si="2"/>
        <v>0.666666666666667</v>
      </c>
      <c r="K6" s="10" t="s">
        <v>547</v>
      </c>
      <c r="L6">
        <v>1</v>
      </c>
      <c r="M6">
        <f t="shared" si="3"/>
        <v>9</v>
      </c>
      <c r="N6">
        <v>12</v>
      </c>
    </row>
    <row r="7" ht="57" hidden="1" spans="1:14">
      <c r="A7" s="3">
        <f t="shared" si="0"/>
        <v>6</v>
      </c>
      <c r="B7" s="3">
        <v>746</v>
      </c>
      <c r="C7" s="3" t="s">
        <v>160</v>
      </c>
      <c r="D7" s="3" t="s">
        <v>105</v>
      </c>
      <c r="E7" s="3" t="s">
        <v>546</v>
      </c>
      <c r="F7" s="4">
        <v>12</v>
      </c>
      <c r="G7" s="5">
        <v>2</v>
      </c>
      <c r="H7" s="6">
        <v>8</v>
      </c>
      <c r="I7" s="8">
        <f t="shared" si="1"/>
        <v>-4</v>
      </c>
      <c r="J7" s="9">
        <f t="shared" si="2"/>
        <v>0.666666666666667</v>
      </c>
      <c r="K7" s="10" t="s">
        <v>547</v>
      </c>
      <c r="L7">
        <v>1</v>
      </c>
      <c r="M7">
        <f t="shared" si="3"/>
        <v>9</v>
      </c>
      <c r="N7">
        <v>12</v>
      </c>
    </row>
    <row r="8" ht="42.75" hidden="1" spans="1:14">
      <c r="A8" s="3">
        <f t="shared" si="0"/>
        <v>7</v>
      </c>
      <c r="B8" s="3">
        <v>721</v>
      </c>
      <c r="C8" s="3" t="s">
        <v>223</v>
      </c>
      <c r="D8" s="3" t="s">
        <v>105</v>
      </c>
      <c r="E8" s="3" t="s">
        <v>546</v>
      </c>
      <c r="F8" s="4">
        <v>12</v>
      </c>
      <c r="G8" s="5">
        <v>2</v>
      </c>
      <c r="H8" s="6">
        <v>8</v>
      </c>
      <c r="I8" s="8">
        <f t="shared" si="1"/>
        <v>-4</v>
      </c>
      <c r="J8" s="9">
        <f t="shared" si="2"/>
        <v>0.666666666666667</v>
      </c>
      <c r="K8" s="10" t="s">
        <v>547</v>
      </c>
      <c r="L8">
        <v>1</v>
      </c>
      <c r="M8">
        <f t="shared" si="3"/>
        <v>9</v>
      </c>
      <c r="N8">
        <v>12</v>
      </c>
    </row>
    <row r="9" ht="42.75" hidden="1" spans="1:14">
      <c r="A9" s="3">
        <f t="shared" si="0"/>
        <v>8</v>
      </c>
      <c r="B9" s="3">
        <v>111400</v>
      </c>
      <c r="C9" s="3" t="s">
        <v>266</v>
      </c>
      <c r="D9" s="3" t="s">
        <v>105</v>
      </c>
      <c r="E9" s="3" t="s">
        <v>546</v>
      </c>
      <c r="F9" s="4">
        <v>12</v>
      </c>
      <c r="G9" s="5">
        <v>2</v>
      </c>
      <c r="H9" s="6">
        <v>7</v>
      </c>
      <c r="I9" s="8">
        <f t="shared" si="1"/>
        <v>-5</v>
      </c>
      <c r="J9" s="9">
        <f t="shared" si="2"/>
        <v>0.583333333333333</v>
      </c>
      <c r="K9" s="10" t="s">
        <v>547</v>
      </c>
      <c r="L9">
        <v>1</v>
      </c>
      <c r="M9">
        <f t="shared" si="3"/>
        <v>8</v>
      </c>
      <c r="N9">
        <v>12</v>
      </c>
    </row>
    <row r="10" ht="42.75" hidden="1" spans="1:14">
      <c r="A10" s="3">
        <f t="shared" si="0"/>
        <v>9</v>
      </c>
      <c r="B10" s="3">
        <v>716</v>
      </c>
      <c r="C10" s="3" t="s">
        <v>379</v>
      </c>
      <c r="D10" s="3" t="s">
        <v>105</v>
      </c>
      <c r="E10" s="3" t="s">
        <v>546</v>
      </c>
      <c r="F10" s="4">
        <v>12</v>
      </c>
      <c r="G10" s="5">
        <v>2</v>
      </c>
      <c r="H10" s="6">
        <v>6</v>
      </c>
      <c r="I10" s="8">
        <f t="shared" si="1"/>
        <v>-6</v>
      </c>
      <c r="J10" s="9">
        <f t="shared" si="2"/>
        <v>0.5</v>
      </c>
      <c r="K10" s="10" t="s">
        <v>547</v>
      </c>
      <c r="L10"/>
      <c r="M10">
        <f t="shared" si="3"/>
        <v>6</v>
      </c>
      <c r="N10">
        <v>12</v>
      </c>
    </row>
    <row r="11" ht="28.5" hidden="1" spans="1:14">
      <c r="A11" s="3">
        <f t="shared" si="0"/>
        <v>10</v>
      </c>
      <c r="B11" s="3">
        <v>587</v>
      </c>
      <c r="C11" s="3" t="s">
        <v>201</v>
      </c>
      <c r="D11" s="3" t="s">
        <v>105</v>
      </c>
      <c r="E11" s="3" t="s">
        <v>546</v>
      </c>
      <c r="F11" s="4">
        <v>12</v>
      </c>
      <c r="G11" s="5">
        <v>2</v>
      </c>
      <c r="H11" s="6">
        <v>7</v>
      </c>
      <c r="I11" s="8">
        <f t="shared" si="1"/>
        <v>-5</v>
      </c>
      <c r="J11" s="9">
        <f t="shared" si="2"/>
        <v>0.583333333333333</v>
      </c>
      <c r="K11" s="10" t="s">
        <v>547</v>
      </c>
      <c r="L11">
        <v>1</v>
      </c>
      <c r="M11">
        <f t="shared" si="3"/>
        <v>8</v>
      </c>
      <c r="N11">
        <v>12</v>
      </c>
    </row>
    <row r="12" ht="57" hidden="1" spans="1:14">
      <c r="A12" s="3">
        <f t="shared" si="0"/>
        <v>11</v>
      </c>
      <c r="B12" s="3">
        <v>710</v>
      </c>
      <c r="C12" s="3" t="s">
        <v>411</v>
      </c>
      <c r="D12" s="3" t="s">
        <v>105</v>
      </c>
      <c r="E12" s="3" t="s">
        <v>548</v>
      </c>
      <c r="F12" s="4">
        <v>6</v>
      </c>
      <c r="G12" s="5">
        <v>1</v>
      </c>
      <c r="H12" s="6">
        <v>6</v>
      </c>
      <c r="I12" s="8">
        <f t="shared" si="1"/>
        <v>0</v>
      </c>
      <c r="J12" s="9">
        <f t="shared" si="2"/>
        <v>1</v>
      </c>
      <c r="K12" s="10" t="s">
        <v>549</v>
      </c>
      <c r="L12">
        <v>1</v>
      </c>
      <c r="M12">
        <f t="shared" si="3"/>
        <v>7</v>
      </c>
      <c r="N12">
        <v>6</v>
      </c>
    </row>
    <row r="13" ht="57" hidden="1" spans="1:14">
      <c r="A13" s="3">
        <f t="shared" si="0"/>
        <v>12</v>
      </c>
      <c r="B13" s="3">
        <v>717</v>
      </c>
      <c r="C13" s="3" t="s">
        <v>231</v>
      </c>
      <c r="D13" s="3" t="s">
        <v>105</v>
      </c>
      <c r="E13" s="3" t="s">
        <v>548</v>
      </c>
      <c r="F13" s="4">
        <v>6</v>
      </c>
      <c r="G13" s="5">
        <v>1</v>
      </c>
      <c r="H13" s="6">
        <v>7</v>
      </c>
      <c r="I13" s="8">
        <f t="shared" si="1"/>
        <v>1</v>
      </c>
      <c r="J13" s="9">
        <f t="shared" si="2"/>
        <v>1.16666666666667</v>
      </c>
      <c r="K13" s="10" t="s">
        <v>549</v>
      </c>
      <c r="L13"/>
      <c r="M13">
        <f t="shared" si="3"/>
        <v>7</v>
      </c>
      <c r="N13">
        <v>6</v>
      </c>
    </row>
    <row r="14" ht="57" hidden="1" spans="1:14">
      <c r="A14" s="3">
        <f t="shared" si="0"/>
        <v>13</v>
      </c>
      <c r="B14" s="3">
        <v>594</v>
      </c>
      <c r="C14" s="3" t="s">
        <v>359</v>
      </c>
      <c r="D14" s="3" t="s">
        <v>105</v>
      </c>
      <c r="E14" s="3" t="s">
        <v>548</v>
      </c>
      <c r="F14" s="4">
        <v>6</v>
      </c>
      <c r="G14" s="5">
        <v>1</v>
      </c>
      <c r="H14" s="6">
        <v>6</v>
      </c>
      <c r="I14" s="8">
        <f t="shared" si="1"/>
        <v>0</v>
      </c>
      <c r="J14" s="9">
        <f t="shared" si="2"/>
        <v>1</v>
      </c>
      <c r="K14" s="10" t="s">
        <v>549</v>
      </c>
      <c r="L14"/>
      <c r="M14">
        <f t="shared" si="3"/>
        <v>6</v>
      </c>
      <c r="N14">
        <v>6</v>
      </c>
    </row>
    <row r="15" ht="42.75" hidden="1" spans="1:14">
      <c r="A15" s="3">
        <f t="shared" si="0"/>
        <v>14</v>
      </c>
      <c r="B15" s="3">
        <v>738</v>
      </c>
      <c r="C15" s="3" t="s">
        <v>237</v>
      </c>
      <c r="D15" s="3" t="s">
        <v>105</v>
      </c>
      <c r="E15" s="3" t="s">
        <v>548</v>
      </c>
      <c r="F15" s="4">
        <v>6</v>
      </c>
      <c r="G15" s="5">
        <v>1</v>
      </c>
      <c r="H15" s="6">
        <v>4</v>
      </c>
      <c r="I15" s="8">
        <f t="shared" si="1"/>
        <v>-2</v>
      </c>
      <c r="J15" s="9">
        <f t="shared" si="2"/>
        <v>0.666666666666667</v>
      </c>
      <c r="K15" s="10" t="s">
        <v>547</v>
      </c>
      <c r="L15"/>
      <c r="M15">
        <f t="shared" si="3"/>
        <v>4</v>
      </c>
      <c r="N15">
        <v>6</v>
      </c>
    </row>
    <row r="16" ht="57" hidden="1" spans="1:14">
      <c r="A16" s="3">
        <f t="shared" si="0"/>
        <v>15</v>
      </c>
      <c r="B16" s="3">
        <v>720</v>
      </c>
      <c r="C16" s="3" t="s">
        <v>141</v>
      </c>
      <c r="D16" s="3" t="s">
        <v>105</v>
      </c>
      <c r="E16" s="3" t="s">
        <v>548</v>
      </c>
      <c r="F16" s="4">
        <v>6</v>
      </c>
      <c r="G16" s="5">
        <v>1</v>
      </c>
      <c r="H16" s="6">
        <v>6</v>
      </c>
      <c r="I16" s="8">
        <f t="shared" si="1"/>
        <v>0</v>
      </c>
      <c r="J16" s="9">
        <f t="shared" si="2"/>
        <v>1</v>
      </c>
      <c r="K16" s="10" t="s">
        <v>549</v>
      </c>
      <c r="L16"/>
      <c r="M16">
        <f t="shared" si="3"/>
        <v>6</v>
      </c>
      <c r="N16">
        <v>6</v>
      </c>
    </row>
    <row r="17" ht="42.75" hidden="1" spans="1:14">
      <c r="A17" s="3">
        <f t="shared" si="0"/>
        <v>16</v>
      </c>
      <c r="B17" s="3">
        <v>102564</v>
      </c>
      <c r="C17" s="3" t="s">
        <v>128</v>
      </c>
      <c r="D17" s="3" t="s">
        <v>105</v>
      </c>
      <c r="E17" s="3" t="s">
        <v>548</v>
      </c>
      <c r="F17" s="4">
        <v>6</v>
      </c>
      <c r="G17" s="5">
        <v>1</v>
      </c>
      <c r="H17" s="6">
        <v>4</v>
      </c>
      <c r="I17" s="8">
        <f t="shared" si="1"/>
        <v>-2</v>
      </c>
      <c r="J17" s="9">
        <f t="shared" si="2"/>
        <v>0.666666666666667</v>
      </c>
      <c r="K17" s="10" t="s">
        <v>547</v>
      </c>
      <c r="L17">
        <v>1</v>
      </c>
      <c r="M17">
        <f t="shared" si="3"/>
        <v>5</v>
      </c>
      <c r="N17">
        <v>6</v>
      </c>
    </row>
    <row r="18" ht="42.75" hidden="1" spans="1:14">
      <c r="A18" s="3">
        <f t="shared" si="0"/>
        <v>17</v>
      </c>
      <c r="B18" s="3">
        <v>104533</v>
      </c>
      <c r="C18" s="3" t="s">
        <v>226</v>
      </c>
      <c r="D18" s="3" t="s">
        <v>105</v>
      </c>
      <c r="E18" s="3" t="s">
        <v>548</v>
      </c>
      <c r="F18" s="4">
        <v>6</v>
      </c>
      <c r="G18" s="5">
        <v>1</v>
      </c>
      <c r="H18" s="6">
        <v>3</v>
      </c>
      <c r="I18" s="8">
        <f t="shared" si="1"/>
        <v>-3</v>
      </c>
      <c r="J18" s="9">
        <f t="shared" si="2"/>
        <v>0.5</v>
      </c>
      <c r="K18" s="10" t="s">
        <v>547</v>
      </c>
      <c r="L18">
        <v>1</v>
      </c>
      <c r="M18">
        <f t="shared" si="3"/>
        <v>4</v>
      </c>
      <c r="N18">
        <v>6</v>
      </c>
    </row>
    <row r="19" ht="28.5" hidden="1" spans="1:14">
      <c r="A19" s="3">
        <f t="shared" si="0"/>
        <v>18</v>
      </c>
      <c r="B19" s="3">
        <v>351</v>
      </c>
      <c r="C19" s="3" t="s">
        <v>314</v>
      </c>
      <c r="D19" s="3" t="s">
        <v>105</v>
      </c>
      <c r="E19" s="3" t="s">
        <v>548</v>
      </c>
      <c r="F19" s="4">
        <v>6</v>
      </c>
      <c r="G19" s="5">
        <v>1</v>
      </c>
      <c r="H19" s="6">
        <v>4</v>
      </c>
      <c r="I19" s="8">
        <f t="shared" si="1"/>
        <v>-2</v>
      </c>
      <c r="J19" s="9">
        <f t="shared" si="2"/>
        <v>0.666666666666667</v>
      </c>
      <c r="K19" s="10" t="s">
        <v>547</v>
      </c>
      <c r="L19"/>
      <c r="M19">
        <f t="shared" si="3"/>
        <v>4</v>
      </c>
      <c r="N19">
        <v>6</v>
      </c>
    </row>
    <row r="20" ht="28.5" hidden="1" spans="1:14">
      <c r="A20" s="3">
        <f t="shared" si="0"/>
        <v>19</v>
      </c>
      <c r="B20" s="3">
        <v>713</v>
      </c>
      <c r="C20" s="3" t="s">
        <v>286</v>
      </c>
      <c r="D20" s="3" t="s">
        <v>105</v>
      </c>
      <c r="E20" s="3" t="s">
        <v>548</v>
      </c>
      <c r="F20" s="4">
        <v>6</v>
      </c>
      <c r="G20" s="5">
        <v>1</v>
      </c>
      <c r="H20" s="6">
        <v>4</v>
      </c>
      <c r="I20" s="8">
        <f t="shared" si="1"/>
        <v>-2</v>
      </c>
      <c r="J20" s="9">
        <f t="shared" si="2"/>
        <v>0.666666666666667</v>
      </c>
      <c r="K20" s="10" t="s">
        <v>547</v>
      </c>
      <c r="L20"/>
      <c r="M20">
        <f t="shared" si="3"/>
        <v>4</v>
      </c>
      <c r="N20">
        <v>6</v>
      </c>
    </row>
    <row r="21" ht="57" hidden="1" spans="1:14">
      <c r="A21" s="3">
        <f t="shared" si="0"/>
        <v>20</v>
      </c>
      <c r="B21" s="7">
        <v>117923</v>
      </c>
      <c r="C21" s="3" t="s">
        <v>415</v>
      </c>
      <c r="D21" s="3" t="s">
        <v>105</v>
      </c>
      <c r="E21" s="3" t="s">
        <v>548</v>
      </c>
      <c r="F21" s="4">
        <v>6</v>
      </c>
      <c r="G21" s="5">
        <v>1</v>
      </c>
      <c r="H21" s="6">
        <v>6</v>
      </c>
      <c r="I21" s="8">
        <f t="shared" si="1"/>
        <v>0</v>
      </c>
      <c r="J21" s="9">
        <f t="shared" si="2"/>
        <v>1</v>
      </c>
      <c r="K21" s="10" t="s">
        <v>549</v>
      </c>
      <c r="L21">
        <v>1</v>
      </c>
      <c r="M21">
        <f t="shared" si="3"/>
        <v>7</v>
      </c>
      <c r="N21">
        <v>6</v>
      </c>
    </row>
    <row r="22" ht="42.75" hidden="1" spans="1:14">
      <c r="A22" s="3">
        <f t="shared" si="0"/>
        <v>21</v>
      </c>
      <c r="B22" s="7">
        <v>117637</v>
      </c>
      <c r="C22" s="3" t="s">
        <v>406</v>
      </c>
      <c r="D22" s="3" t="s">
        <v>105</v>
      </c>
      <c r="E22" s="3" t="s">
        <v>548</v>
      </c>
      <c r="F22" s="4">
        <v>6</v>
      </c>
      <c r="G22" s="5">
        <v>1</v>
      </c>
      <c r="H22" s="6">
        <v>5</v>
      </c>
      <c r="I22" s="8">
        <f t="shared" si="1"/>
        <v>-1</v>
      </c>
      <c r="J22" s="9">
        <f t="shared" si="2"/>
        <v>0.833333333333333</v>
      </c>
      <c r="K22" s="10" t="s">
        <v>547</v>
      </c>
      <c r="L22">
        <v>1</v>
      </c>
      <c r="M22">
        <f t="shared" si="3"/>
        <v>6</v>
      </c>
      <c r="N22">
        <v>6</v>
      </c>
    </row>
    <row r="23" ht="42.75" hidden="1" spans="1:14">
      <c r="A23" s="3">
        <f t="shared" si="0"/>
        <v>22</v>
      </c>
      <c r="B23" s="3">
        <v>549</v>
      </c>
      <c r="C23" s="3" t="s">
        <v>322</v>
      </c>
      <c r="D23" s="3" t="s">
        <v>105</v>
      </c>
      <c r="E23" s="3" t="s">
        <v>548</v>
      </c>
      <c r="F23" s="4">
        <v>6</v>
      </c>
      <c r="G23" s="5">
        <v>1</v>
      </c>
      <c r="H23" s="6">
        <v>4</v>
      </c>
      <c r="I23" s="8">
        <f t="shared" si="1"/>
        <v>-2</v>
      </c>
      <c r="J23" s="9">
        <f t="shared" si="2"/>
        <v>0.666666666666667</v>
      </c>
      <c r="K23" s="10" t="s">
        <v>547</v>
      </c>
      <c r="L23">
        <v>1</v>
      </c>
      <c r="M23">
        <f t="shared" si="3"/>
        <v>5</v>
      </c>
      <c r="N23">
        <v>6</v>
      </c>
    </row>
    <row r="24" ht="57" hidden="1" spans="1:14">
      <c r="A24" s="3">
        <f t="shared" si="0"/>
        <v>23</v>
      </c>
      <c r="B24" s="3">
        <v>110378</v>
      </c>
      <c r="C24" s="3" t="s">
        <v>185</v>
      </c>
      <c r="D24" s="3" t="s">
        <v>105</v>
      </c>
      <c r="E24" s="3" t="s">
        <v>548</v>
      </c>
      <c r="F24" s="4">
        <v>6</v>
      </c>
      <c r="G24" s="5">
        <v>1</v>
      </c>
      <c r="H24" s="6">
        <v>5</v>
      </c>
      <c r="I24" s="8">
        <f t="shared" si="1"/>
        <v>-1</v>
      </c>
      <c r="J24" s="9">
        <f t="shared" si="2"/>
        <v>0.833333333333333</v>
      </c>
      <c r="K24" s="10" t="s">
        <v>547</v>
      </c>
      <c r="L24"/>
      <c r="M24">
        <f t="shared" si="3"/>
        <v>5</v>
      </c>
      <c r="N24">
        <v>6</v>
      </c>
    </row>
    <row r="25" ht="42.75" hidden="1" spans="1:14">
      <c r="A25" s="3">
        <f t="shared" si="0"/>
        <v>24</v>
      </c>
      <c r="B25" s="3">
        <v>591</v>
      </c>
      <c r="C25" s="3" t="s">
        <v>550</v>
      </c>
      <c r="D25" s="3" t="s">
        <v>105</v>
      </c>
      <c r="E25" s="3" t="s">
        <v>548</v>
      </c>
      <c r="F25" s="4">
        <v>6</v>
      </c>
      <c r="G25" s="5">
        <v>1</v>
      </c>
      <c r="H25" s="6">
        <v>5</v>
      </c>
      <c r="I25" s="8">
        <f t="shared" si="1"/>
        <v>-1</v>
      </c>
      <c r="J25" s="9">
        <f t="shared" si="2"/>
        <v>0.833333333333333</v>
      </c>
      <c r="K25" s="10" t="s">
        <v>547</v>
      </c>
      <c r="L25">
        <v>1</v>
      </c>
      <c r="M25">
        <f t="shared" si="3"/>
        <v>6</v>
      </c>
      <c r="N25">
        <v>6</v>
      </c>
    </row>
    <row r="26" ht="57" hidden="1" spans="1:14">
      <c r="A26" s="3">
        <f t="shared" si="0"/>
        <v>25</v>
      </c>
      <c r="B26" s="7">
        <v>122686</v>
      </c>
      <c r="C26" s="3" t="s">
        <v>104</v>
      </c>
      <c r="D26" s="3" t="s">
        <v>105</v>
      </c>
      <c r="E26" s="3" t="s">
        <v>548</v>
      </c>
      <c r="F26" s="4">
        <v>3</v>
      </c>
      <c r="G26" s="5">
        <v>1</v>
      </c>
      <c r="H26" s="6">
        <v>5</v>
      </c>
      <c r="I26" s="8">
        <f t="shared" si="1"/>
        <v>2</v>
      </c>
      <c r="J26" s="9">
        <f t="shared" si="2"/>
        <v>1.66666666666667</v>
      </c>
      <c r="K26" s="10" t="s">
        <v>549</v>
      </c>
      <c r="L26"/>
      <c r="M26">
        <f t="shared" si="3"/>
        <v>5</v>
      </c>
      <c r="N26">
        <v>3</v>
      </c>
    </row>
    <row r="27" ht="57" hidden="1" spans="1:14">
      <c r="A27" s="3">
        <f t="shared" si="0"/>
        <v>26</v>
      </c>
      <c r="B27" s="3">
        <v>539</v>
      </c>
      <c r="C27" s="3" t="s">
        <v>419</v>
      </c>
      <c r="D27" s="3" t="s">
        <v>105</v>
      </c>
      <c r="E27" s="3" t="s">
        <v>548</v>
      </c>
      <c r="F27" s="4">
        <v>6</v>
      </c>
      <c r="G27" s="5">
        <v>1</v>
      </c>
      <c r="H27" s="6">
        <v>7</v>
      </c>
      <c r="I27" s="8">
        <f t="shared" si="1"/>
        <v>1</v>
      </c>
      <c r="J27" s="9">
        <f t="shared" si="2"/>
        <v>1.16666666666667</v>
      </c>
      <c r="K27" s="10" t="s">
        <v>549</v>
      </c>
      <c r="L27">
        <v>1</v>
      </c>
      <c r="M27">
        <f t="shared" si="3"/>
        <v>8</v>
      </c>
      <c r="N27">
        <v>6</v>
      </c>
    </row>
    <row r="28" ht="57" hidden="1" spans="1:14">
      <c r="A28" s="3">
        <f t="shared" si="0"/>
        <v>27</v>
      </c>
      <c r="B28" s="3">
        <v>748</v>
      </c>
      <c r="C28" s="3" t="s">
        <v>413</v>
      </c>
      <c r="D28" s="3" t="s">
        <v>105</v>
      </c>
      <c r="E28" s="3" t="s">
        <v>548</v>
      </c>
      <c r="F28" s="4">
        <v>6</v>
      </c>
      <c r="G28" s="5">
        <v>1</v>
      </c>
      <c r="H28" s="6">
        <v>6</v>
      </c>
      <c r="I28" s="8">
        <f t="shared" si="1"/>
        <v>0</v>
      </c>
      <c r="J28" s="9">
        <f t="shared" si="2"/>
        <v>1</v>
      </c>
      <c r="K28" s="10" t="s">
        <v>549</v>
      </c>
      <c r="L28">
        <v>1</v>
      </c>
      <c r="M28">
        <f t="shared" si="3"/>
        <v>7</v>
      </c>
      <c r="N28">
        <v>6</v>
      </c>
    </row>
    <row r="29" ht="57" hidden="1" spans="1:14">
      <c r="A29" s="3">
        <f t="shared" si="0"/>
        <v>28</v>
      </c>
      <c r="B29" s="3">
        <v>706</v>
      </c>
      <c r="C29" s="3" t="s">
        <v>404</v>
      </c>
      <c r="D29" s="3" t="s">
        <v>105</v>
      </c>
      <c r="E29" s="3" t="s">
        <v>548</v>
      </c>
      <c r="F29" s="4">
        <v>6</v>
      </c>
      <c r="G29" s="5">
        <v>1</v>
      </c>
      <c r="H29" s="6">
        <v>6</v>
      </c>
      <c r="I29" s="8">
        <f t="shared" si="1"/>
        <v>0</v>
      </c>
      <c r="J29" s="9">
        <f t="shared" si="2"/>
        <v>1</v>
      </c>
      <c r="K29" s="10" t="s">
        <v>549</v>
      </c>
      <c r="L29"/>
      <c r="M29">
        <f t="shared" si="3"/>
        <v>6</v>
      </c>
      <c r="N29">
        <v>6</v>
      </c>
    </row>
    <row r="30" ht="57" hidden="1" spans="1:14">
      <c r="A30" s="3">
        <f t="shared" si="0"/>
        <v>29</v>
      </c>
      <c r="B30" s="3">
        <v>732</v>
      </c>
      <c r="C30" s="3" t="s">
        <v>284</v>
      </c>
      <c r="D30" s="3" t="s">
        <v>105</v>
      </c>
      <c r="E30" s="3" t="s">
        <v>548</v>
      </c>
      <c r="F30" s="4">
        <v>6</v>
      </c>
      <c r="G30" s="5">
        <v>1</v>
      </c>
      <c r="H30" s="6">
        <v>7</v>
      </c>
      <c r="I30" s="8">
        <f t="shared" si="1"/>
        <v>1</v>
      </c>
      <c r="J30" s="9">
        <f t="shared" si="2"/>
        <v>1.16666666666667</v>
      </c>
      <c r="K30" s="10" t="s">
        <v>549</v>
      </c>
      <c r="L30">
        <v>1</v>
      </c>
      <c r="M30">
        <f t="shared" si="3"/>
        <v>8</v>
      </c>
      <c r="N30">
        <v>6</v>
      </c>
    </row>
    <row r="31" hidden="1" spans="1:14">
      <c r="A31" s="3">
        <f t="shared" si="0"/>
        <v>30</v>
      </c>
      <c r="B31" s="3">
        <v>54</v>
      </c>
      <c r="C31" s="3" t="s">
        <v>383</v>
      </c>
      <c r="D31" s="3" t="s">
        <v>229</v>
      </c>
      <c r="E31" s="3" t="s">
        <v>546</v>
      </c>
      <c r="F31" s="4">
        <v>12</v>
      </c>
      <c r="G31" s="5">
        <v>2</v>
      </c>
      <c r="H31" s="6">
        <v>5</v>
      </c>
      <c r="I31" s="8">
        <f t="shared" si="1"/>
        <v>-7</v>
      </c>
      <c r="J31" s="9">
        <f t="shared" si="2"/>
        <v>0.416666666666667</v>
      </c>
      <c r="K31" s="10" t="s">
        <v>547</v>
      </c>
      <c r="L31">
        <v>1</v>
      </c>
      <c r="M31">
        <f t="shared" si="3"/>
        <v>6</v>
      </c>
      <c r="N31">
        <v>12</v>
      </c>
    </row>
    <row r="32" ht="42.75" hidden="1" spans="1:14">
      <c r="A32" s="3">
        <f t="shared" si="0"/>
        <v>31</v>
      </c>
      <c r="B32" s="3">
        <v>754</v>
      </c>
      <c r="C32" s="3" t="s">
        <v>385</v>
      </c>
      <c r="D32" s="3" t="s">
        <v>229</v>
      </c>
      <c r="E32" s="3" t="s">
        <v>548</v>
      </c>
      <c r="F32" s="4">
        <v>6</v>
      </c>
      <c r="G32" s="5">
        <v>1</v>
      </c>
      <c r="H32" s="6">
        <v>0</v>
      </c>
      <c r="I32" s="8">
        <f t="shared" si="1"/>
        <v>-6</v>
      </c>
      <c r="J32" s="9">
        <f t="shared" si="2"/>
        <v>0</v>
      </c>
      <c r="K32" s="10" t="s">
        <v>547</v>
      </c>
      <c r="L32"/>
      <c r="M32">
        <f t="shared" si="3"/>
        <v>0</v>
      </c>
      <c r="N32">
        <v>6</v>
      </c>
    </row>
    <row r="33" ht="28.5" hidden="1" spans="1:14">
      <c r="A33" s="3">
        <f t="shared" si="0"/>
        <v>32</v>
      </c>
      <c r="B33" s="3">
        <v>52</v>
      </c>
      <c r="C33" s="3" t="s">
        <v>381</v>
      </c>
      <c r="D33" s="3" t="s">
        <v>229</v>
      </c>
      <c r="E33" s="3" t="s">
        <v>548</v>
      </c>
      <c r="F33" s="4">
        <v>6</v>
      </c>
      <c r="G33" s="5">
        <v>1</v>
      </c>
      <c r="H33" s="6">
        <v>0</v>
      </c>
      <c r="I33" s="8">
        <f t="shared" si="1"/>
        <v>-6</v>
      </c>
      <c r="J33" s="9">
        <f t="shared" si="2"/>
        <v>0</v>
      </c>
      <c r="K33" s="10" t="s">
        <v>547</v>
      </c>
      <c r="L33"/>
      <c r="M33">
        <f t="shared" si="3"/>
        <v>0</v>
      </c>
      <c r="N33">
        <v>6</v>
      </c>
    </row>
    <row r="34" ht="57" spans="1:14">
      <c r="A34" s="3">
        <f t="shared" si="0"/>
        <v>33</v>
      </c>
      <c r="B34" s="7">
        <v>122176</v>
      </c>
      <c r="C34" s="3" t="s">
        <v>551</v>
      </c>
      <c r="D34" s="3" t="s">
        <v>229</v>
      </c>
      <c r="E34" s="3" t="s">
        <v>548</v>
      </c>
      <c r="F34" s="4">
        <v>3</v>
      </c>
      <c r="G34" s="5">
        <v>1</v>
      </c>
      <c r="H34" s="6">
        <v>3</v>
      </c>
      <c r="I34" s="8">
        <f t="shared" si="1"/>
        <v>0</v>
      </c>
      <c r="J34" s="9">
        <f t="shared" si="2"/>
        <v>1</v>
      </c>
      <c r="K34" s="10" t="s">
        <v>549</v>
      </c>
      <c r="L34"/>
      <c r="M34">
        <f t="shared" si="3"/>
        <v>3</v>
      </c>
      <c r="N34" t="e">
        <v>#N/A</v>
      </c>
    </row>
    <row r="35" ht="42.75" hidden="1" spans="1:14">
      <c r="A35" s="3">
        <f t="shared" si="0"/>
        <v>34</v>
      </c>
      <c r="B35" s="3">
        <v>104428</v>
      </c>
      <c r="C35" s="3" t="s">
        <v>392</v>
      </c>
      <c r="D35" s="3" t="s">
        <v>229</v>
      </c>
      <c r="E35" s="3" t="s">
        <v>548</v>
      </c>
      <c r="F35" s="4">
        <v>6</v>
      </c>
      <c r="G35" s="5">
        <v>1</v>
      </c>
      <c r="H35" s="6">
        <v>2</v>
      </c>
      <c r="I35" s="8">
        <f t="shared" si="1"/>
        <v>-4</v>
      </c>
      <c r="J35" s="9">
        <f t="shared" si="2"/>
        <v>0.333333333333333</v>
      </c>
      <c r="K35" s="10" t="s">
        <v>547</v>
      </c>
      <c r="L35"/>
      <c r="M35">
        <f t="shared" si="3"/>
        <v>2</v>
      </c>
      <c r="N35">
        <v>6</v>
      </c>
    </row>
    <row r="36" ht="57" hidden="1" spans="1:14">
      <c r="A36" s="3">
        <f t="shared" si="0"/>
        <v>35</v>
      </c>
      <c r="B36" s="3">
        <v>367</v>
      </c>
      <c r="C36" s="3" t="s">
        <v>408</v>
      </c>
      <c r="D36" s="3" t="s">
        <v>229</v>
      </c>
      <c r="E36" s="3" t="s">
        <v>548</v>
      </c>
      <c r="F36" s="4">
        <v>6</v>
      </c>
      <c r="G36" s="5">
        <v>1</v>
      </c>
      <c r="H36" s="6">
        <v>6</v>
      </c>
      <c r="I36" s="8">
        <f t="shared" si="1"/>
        <v>0</v>
      </c>
      <c r="J36" s="9">
        <f t="shared" si="2"/>
        <v>1</v>
      </c>
      <c r="K36" s="10" t="s">
        <v>549</v>
      </c>
      <c r="L36"/>
      <c r="M36">
        <f t="shared" si="3"/>
        <v>6</v>
      </c>
      <c r="N36">
        <v>6</v>
      </c>
    </row>
    <row r="37" ht="42.75" hidden="1" spans="1:14">
      <c r="A37" s="3">
        <f t="shared" si="0"/>
        <v>36</v>
      </c>
      <c r="B37" s="3">
        <v>104838</v>
      </c>
      <c r="C37" s="3" t="s">
        <v>365</v>
      </c>
      <c r="D37" s="3" t="s">
        <v>229</v>
      </c>
      <c r="E37" s="3" t="s">
        <v>548</v>
      </c>
      <c r="F37" s="4">
        <v>6</v>
      </c>
      <c r="G37" s="5">
        <v>1</v>
      </c>
      <c r="H37" s="6">
        <v>1</v>
      </c>
      <c r="I37" s="8">
        <f t="shared" si="1"/>
        <v>-5</v>
      </c>
      <c r="J37" s="9">
        <f t="shared" si="2"/>
        <v>0.166666666666667</v>
      </c>
      <c r="K37" s="10" t="s">
        <v>547</v>
      </c>
      <c r="L37"/>
      <c r="M37">
        <f t="shared" si="3"/>
        <v>1</v>
      </c>
      <c r="N37">
        <v>6</v>
      </c>
    </row>
    <row r="38" hidden="1" spans="1:14">
      <c r="A38" s="3">
        <f t="shared" si="0"/>
        <v>37</v>
      </c>
      <c r="B38" s="3">
        <v>56</v>
      </c>
      <c r="C38" s="3" t="s">
        <v>228</v>
      </c>
      <c r="D38" s="3" t="s">
        <v>229</v>
      </c>
      <c r="E38" s="3" t="s">
        <v>548</v>
      </c>
      <c r="F38" s="4">
        <v>6</v>
      </c>
      <c r="G38" s="5">
        <v>1</v>
      </c>
      <c r="H38" s="6">
        <v>4</v>
      </c>
      <c r="I38" s="8">
        <f t="shared" si="1"/>
        <v>-2</v>
      </c>
      <c r="J38" s="9">
        <f t="shared" si="2"/>
        <v>0.666666666666667</v>
      </c>
      <c r="K38" s="10" t="s">
        <v>547</v>
      </c>
      <c r="L38"/>
      <c r="M38">
        <f t="shared" si="3"/>
        <v>4</v>
      </c>
      <c r="N38">
        <v>6</v>
      </c>
    </row>
    <row r="39" ht="28.5" hidden="1" spans="1:14">
      <c r="A39" s="3">
        <f t="shared" si="0"/>
        <v>38</v>
      </c>
      <c r="B39" s="3">
        <v>387</v>
      </c>
      <c r="C39" s="3" t="s">
        <v>211</v>
      </c>
      <c r="D39" s="3" t="s">
        <v>117</v>
      </c>
      <c r="E39" s="3" t="s">
        <v>546</v>
      </c>
      <c r="F39" s="4">
        <v>12</v>
      </c>
      <c r="G39" s="5">
        <v>2</v>
      </c>
      <c r="H39" s="6">
        <v>4</v>
      </c>
      <c r="I39" s="8">
        <f t="shared" si="1"/>
        <v>-8</v>
      </c>
      <c r="J39" s="9">
        <f t="shared" si="2"/>
        <v>0.333333333333333</v>
      </c>
      <c r="K39" s="10" t="s">
        <v>547</v>
      </c>
      <c r="L39"/>
      <c r="M39">
        <f t="shared" si="3"/>
        <v>4</v>
      </c>
      <c r="N39">
        <v>12</v>
      </c>
    </row>
    <row r="40" ht="42.75" hidden="1" spans="1:14">
      <c r="A40" s="3">
        <f t="shared" si="0"/>
        <v>39</v>
      </c>
      <c r="B40" s="3">
        <v>118074</v>
      </c>
      <c r="C40" s="3" t="s">
        <v>191</v>
      </c>
      <c r="D40" s="3" t="s">
        <v>117</v>
      </c>
      <c r="E40" s="3" t="s">
        <v>546</v>
      </c>
      <c r="F40" s="4">
        <v>12</v>
      </c>
      <c r="G40" s="5">
        <v>2</v>
      </c>
      <c r="H40" s="6">
        <v>5</v>
      </c>
      <c r="I40" s="8">
        <f t="shared" si="1"/>
        <v>-7</v>
      </c>
      <c r="J40" s="9">
        <f t="shared" si="2"/>
        <v>0.416666666666667</v>
      </c>
      <c r="K40" s="10" t="s">
        <v>547</v>
      </c>
      <c r="L40"/>
      <c r="M40">
        <f t="shared" si="3"/>
        <v>5</v>
      </c>
      <c r="N40">
        <v>12</v>
      </c>
    </row>
    <row r="41" ht="28.5" hidden="1" spans="1:14">
      <c r="A41" s="3">
        <f t="shared" si="0"/>
        <v>40</v>
      </c>
      <c r="B41" s="3">
        <v>743</v>
      </c>
      <c r="C41" s="3" t="s">
        <v>355</v>
      </c>
      <c r="D41" s="3" t="s">
        <v>117</v>
      </c>
      <c r="E41" s="3" t="s">
        <v>546</v>
      </c>
      <c r="F41" s="4">
        <v>12</v>
      </c>
      <c r="G41" s="5">
        <v>2</v>
      </c>
      <c r="H41" s="6">
        <v>1</v>
      </c>
      <c r="I41" s="8">
        <f t="shared" si="1"/>
        <v>-11</v>
      </c>
      <c r="J41" s="9">
        <f t="shared" si="2"/>
        <v>0.0833333333333333</v>
      </c>
      <c r="K41" s="10" t="s">
        <v>547</v>
      </c>
      <c r="L41"/>
      <c r="M41">
        <f t="shared" si="3"/>
        <v>1</v>
      </c>
      <c r="N41">
        <v>12</v>
      </c>
    </row>
    <row r="42" ht="28.5" hidden="1" spans="1:14">
      <c r="A42" s="3">
        <f t="shared" si="0"/>
        <v>41</v>
      </c>
      <c r="B42" s="3">
        <v>707</v>
      </c>
      <c r="C42" s="3" t="s">
        <v>362</v>
      </c>
      <c r="D42" s="3" t="s">
        <v>117</v>
      </c>
      <c r="E42" s="3" t="s">
        <v>546</v>
      </c>
      <c r="F42" s="4">
        <v>12</v>
      </c>
      <c r="G42" s="5">
        <v>2</v>
      </c>
      <c r="H42" s="6">
        <v>7</v>
      </c>
      <c r="I42" s="8">
        <f t="shared" si="1"/>
        <v>-5</v>
      </c>
      <c r="J42" s="9">
        <f t="shared" si="2"/>
        <v>0.583333333333333</v>
      </c>
      <c r="K42" s="10" t="s">
        <v>547</v>
      </c>
      <c r="L42"/>
      <c r="M42">
        <f t="shared" si="3"/>
        <v>7</v>
      </c>
      <c r="N42">
        <v>12</v>
      </c>
    </row>
    <row r="43" ht="28.5" hidden="1" spans="1:14">
      <c r="A43" s="3">
        <f t="shared" si="0"/>
        <v>42</v>
      </c>
      <c r="B43" s="3">
        <v>712</v>
      </c>
      <c r="C43" s="3" t="s">
        <v>282</v>
      </c>
      <c r="D43" s="3" t="s">
        <v>117</v>
      </c>
      <c r="E43" s="3" t="s">
        <v>546</v>
      </c>
      <c r="F43" s="4">
        <v>12</v>
      </c>
      <c r="G43" s="5">
        <v>2</v>
      </c>
      <c r="H43" s="6">
        <v>4</v>
      </c>
      <c r="I43" s="8">
        <f t="shared" si="1"/>
        <v>-8</v>
      </c>
      <c r="J43" s="9">
        <f t="shared" si="2"/>
        <v>0.333333333333333</v>
      </c>
      <c r="K43" s="10" t="s">
        <v>547</v>
      </c>
      <c r="L43"/>
      <c r="M43">
        <f t="shared" si="3"/>
        <v>4</v>
      </c>
      <c r="N43">
        <v>12</v>
      </c>
    </row>
    <row r="44" ht="28.5" hidden="1" spans="1:14">
      <c r="A44" s="3">
        <f t="shared" si="0"/>
        <v>43</v>
      </c>
      <c r="B44" s="3">
        <v>546</v>
      </c>
      <c r="C44" s="3" t="s">
        <v>346</v>
      </c>
      <c r="D44" s="3" t="s">
        <v>117</v>
      </c>
      <c r="E44" s="3" t="s">
        <v>546</v>
      </c>
      <c r="F44" s="4">
        <v>12</v>
      </c>
      <c r="G44" s="5">
        <v>2</v>
      </c>
      <c r="H44" s="6">
        <v>6</v>
      </c>
      <c r="I44" s="8">
        <f t="shared" si="1"/>
        <v>-6</v>
      </c>
      <c r="J44" s="9">
        <f t="shared" si="2"/>
        <v>0.5</v>
      </c>
      <c r="K44" s="10" t="s">
        <v>547</v>
      </c>
      <c r="L44"/>
      <c r="M44">
        <f t="shared" si="3"/>
        <v>6</v>
      </c>
      <c r="N44">
        <v>12</v>
      </c>
    </row>
    <row r="45" ht="28.5" hidden="1" spans="1:14">
      <c r="A45" s="3">
        <f t="shared" si="0"/>
        <v>44</v>
      </c>
      <c r="B45" s="3">
        <v>377</v>
      </c>
      <c r="C45" s="3" t="s">
        <v>187</v>
      </c>
      <c r="D45" s="3" t="s">
        <v>117</v>
      </c>
      <c r="E45" s="3" t="s">
        <v>546</v>
      </c>
      <c r="F45" s="4">
        <v>12</v>
      </c>
      <c r="G45" s="5">
        <v>2</v>
      </c>
      <c r="H45" s="6">
        <v>3</v>
      </c>
      <c r="I45" s="8">
        <f t="shared" si="1"/>
        <v>-9</v>
      </c>
      <c r="J45" s="9">
        <f t="shared" si="2"/>
        <v>0.25</v>
      </c>
      <c r="K45" s="10" t="s">
        <v>547</v>
      </c>
      <c r="L45"/>
      <c r="M45">
        <f t="shared" si="3"/>
        <v>3</v>
      </c>
      <c r="N45">
        <v>12</v>
      </c>
    </row>
    <row r="46" ht="28.5" hidden="1" spans="1:14">
      <c r="A46" s="3">
        <f t="shared" si="0"/>
        <v>45</v>
      </c>
      <c r="B46" s="3">
        <v>598</v>
      </c>
      <c r="C46" s="3" t="s">
        <v>363</v>
      </c>
      <c r="D46" s="3" t="s">
        <v>117</v>
      </c>
      <c r="E46" s="3" t="s">
        <v>546</v>
      </c>
      <c r="F46" s="4">
        <v>12</v>
      </c>
      <c r="G46" s="5">
        <v>2</v>
      </c>
      <c r="H46" s="6">
        <v>4</v>
      </c>
      <c r="I46" s="8">
        <f t="shared" si="1"/>
        <v>-8</v>
      </c>
      <c r="J46" s="9">
        <f t="shared" si="2"/>
        <v>0.333333333333333</v>
      </c>
      <c r="K46" s="10" t="s">
        <v>547</v>
      </c>
      <c r="L46"/>
      <c r="M46">
        <f t="shared" si="3"/>
        <v>4</v>
      </c>
      <c r="N46">
        <v>12</v>
      </c>
    </row>
    <row r="47" ht="28.5" hidden="1" spans="1:14">
      <c r="A47" s="3">
        <f t="shared" si="0"/>
        <v>46</v>
      </c>
      <c r="B47" s="3">
        <v>373</v>
      </c>
      <c r="C47" s="3" t="s">
        <v>280</v>
      </c>
      <c r="D47" s="3" t="s">
        <v>117</v>
      </c>
      <c r="E47" s="3" t="s">
        <v>546</v>
      </c>
      <c r="F47" s="4">
        <v>12</v>
      </c>
      <c r="G47" s="5">
        <v>2</v>
      </c>
      <c r="H47" s="6">
        <v>4</v>
      </c>
      <c r="I47" s="8">
        <f t="shared" si="1"/>
        <v>-8</v>
      </c>
      <c r="J47" s="9">
        <f t="shared" si="2"/>
        <v>0.333333333333333</v>
      </c>
      <c r="K47" s="10" t="s">
        <v>547</v>
      </c>
      <c r="L47"/>
      <c r="M47">
        <f t="shared" si="3"/>
        <v>4</v>
      </c>
      <c r="N47">
        <v>12</v>
      </c>
    </row>
    <row r="48" ht="42.75" spans="1:14">
      <c r="A48" s="3">
        <f t="shared" si="0"/>
        <v>47</v>
      </c>
      <c r="B48" s="3">
        <v>117184</v>
      </c>
      <c r="C48" s="3" t="s">
        <v>373</v>
      </c>
      <c r="D48" s="3" t="s">
        <v>117</v>
      </c>
      <c r="E48" s="3" t="s">
        <v>546</v>
      </c>
      <c r="F48" s="4">
        <v>12</v>
      </c>
      <c r="G48" s="5">
        <v>2</v>
      </c>
      <c r="H48" s="6">
        <v>2</v>
      </c>
      <c r="I48" s="8">
        <f t="shared" si="1"/>
        <v>-10</v>
      </c>
      <c r="J48" s="9">
        <f t="shared" si="2"/>
        <v>0.166666666666667</v>
      </c>
      <c r="K48" s="10" t="s">
        <v>547</v>
      </c>
      <c r="L48"/>
      <c r="M48">
        <f t="shared" si="3"/>
        <v>2</v>
      </c>
      <c r="N48" t="e">
        <v>#N/A</v>
      </c>
    </row>
    <row r="49" ht="28.5" hidden="1" spans="1:14">
      <c r="A49" s="3">
        <f t="shared" si="0"/>
        <v>48</v>
      </c>
      <c r="B49" s="3">
        <v>105751</v>
      </c>
      <c r="C49" s="3" t="s">
        <v>189</v>
      </c>
      <c r="D49" s="3" t="s">
        <v>117</v>
      </c>
      <c r="E49" s="3" t="s">
        <v>546</v>
      </c>
      <c r="F49" s="4">
        <v>12</v>
      </c>
      <c r="G49" s="5">
        <v>2</v>
      </c>
      <c r="H49" s="6">
        <v>3</v>
      </c>
      <c r="I49" s="8">
        <f t="shared" si="1"/>
        <v>-9</v>
      </c>
      <c r="J49" s="9">
        <f t="shared" si="2"/>
        <v>0.25</v>
      </c>
      <c r="K49" s="10" t="s">
        <v>547</v>
      </c>
      <c r="L49">
        <v>1</v>
      </c>
      <c r="M49">
        <f t="shared" si="3"/>
        <v>4</v>
      </c>
      <c r="N49">
        <v>12</v>
      </c>
    </row>
    <row r="50" ht="28.5" hidden="1" spans="1:14">
      <c r="A50" s="3">
        <f t="shared" si="0"/>
        <v>49</v>
      </c>
      <c r="B50" s="3">
        <v>723</v>
      </c>
      <c r="C50" s="3" t="s">
        <v>329</v>
      </c>
      <c r="D50" s="3" t="s">
        <v>117</v>
      </c>
      <c r="E50" s="3" t="s">
        <v>546</v>
      </c>
      <c r="F50" s="4">
        <v>12</v>
      </c>
      <c r="G50" s="5">
        <v>2</v>
      </c>
      <c r="H50" s="6">
        <v>10</v>
      </c>
      <c r="I50" s="8">
        <f t="shared" si="1"/>
        <v>-2</v>
      </c>
      <c r="J50" s="9">
        <f t="shared" si="2"/>
        <v>0.833333333333333</v>
      </c>
      <c r="K50" s="10" t="s">
        <v>547</v>
      </c>
      <c r="L50"/>
      <c r="M50">
        <f t="shared" si="3"/>
        <v>10</v>
      </c>
      <c r="N50">
        <v>12</v>
      </c>
    </row>
    <row r="51" ht="28.5" spans="1:14">
      <c r="A51" s="3">
        <f t="shared" si="0"/>
        <v>50</v>
      </c>
      <c r="B51" s="3">
        <v>102479</v>
      </c>
      <c r="C51" s="3" t="s">
        <v>49</v>
      </c>
      <c r="D51" s="3" t="s">
        <v>117</v>
      </c>
      <c r="E51" s="3" t="s">
        <v>548</v>
      </c>
      <c r="F51" s="4">
        <v>6</v>
      </c>
      <c r="G51" s="5">
        <v>1</v>
      </c>
      <c r="H51" s="6">
        <v>2</v>
      </c>
      <c r="I51" s="8">
        <f t="shared" si="1"/>
        <v>-4</v>
      </c>
      <c r="J51" s="9">
        <f t="shared" si="2"/>
        <v>0.333333333333333</v>
      </c>
      <c r="K51" s="10" t="s">
        <v>547</v>
      </c>
      <c r="L51"/>
      <c r="M51">
        <f t="shared" si="3"/>
        <v>2</v>
      </c>
      <c r="N51" t="e">
        <v>#N/A</v>
      </c>
    </row>
    <row r="52" ht="28.5" hidden="1" spans="1:14">
      <c r="A52" s="3">
        <f t="shared" si="0"/>
        <v>51</v>
      </c>
      <c r="B52" s="3">
        <v>355</v>
      </c>
      <c r="C52" s="3" t="s">
        <v>338</v>
      </c>
      <c r="D52" s="3" t="s">
        <v>117</v>
      </c>
      <c r="E52" s="3" t="s">
        <v>548</v>
      </c>
      <c r="F52" s="4">
        <v>6</v>
      </c>
      <c r="G52" s="5">
        <v>1</v>
      </c>
      <c r="H52" s="6">
        <v>1</v>
      </c>
      <c r="I52" s="8">
        <f t="shared" si="1"/>
        <v>-5</v>
      </c>
      <c r="J52" s="9">
        <f t="shared" si="2"/>
        <v>0.166666666666667</v>
      </c>
      <c r="K52" s="10" t="s">
        <v>547</v>
      </c>
      <c r="L52"/>
      <c r="M52">
        <f t="shared" si="3"/>
        <v>1</v>
      </c>
      <c r="N52">
        <v>6</v>
      </c>
    </row>
    <row r="53" ht="42.75" spans="1:14">
      <c r="A53" s="3">
        <f t="shared" si="0"/>
        <v>52</v>
      </c>
      <c r="B53" s="3">
        <v>114069</v>
      </c>
      <c r="C53" s="3" t="s">
        <v>46</v>
      </c>
      <c r="D53" s="3" t="s">
        <v>117</v>
      </c>
      <c r="E53" s="3" t="s">
        <v>548</v>
      </c>
      <c r="F53" s="4">
        <v>6</v>
      </c>
      <c r="G53" s="5">
        <v>1</v>
      </c>
      <c r="H53" s="6">
        <v>1</v>
      </c>
      <c r="I53" s="8">
        <f t="shared" si="1"/>
        <v>-5</v>
      </c>
      <c r="J53" s="9">
        <f t="shared" si="2"/>
        <v>0.166666666666667</v>
      </c>
      <c r="K53" s="10" t="s">
        <v>547</v>
      </c>
      <c r="L53"/>
      <c r="M53">
        <f t="shared" si="3"/>
        <v>1</v>
      </c>
      <c r="N53" t="e">
        <v>#N/A</v>
      </c>
    </row>
    <row r="54" ht="42.75" hidden="1" spans="1:14">
      <c r="A54" s="3">
        <f t="shared" si="0"/>
        <v>53</v>
      </c>
      <c r="B54" s="3">
        <v>511</v>
      </c>
      <c r="C54" s="3" t="s">
        <v>262</v>
      </c>
      <c r="D54" s="3" t="s">
        <v>117</v>
      </c>
      <c r="E54" s="3" t="s">
        <v>546</v>
      </c>
      <c r="F54" s="4">
        <v>12</v>
      </c>
      <c r="G54" s="5">
        <v>2</v>
      </c>
      <c r="H54" s="6">
        <v>7</v>
      </c>
      <c r="I54" s="8">
        <f t="shared" si="1"/>
        <v>-5</v>
      </c>
      <c r="J54" s="9">
        <f t="shared" si="2"/>
        <v>0.583333333333333</v>
      </c>
      <c r="K54" s="10" t="s">
        <v>547</v>
      </c>
      <c r="L54"/>
      <c r="M54">
        <f t="shared" si="3"/>
        <v>7</v>
      </c>
      <c r="N54">
        <v>12</v>
      </c>
    </row>
    <row r="55" ht="42.75" hidden="1" spans="1:14">
      <c r="A55" s="3">
        <f t="shared" si="0"/>
        <v>54</v>
      </c>
      <c r="B55" s="3">
        <v>571</v>
      </c>
      <c r="C55" s="3" t="s">
        <v>130</v>
      </c>
      <c r="D55" s="3" t="s">
        <v>117</v>
      </c>
      <c r="E55" s="3" t="s">
        <v>546</v>
      </c>
      <c r="F55" s="4">
        <v>12</v>
      </c>
      <c r="G55" s="5">
        <v>2</v>
      </c>
      <c r="H55" s="6">
        <v>6</v>
      </c>
      <c r="I55" s="8">
        <f t="shared" si="1"/>
        <v>-6</v>
      </c>
      <c r="J55" s="9">
        <f t="shared" si="2"/>
        <v>0.5</v>
      </c>
      <c r="K55" s="10" t="s">
        <v>547</v>
      </c>
      <c r="L55">
        <v>1</v>
      </c>
      <c r="M55">
        <f t="shared" si="3"/>
        <v>7</v>
      </c>
      <c r="N55">
        <v>12</v>
      </c>
    </row>
    <row r="56" ht="42.75" hidden="1" spans="1:14">
      <c r="A56" s="3">
        <f t="shared" si="0"/>
        <v>55</v>
      </c>
      <c r="B56" s="3">
        <v>724</v>
      </c>
      <c r="C56" s="3" t="s">
        <v>348</v>
      </c>
      <c r="D56" s="3" t="s">
        <v>117</v>
      </c>
      <c r="E56" s="3" t="s">
        <v>546</v>
      </c>
      <c r="F56" s="4">
        <v>12</v>
      </c>
      <c r="G56" s="5">
        <v>2</v>
      </c>
      <c r="H56" s="6">
        <v>7</v>
      </c>
      <c r="I56" s="8">
        <f t="shared" si="1"/>
        <v>-5</v>
      </c>
      <c r="J56" s="9">
        <f t="shared" si="2"/>
        <v>0.583333333333333</v>
      </c>
      <c r="K56" s="10" t="s">
        <v>547</v>
      </c>
      <c r="L56">
        <v>1</v>
      </c>
      <c r="M56">
        <f t="shared" si="3"/>
        <v>8</v>
      </c>
      <c r="N56">
        <v>12</v>
      </c>
    </row>
    <row r="57" ht="42.75" hidden="1" spans="1:14">
      <c r="A57" s="3">
        <f t="shared" si="0"/>
        <v>56</v>
      </c>
      <c r="B57" s="3">
        <v>515</v>
      </c>
      <c r="C57" s="3" t="s">
        <v>324</v>
      </c>
      <c r="D57" s="3" t="s">
        <v>117</v>
      </c>
      <c r="E57" s="3" t="s">
        <v>546</v>
      </c>
      <c r="F57" s="4">
        <v>12</v>
      </c>
      <c r="G57" s="5">
        <v>2</v>
      </c>
      <c r="H57" s="6">
        <v>6</v>
      </c>
      <c r="I57" s="8">
        <f t="shared" si="1"/>
        <v>-6</v>
      </c>
      <c r="J57" s="9">
        <f t="shared" si="2"/>
        <v>0.5</v>
      </c>
      <c r="K57" s="10" t="s">
        <v>547</v>
      </c>
      <c r="L57"/>
      <c r="M57">
        <f t="shared" si="3"/>
        <v>6</v>
      </c>
      <c r="N57">
        <v>12</v>
      </c>
    </row>
    <row r="58" ht="42.75" hidden="1" spans="1:14">
      <c r="A58" s="3">
        <f t="shared" si="0"/>
        <v>57</v>
      </c>
      <c r="B58" s="3">
        <v>737</v>
      </c>
      <c r="C58" s="3" t="s">
        <v>264</v>
      </c>
      <c r="D58" s="3" t="s">
        <v>117</v>
      </c>
      <c r="E58" s="3" t="s">
        <v>546</v>
      </c>
      <c r="F58" s="4">
        <v>12</v>
      </c>
      <c r="G58" s="5">
        <v>2</v>
      </c>
      <c r="H58" s="6">
        <v>6</v>
      </c>
      <c r="I58" s="8">
        <f t="shared" si="1"/>
        <v>-6</v>
      </c>
      <c r="J58" s="9">
        <f t="shared" si="2"/>
        <v>0.5</v>
      </c>
      <c r="K58" s="10" t="s">
        <v>547</v>
      </c>
      <c r="L58">
        <v>1</v>
      </c>
      <c r="M58">
        <f t="shared" si="3"/>
        <v>7</v>
      </c>
      <c r="N58">
        <v>12</v>
      </c>
    </row>
    <row r="59" ht="42.75" hidden="1" spans="1:14">
      <c r="A59" s="3">
        <f t="shared" si="0"/>
        <v>58</v>
      </c>
      <c r="B59" s="3">
        <v>103639</v>
      </c>
      <c r="C59" s="3" t="s">
        <v>369</v>
      </c>
      <c r="D59" s="3" t="s">
        <v>117</v>
      </c>
      <c r="E59" s="3" t="s">
        <v>546</v>
      </c>
      <c r="F59" s="4">
        <v>12</v>
      </c>
      <c r="G59" s="5">
        <v>2</v>
      </c>
      <c r="H59" s="6">
        <v>9</v>
      </c>
      <c r="I59" s="8">
        <f t="shared" si="1"/>
        <v>-3</v>
      </c>
      <c r="J59" s="9">
        <f t="shared" si="2"/>
        <v>0.75</v>
      </c>
      <c r="K59" s="10" t="s">
        <v>547</v>
      </c>
      <c r="L59">
        <v>1</v>
      </c>
      <c r="M59">
        <f t="shared" si="3"/>
        <v>10</v>
      </c>
      <c r="N59">
        <v>12</v>
      </c>
    </row>
    <row r="60" ht="28.5" hidden="1" spans="1:14">
      <c r="A60" s="3">
        <f t="shared" si="0"/>
        <v>59</v>
      </c>
      <c r="B60" s="3">
        <v>740</v>
      </c>
      <c r="C60" s="3" t="s">
        <v>257</v>
      </c>
      <c r="D60" s="3" t="s">
        <v>117</v>
      </c>
      <c r="E60" s="3" t="s">
        <v>546</v>
      </c>
      <c r="F60" s="4">
        <v>12</v>
      </c>
      <c r="G60" s="5">
        <v>2</v>
      </c>
      <c r="H60" s="6">
        <v>6</v>
      </c>
      <c r="I60" s="8">
        <f t="shared" si="1"/>
        <v>-6</v>
      </c>
      <c r="J60" s="9">
        <f t="shared" si="2"/>
        <v>0.5</v>
      </c>
      <c r="K60" s="10" t="s">
        <v>547</v>
      </c>
      <c r="L60"/>
      <c r="M60">
        <f t="shared" si="3"/>
        <v>6</v>
      </c>
      <c r="N60">
        <v>12</v>
      </c>
    </row>
    <row r="61" ht="57" hidden="1" spans="1:14">
      <c r="A61" s="3">
        <f t="shared" si="0"/>
        <v>60</v>
      </c>
      <c r="B61" s="3">
        <v>733</v>
      </c>
      <c r="C61" s="3" t="s">
        <v>342</v>
      </c>
      <c r="D61" s="3" t="s">
        <v>117</v>
      </c>
      <c r="E61" s="3" t="s">
        <v>548</v>
      </c>
      <c r="F61" s="4">
        <v>6</v>
      </c>
      <c r="G61" s="5">
        <v>1</v>
      </c>
      <c r="H61" s="6">
        <v>3</v>
      </c>
      <c r="I61" s="8">
        <f t="shared" si="1"/>
        <v>-3</v>
      </c>
      <c r="J61" s="9">
        <f t="shared" si="2"/>
        <v>0.5</v>
      </c>
      <c r="K61" s="10" t="s">
        <v>547</v>
      </c>
      <c r="L61"/>
      <c r="M61">
        <f t="shared" si="3"/>
        <v>3</v>
      </c>
      <c r="N61">
        <v>6</v>
      </c>
    </row>
    <row r="62" ht="57" hidden="1" spans="1:14">
      <c r="A62" s="3">
        <f t="shared" si="0"/>
        <v>61</v>
      </c>
      <c r="B62" s="3">
        <v>573</v>
      </c>
      <c r="C62" s="3" t="s">
        <v>344</v>
      </c>
      <c r="D62" s="3" t="s">
        <v>117</v>
      </c>
      <c r="E62" s="3" t="s">
        <v>548</v>
      </c>
      <c r="F62" s="4">
        <v>6</v>
      </c>
      <c r="G62" s="5">
        <v>1</v>
      </c>
      <c r="H62" s="6">
        <v>5</v>
      </c>
      <c r="I62" s="8">
        <f t="shared" si="1"/>
        <v>-1</v>
      </c>
      <c r="J62" s="9">
        <f t="shared" si="2"/>
        <v>0.833333333333333</v>
      </c>
      <c r="K62" s="10" t="s">
        <v>547</v>
      </c>
      <c r="L62"/>
      <c r="M62">
        <f t="shared" si="3"/>
        <v>5</v>
      </c>
      <c r="N62">
        <v>6</v>
      </c>
    </row>
    <row r="63" ht="42.75" hidden="1" spans="1:14">
      <c r="A63" s="3">
        <f t="shared" si="0"/>
        <v>62</v>
      </c>
      <c r="B63" s="7">
        <v>122198</v>
      </c>
      <c r="C63" s="3" t="s">
        <v>162</v>
      </c>
      <c r="D63" s="3" t="s">
        <v>117</v>
      </c>
      <c r="E63" s="3" t="s">
        <v>548</v>
      </c>
      <c r="F63" s="4">
        <v>6</v>
      </c>
      <c r="G63" s="5">
        <v>1</v>
      </c>
      <c r="H63" s="6">
        <v>5</v>
      </c>
      <c r="I63" s="8">
        <f t="shared" si="1"/>
        <v>-1</v>
      </c>
      <c r="J63" s="9">
        <f t="shared" si="2"/>
        <v>0.833333333333333</v>
      </c>
      <c r="K63" s="10" t="s">
        <v>547</v>
      </c>
      <c r="L63"/>
      <c r="M63">
        <f t="shared" si="3"/>
        <v>5</v>
      </c>
      <c r="N63">
        <v>6</v>
      </c>
    </row>
    <row r="64" ht="28.5" hidden="1" spans="1:14">
      <c r="A64" s="3">
        <f t="shared" si="0"/>
        <v>63</v>
      </c>
      <c r="B64" s="3">
        <v>115971</v>
      </c>
      <c r="C64" s="3" t="s">
        <v>242</v>
      </c>
      <c r="D64" s="3" t="s">
        <v>117</v>
      </c>
      <c r="E64" s="3" t="s">
        <v>548</v>
      </c>
      <c r="F64" s="4">
        <v>6</v>
      </c>
      <c r="G64" s="5">
        <v>1</v>
      </c>
      <c r="H64" s="6">
        <v>5</v>
      </c>
      <c r="I64" s="8">
        <f t="shared" si="1"/>
        <v>-1</v>
      </c>
      <c r="J64" s="9">
        <f t="shared" si="2"/>
        <v>0.833333333333333</v>
      </c>
      <c r="K64" s="10" t="s">
        <v>547</v>
      </c>
      <c r="L64"/>
      <c r="M64">
        <f t="shared" si="3"/>
        <v>5</v>
      </c>
      <c r="N64">
        <v>6</v>
      </c>
    </row>
    <row r="65" ht="28.5" hidden="1" spans="1:14">
      <c r="A65" s="3">
        <f t="shared" si="0"/>
        <v>64</v>
      </c>
      <c r="B65" s="11">
        <v>114848</v>
      </c>
      <c r="C65" s="12" t="s">
        <v>552</v>
      </c>
      <c r="D65" s="3" t="s">
        <v>117</v>
      </c>
      <c r="E65" s="3" t="s">
        <v>548</v>
      </c>
      <c r="F65" s="4">
        <v>6</v>
      </c>
      <c r="G65" s="5">
        <v>1</v>
      </c>
      <c r="H65" s="6">
        <v>1</v>
      </c>
      <c r="I65" s="8">
        <f t="shared" si="1"/>
        <v>-5</v>
      </c>
      <c r="J65" s="9">
        <f t="shared" si="2"/>
        <v>0.166666666666667</v>
      </c>
      <c r="K65" s="10" t="s">
        <v>547</v>
      </c>
      <c r="L65"/>
      <c r="M65">
        <f t="shared" si="3"/>
        <v>1</v>
      </c>
      <c r="N65">
        <v>6</v>
      </c>
    </row>
    <row r="66" ht="42.75" hidden="1" spans="1:14">
      <c r="A66" s="3">
        <f t="shared" ref="A66:A129" si="4">ROW()-1</f>
        <v>65</v>
      </c>
      <c r="B66" s="3">
        <v>106568</v>
      </c>
      <c r="C66" s="3" t="s">
        <v>233</v>
      </c>
      <c r="D66" s="3" t="s">
        <v>117</v>
      </c>
      <c r="E66" s="3" t="s">
        <v>548</v>
      </c>
      <c r="F66" s="4">
        <v>6</v>
      </c>
      <c r="G66" s="5">
        <v>1</v>
      </c>
      <c r="H66" s="6">
        <v>2</v>
      </c>
      <c r="I66" s="8">
        <f t="shared" ref="I66:I129" si="5">H66-F66</f>
        <v>-4</v>
      </c>
      <c r="J66" s="9">
        <f t="shared" ref="J66:J129" si="6">H66/F66</f>
        <v>0.333333333333333</v>
      </c>
      <c r="K66" s="10" t="s">
        <v>547</v>
      </c>
      <c r="L66"/>
      <c r="M66">
        <f t="shared" ref="M66:M129" si="7">H66+L66</f>
        <v>2</v>
      </c>
      <c r="N66">
        <v>6</v>
      </c>
    </row>
    <row r="67" ht="57" hidden="1" spans="1:14">
      <c r="A67" s="3">
        <f t="shared" si="4"/>
        <v>66</v>
      </c>
      <c r="B67" s="7">
        <v>118758</v>
      </c>
      <c r="C67" s="3" t="s">
        <v>289</v>
      </c>
      <c r="D67" s="3" t="s">
        <v>117</v>
      </c>
      <c r="E67" s="3" t="s">
        <v>548</v>
      </c>
      <c r="F67" s="4">
        <v>6</v>
      </c>
      <c r="G67" s="5">
        <v>1</v>
      </c>
      <c r="H67" s="6">
        <v>6</v>
      </c>
      <c r="I67" s="8">
        <f t="shared" si="5"/>
        <v>0</v>
      </c>
      <c r="J67" s="9">
        <f t="shared" si="6"/>
        <v>1</v>
      </c>
      <c r="K67" s="10" t="s">
        <v>549</v>
      </c>
      <c r="L67">
        <v>1</v>
      </c>
      <c r="M67">
        <f t="shared" si="7"/>
        <v>7</v>
      </c>
      <c r="N67">
        <v>6</v>
      </c>
    </row>
    <row r="68" ht="57" hidden="1" spans="1:14">
      <c r="A68" s="3">
        <f t="shared" si="4"/>
        <v>67</v>
      </c>
      <c r="B68" s="3">
        <v>104430</v>
      </c>
      <c r="C68" s="3" t="s">
        <v>207</v>
      </c>
      <c r="D68" s="3" t="s">
        <v>117</v>
      </c>
      <c r="E68" s="3" t="s">
        <v>548</v>
      </c>
      <c r="F68" s="4">
        <v>6</v>
      </c>
      <c r="G68" s="5">
        <v>1</v>
      </c>
      <c r="H68" s="6">
        <v>6</v>
      </c>
      <c r="I68" s="8">
        <f t="shared" si="5"/>
        <v>0</v>
      </c>
      <c r="J68" s="9">
        <f t="shared" si="6"/>
        <v>1</v>
      </c>
      <c r="K68" s="10" t="s">
        <v>549</v>
      </c>
      <c r="L68"/>
      <c r="M68">
        <f t="shared" si="7"/>
        <v>6</v>
      </c>
      <c r="N68">
        <v>6</v>
      </c>
    </row>
    <row r="69" ht="28.5" spans="1:14">
      <c r="A69" s="3">
        <f t="shared" si="4"/>
        <v>68</v>
      </c>
      <c r="B69" s="3">
        <v>337</v>
      </c>
      <c r="C69" s="3" t="s">
        <v>371</v>
      </c>
      <c r="D69" s="3" t="s">
        <v>152</v>
      </c>
      <c r="E69" s="3" t="s">
        <v>553</v>
      </c>
      <c r="F69" s="4">
        <v>24</v>
      </c>
      <c r="G69" s="5">
        <v>4</v>
      </c>
      <c r="H69" s="6">
        <v>12</v>
      </c>
      <c r="I69" s="8">
        <f t="shared" si="5"/>
        <v>-12</v>
      </c>
      <c r="J69" s="9">
        <f t="shared" si="6"/>
        <v>0.5</v>
      </c>
      <c r="K69" s="10" t="s">
        <v>547</v>
      </c>
      <c r="L69">
        <v>1</v>
      </c>
      <c r="M69">
        <f t="shared" si="7"/>
        <v>13</v>
      </c>
      <c r="N69" t="e">
        <v>#N/A</v>
      </c>
    </row>
    <row r="70" ht="28.5" hidden="1" spans="1:14">
      <c r="A70" s="3">
        <f t="shared" si="4"/>
        <v>69</v>
      </c>
      <c r="B70" s="3">
        <v>106066</v>
      </c>
      <c r="C70" s="3" t="s">
        <v>399</v>
      </c>
      <c r="D70" s="3" t="s">
        <v>152</v>
      </c>
      <c r="E70" s="3" t="s">
        <v>548</v>
      </c>
      <c r="F70" s="4">
        <v>6</v>
      </c>
      <c r="G70" s="5">
        <v>1</v>
      </c>
      <c r="H70" s="6">
        <v>4</v>
      </c>
      <c r="I70" s="8">
        <f t="shared" si="5"/>
        <v>-2</v>
      </c>
      <c r="J70" s="9">
        <f t="shared" si="6"/>
        <v>0.666666666666667</v>
      </c>
      <c r="K70" s="10" t="s">
        <v>547</v>
      </c>
      <c r="L70"/>
      <c r="M70">
        <f t="shared" si="7"/>
        <v>4</v>
      </c>
      <c r="N70">
        <v>6</v>
      </c>
    </row>
    <row r="71" ht="42.75" spans="1:14">
      <c r="A71" s="3">
        <f t="shared" si="4"/>
        <v>70</v>
      </c>
      <c r="B71" s="3">
        <v>106485</v>
      </c>
      <c r="C71" s="3" t="s">
        <v>403</v>
      </c>
      <c r="D71" s="3" t="s">
        <v>152</v>
      </c>
      <c r="E71" s="3" t="s">
        <v>548</v>
      </c>
      <c r="F71" s="4">
        <v>6</v>
      </c>
      <c r="G71" s="5">
        <v>1</v>
      </c>
      <c r="H71" s="6">
        <v>5</v>
      </c>
      <c r="I71" s="8">
        <f t="shared" si="5"/>
        <v>-1</v>
      </c>
      <c r="J71" s="9">
        <f t="shared" si="6"/>
        <v>0.833333333333333</v>
      </c>
      <c r="K71" s="10" t="s">
        <v>547</v>
      </c>
      <c r="L71"/>
      <c r="M71">
        <f t="shared" si="7"/>
        <v>5</v>
      </c>
      <c r="N71" t="e">
        <v>#N/A</v>
      </c>
    </row>
    <row r="72" spans="1:14">
      <c r="A72" s="3">
        <f t="shared" si="4"/>
        <v>71</v>
      </c>
      <c r="B72" s="3">
        <v>307</v>
      </c>
      <c r="C72" s="3" t="s">
        <v>80</v>
      </c>
      <c r="D72" s="3" t="s">
        <v>152</v>
      </c>
      <c r="E72" s="3" t="s">
        <v>553</v>
      </c>
      <c r="F72" s="4">
        <v>24</v>
      </c>
      <c r="G72" s="5">
        <v>4</v>
      </c>
      <c r="H72" s="6">
        <v>18</v>
      </c>
      <c r="I72" s="8">
        <f t="shared" si="5"/>
        <v>-6</v>
      </c>
      <c r="J72" s="9">
        <f t="shared" si="6"/>
        <v>0.75</v>
      </c>
      <c r="K72" s="10" t="s">
        <v>547</v>
      </c>
      <c r="L72">
        <v>1</v>
      </c>
      <c r="M72">
        <f t="shared" si="7"/>
        <v>19</v>
      </c>
      <c r="N72" t="e">
        <v>#N/A</v>
      </c>
    </row>
    <row r="73" ht="57" hidden="1" spans="1:14">
      <c r="A73" s="3">
        <f t="shared" si="4"/>
        <v>72</v>
      </c>
      <c r="B73" s="3">
        <v>399</v>
      </c>
      <c r="C73" s="3" t="s">
        <v>554</v>
      </c>
      <c r="D73" s="3" t="s">
        <v>152</v>
      </c>
      <c r="E73" s="3" t="s">
        <v>546</v>
      </c>
      <c r="F73" s="4">
        <v>12</v>
      </c>
      <c r="G73" s="5">
        <v>2</v>
      </c>
      <c r="H73" s="6">
        <v>4</v>
      </c>
      <c r="I73" s="8">
        <f t="shared" si="5"/>
        <v>-8</v>
      </c>
      <c r="J73" s="9">
        <f t="shared" si="6"/>
        <v>0.333333333333333</v>
      </c>
      <c r="K73" s="10" t="s">
        <v>547</v>
      </c>
      <c r="L73"/>
      <c r="M73">
        <f t="shared" si="7"/>
        <v>4</v>
      </c>
      <c r="N73">
        <v>12</v>
      </c>
    </row>
    <row r="74" ht="28.5" hidden="1" spans="1:14">
      <c r="A74" s="3">
        <f t="shared" si="4"/>
        <v>73</v>
      </c>
      <c r="B74" s="3">
        <v>114685</v>
      </c>
      <c r="C74" s="3" t="s">
        <v>251</v>
      </c>
      <c r="D74" s="3" t="s">
        <v>152</v>
      </c>
      <c r="E74" s="3" t="s">
        <v>546</v>
      </c>
      <c r="F74" s="4">
        <v>12</v>
      </c>
      <c r="G74" s="5">
        <v>2</v>
      </c>
      <c r="H74" s="6">
        <v>6</v>
      </c>
      <c r="I74" s="8">
        <f t="shared" si="5"/>
        <v>-6</v>
      </c>
      <c r="J74" s="9">
        <f t="shared" si="6"/>
        <v>0.5</v>
      </c>
      <c r="K74" s="10" t="s">
        <v>547</v>
      </c>
      <c r="L74"/>
      <c r="M74">
        <f t="shared" si="7"/>
        <v>6</v>
      </c>
      <c r="N74">
        <v>12</v>
      </c>
    </row>
    <row r="75" ht="28.5" hidden="1" spans="1:14">
      <c r="A75" s="3">
        <f t="shared" si="4"/>
        <v>74</v>
      </c>
      <c r="B75" s="3">
        <v>744</v>
      </c>
      <c r="C75" s="3" t="s">
        <v>394</v>
      </c>
      <c r="D75" s="3" t="s">
        <v>152</v>
      </c>
      <c r="E75" s="3" t="s">
        <v>546</v>
      </c>
      <c r="F75" s="4">
        <v>12</v>
      </c>
      <c r="G75" s="5">
        <v>2</v>
      </c>
      <c r="H75" s="6">
        <v>8</v>
      </c>
      <c r="I75" s="8">
        <f t="shared" si="5"/>
        <v>-4</v>
      </c>
      <c r="J75" s="9">
        <f t="shared" si="6"/>
        <v>0.666666666666667</v>
      </c>
      <c r="K75" s="10" t="s">
        <v>547</v>
      </c>
      <c r="L75">
        <v>1</v>
      </c>
      <c r="M75">
        <f t="shared" si="7"/>
        <v>9</v>
      </c>
      <c r="N75">
        <v>12</v>
      </c>
    </row>
    <row r="76" ht="42.75" hidden="1" spans="1:14">
      <c r="A76" s="3">
        <f t="shared" si="4"/>
        <v>75</v>
      </c>
      <c r="B76" s="3">
        <v>742</v>
      </c>
      <c r="C76" s="3" t="s">
        <v>300</v>
      </c>
      <c r="D76" s="3" t="s">
        <v>152</v>
      </c>
      <c r="E76" s="3" t="s">
        <v>548</v>
      </c>
      <c r="F76" s="4">
        <v>6</v>
      </c>
      <c r="G76" s="5">
        <v>1</v>
      </c>
      <c r="H76" s="6">
        <v>4</v>
      </c>
      <c r="I76" s="8">
        <f t="shared" si="5"/>
        <v>-2</v>
      </c>
      <c r="J76" s="9">
        <f t="shared" si="6"/>
        <v>0.666666666666667</v>
      </c>
      <c r="K76" s="10" t="s">
        <v>547</v>
      </c>
      <c r="L76"/>
      <c r="M76">
        <f t="shared" si="7"/>
        <v>4</v>
      </c>
      <c r="N76">
        <v>6</v>
      </c>
    </row>
    <row r="77" ht="42.75" hidden="1" spans="1:14">
      <c r="A77" s="3">
        <f t="shared" si="4"/>
        <v>76</v>
      </c>
      <c r="B77" s="3">
        <v>105910</v>
      </c>
      <c r="C77" s="3" t="s">
        <v>151</v>
      </c>
      <c r="D77" s="3" t="s">
        <v>152</v>
      </c>
      <c r="E77" s="3" t="s">
        <v>548</v>
      </c>
      <c r="F77" s="4">
        <v>6</v>
      </c>
      <c r="G77" s="5">
        <v>1</v>
      </c>
      <c r="H77" s="6">
        <v>2</v>
      </c>
      <c r="I77" s="8">
        <f t="shared" si="5"/>
        <v>-4</v>
      </c>
      <c r="J77" s="9">
        <f t="shared" si="6"/>
        <v>0.333333333333333</v>
      </c>
      <c r="K77" s="10" t="s">
        <v>547</v>
      </c>
      <c r="L77"/>
      <c r="M77">
        <f t="shared" si="7"/>
        <v>2</v>
      </c>
      <c r="N77">
        <v>6</v>
      </c>
    </row>
    <row r="78" ht="57" hidden="1" spans="1:14">
      <c r="A78" s="3">
        <f t="shared" si="4"/>
        <v>77</v>
      </c>
      <c r="B78" s="3">
        <v>116919</v>
      </c>
      <c r="C78" s="3" t="s">
        <v>249</v>
      </c>
      <c r="D78" s="3" t="s">
        <v>152</v>
      </c>
      <c r="E78" s="3" t="s">
        <v>548</v>
      </c>
      <c r="F78" s="4">
        <v>6</v>
      </c>
      <c r="G78" s="5">
        <v>1</v>
      </c>
      <c r="H78" s="6">
        <v>7</v>
      </c>
      <c r="I78" s="8">
        <f t="shared" si="5"/>
        <v>1</v>
      </c>
      <c r="J78" s="9">
        <f t="shared" si="6"/>
        <v>1.16666666666667</v>
      </c>
      <c r="K78" s="10" t="s">
        <v>549</v>
      </c>
      <c r="L78">
        <v>1</v>
      </c>
      <c r="M78">
        <f t="shared" si="7"/>
        <v>8</v>
      </c>
      <c r="N78">
        <v>6</v>
      </c>
    </row>
    <row r="79" hidden="1" spans="1:14">
      <c r="A79" s="3">
        <f t="shared" si="4"/>
        <v>78</v>
      </c>
      <c r="B79" s="3">
        <v>308</v>
      </c>
      <c r="C79" s="3" t="s">
        <v>244</v>
      </c>
      <c r="D79" s="3" t="s">
        <v>152</v>
      </c>
      <c r="E79" s="3" t="s">
        <v>548</v>
      </c>
      <c r="F79" s="4">
        <v>6</v>
      </c>
      <c r="G79" s="5">
        <v>1</v>
      </c>
      <c r="H79" s="6">
        <v>5</v>
      </c>
      <c r="I79" s="8">
        <f t="shared" si="5"/>
        <v>-1</v>
      </c>
      <c r="J79" s="9">
        <f t="shared" si="6"/>
        <v>0.833333333333333</v>
      </c>
      <c r="K79" s="10" t="s">
        <v>547</v>
      </c>
      <c r="L79"/>
      <c r="M79">
        <f t="shared" si="7"/>
        <v>5</v>
      </c>
      <c r="N79">
        <v>6</v>
      </c>
    </row>
    <row r="80" ht="42.75" hidden="1" spans="1:14">
      <c r="A80" s="3">
        <f t="shared" si="4"/>
        <v>79</v>
      </c>
      <c r="B80" s="3">
        <v>113299</v>
      </c>
      <c r="C80" s="3" t="s">
        <v>350</v>
      </c>
      <c r="D80" s="3" t="s">
        <v>152</v>
      </c>
      <c r="E80" s="3" t="s">
        <v>548</v>
      </c>
      <c r="F80" s="4">
        <v>6</v>
      </c>
      <c r="G80" s="5">
        <v>1</v>
      </c>
      <c r="H80" s="6">
        <v>4</v>
      </c>
      <c r="I80" s="8">
        <f t="shared" si="5"/>
        <v>-2</v>
      </c>
      <c r="J80" s="9">
        <f t="shared" si="6"/>
        <v>0.666666666666667</v>
      </c>
      <c r="K80" s="10" t="s">
        <v>547</v>
      </c>
      <c r="L80"/>
      <c r="M80">
        <f t="shared" si="7"/>
        <v>4</v>
      </c>
      <c r="N80">
        <v>6</v>
      </c>
    </row>
    <row r="81" ht="28.5" hidden="1" spans="1:14">
      <c r="A81" s="3">
        <f t="shared" si="4"/>
        <v>80</v>
      </c>
      <c r="B81" s="3">
        <v>106865</v>
      </c>
      <c r="C81" s="3" t="s">
        <v>283</v>
      </c>
      <c r="D81" s="3" t="s">
        <v>152</v>
      </c>
      <c r="E81" s="3" t="s">
        <v>548</v>
      </c>
      <c r="F81" s="4">
        <v>6</v>
      </c>
      <c r="G81" s="5">
        <v>1</v>
      </c>
      <c r="H81" s="6">
        <v>5</v>
      </c>
      <c r="I81" s="8">
        <f t="shared" si="5"/>
        <v>-1</v>
      </c>
      <c r="J81" s="9">
        <f t="shared" si="6"/>
        <v>0.833333333333333</v>
      </c>
      <c r="K81" s="10" t="s">
        <v>547</v>
      </c>
      <c r="L81"/>
      <c r="M81">
        <f t="shared" si="7"/>
        <v>5</v>
      </c>
      <c r="N81">
        <v>6</v>
      </c>
    </row>
    <row r="82" ht="28.5" hidden="1" spans="1:14">
      <c r="A82" s="3">
        <f t="shared" si="4"/>
        <v>81</v>
      </c>
      <c r="B82" s="3">
        <v>102935</v>
      </c>
      <c r="C82" s="3" t="s">
        <v>240</v>
      </c>
      <c r="D82" s="3" t="s">
        <v>152</v>
      </c>
      <c r="E82" s="3" t="s">
        <v>548</v>
      </c>
      <c r="F82" s="4">
        <v>6</v>
      </c>
      <c r="G82" s="5">
        <v>1</v>
      </c>
      <c r="H82" s="6">
        <v>4</v>
      </c>
      <c r="I82" s="8">
        <f t="shared" si="5"/>
        <v>-2</v>
      </c>
      <c r="J82" s="9">
        <f t="shared" si="6"/>
        <v>0.666666666666667</v>
      </c>
      <c r="K82" s="10" t="s">
        <v>547</v>
      </c>
      <c r="L82"/>
      <c r="M82">
        <f t="shared" si="7"/>
        <v>4</v>
      </c>
      <c r="N82">
        <v>6</v>
      </c>
    </row>
    <row r="83" ht="42.75" hidden="1" spans="1:14">
      <c r="A83" s="3">
        <f t="shared" si="4"/>
        <v>82</v>
      </c>
      <c r="B83" s="3">
        <v>116482</v>
      </c>
      <c r="C83" s="3" t="s">
        <v>294</v>
      </c>
      <c r="D83" s="3" t="s">
        <v>152</v>
      </c>
      <c r="E83" s="3" t="s">
        <v>548</v>
      </c>
      <c r="F83" s="4">
        <v>6</v>
      </c>
      <c r="G83" s="5">
        <v>1</v>
      </c>
      <c r="H83" s="6">
        <v>2</v>
      </c>
      <c r="I83" s="8">
        <f t="shared" si="5"/>
        <v>-4</v>
      </c>
      <c r="J83" s="9">
        <f t="shared" si="6"/>
        <v>0.333333333333333</v>
      </c>
      <c r="K83" s="10" t="s">
        <v>547</v>
      </c>
      <c r="L83"/>
      <c r="M83">
        <f t="shared" si="7"/>
        <v>2</v>
      </c>
      <c r="N83">
        <v>6</v>
      </c>
    </row>
    <row r="84" ht="42.75" spans="1:14">
      <c r="A84" s="3">
        <f t="shared" si="4"/>
        <v>83</v>
      </c>
      <c r="B84" s="3">
        <v>114286</v>
      </c>
      <c r="C84" s="3" t="s">
        <v>374</v>
      </c>
      <c r="D84" s="3" t="s">
        <v>99</v>
      </c>
      <c r="E84" s="3" t="s">
        <v>546</v>
      </c>
      <c r="F84" s="4">
        <v>12</v>
      </c>
      <c r="G84" s="5">
        <v>2</v>
      </c>
      <c r="H84" s="6">
        <v>2</v>
      </c>
      <c r="I84" s="8">
        <f t="shared" si="5"/>
        <v>-10</v>
      </c>
      <c r="J84" s="9">
        <f t="shared" si="6"/>
        <v>0.166666666666667</v>
      </c>
      <c r="K84" s="10" t="s">
        <v>547</v>
      </c>
      <c r="L84"/>
      <c r="M84">
        <f t="shared" si="7"/>
        <v>2</v>
      </c>
      <c r="N84" t="e">
        <v>#N/A</v>
      </c>
    </row>
    <row r="85" ht="71.25" hidden="1" spans="1:14">
      <c r="A85" s="3">
        <f t="shared" si="4"/>
        <v>84</v>
      </c>
      <c r="B85" s="3">
        <v>752</v>
      </c>
      <c r="C85" s="3" t="s">
        <v>555</v>
      </c>
      <c r="D85" s="3" t="s">
        <v>99</v>
      </c>
      <c r="E85" s="3" t="s">
        <v>546</v>
      </c>
      <c r="F85" s="4">
        <v>12</v>
      </c>
      <c r="G85" s="5">
        <v>2</v>
      </c>
      <c r="H85" s="6">
        <v>2</v>
      </c>
      <c r="I85" s="8">
        <f t="shared" si="5"/>
        <v>-10</v>
      </c>
      <c r="J85" s="9">
        <f t="shared" si="6"/>
        <v>0.166666666666667</v>
      </c>
      <c r="K85" s="10" t="s">
        <v>547</v>
      </c>
      <c r="L85"/>
      <c r="M85">
        <f t="shared" si="7"/>
        <v>2</v>
      </c>
      <c r="N85">
        <v>12</v>
      </c>
    </row>
    <row r="86" ht="28.5" hidden="1" spans="1:14">
      <c r="A86" s="3">
        <f t="shared" si="4"/>
        <v>85</v>
      </c>
      <c r="B86" s="3">
        <v>106569</v>
      </c>
      <c r="C86" s="3" t="s">
        <v>110</v>
      </c>
      <c r="D86" s="3" t="s">
        <v>99</v>
      </c>
      <c r="E86" s="3" t="s">
        <v>546</v>
      </c>
      <c r="F86" s="4">
        <v>12</v>
      </c>
      <c r="G86" s="5">
        <v>2</v>
      </c>
      <c r="H86" s="6">
        <v>0</v>
      </c>
      <c r="I86" s="8">
        <f t="shared" si="5"/>
        <v>-12</v>
      </c>
      <c r="J86" s="9">
        <f t="shared" si="6"/>
        <v>0</v>
      </c>
      <c r="K86" s="10" t="s">
        <v>547</v>
      </c>
      <c r="L86"/>
      <c r="M86">
        <f t="shared" si="7"/>
        <v>0</v>
      </c>
      <c r="N86">
        <v>12</v>
      </c>
    </row>
    <row r="87" ht="57" hidden="1" spans="1:14">
      <c r="A87" s="3">
        <f t="shared" si="4"/>
        <v>86</v>
      </c>
      <c r="B87" s="3">
        <v>107658</v>
      </c>
      <c r="C87" s="3" t="s">
        <v>235</v>
      </c>
      <c r="D87" s="3" t="s">
        <v>99</v>
      </c>
      <c r="E87" s="3" t="s">
        <v>546</v>
      </c>
      <c r="F87" s="4">
        <v>12</v>
      </c>
      <c r="G87" s="5">
        <v>2</v>
      </c>
      <c r="H87" s="6">
        <v>8</v>
      </c>
      <c r="I87" s="8">
        <f t="shared" si="5"/>
        <v>-4</v>
      </c>
      <c r="J87" s="9">
        <f t="shared" si="6"/>
        <v>0.666666666666667</v>
      </c>
      <c r="K87" s="10" t="s">
        <v>547</v>
      </c>
      <c r="L87"/>
      <c r="M87">
        <f t="shared" si="7"/>
        <v>8</v>
      </c>
      <c r="N87">
        <v>12</v>
      </c>
    </row>
    <row r="88" ht="28.5" hidden="1" spans="1:14">
      <c r="A88" s="3">
        <f t="shared" si="4"/>
        <v>87</v>
      </c>
      <c r="B88" s="3">
        <v>513</v>
      </c>
      <c r="C88" s="3" t="s">
        <v>375</v>
      </c>
      <c r="D88" s="3" t="s">
        <v>99</v>
      </c>
      <c r="E88" s="3" t="s">
        <v>546</v>
      </c>
      <c r="F88" s="4">
        <v>12</v>
      </c>
      <c r="G88" s="5">
        <v>2</v>
      </c>
      <c r="H88" s="6">
        <v>3</v>
      </c>
      <c r="I88" s="8">
        <f t="shared" si="5"/>
        <v>-9</v>
      </c>
      <c r="J88" s="9">
        <f t="shared" si="6"/>
        <v>0.25</v>
      </c>
      <c r="K88" s="10" t="s">
        <v>547</v>
      </c>
      <c r="L88"/>
      <c r="M88">
        <f t="shared" si="7"/>
        <v>3</v>
      </c>
      <c r="N88">
        <v>12</v>
      </c>
    </row>
    <row r="89" ht="42.75" hidden="1" spans="1:14">
      <c r="A89" s="3">
        <f t="shared" si="4"/>
        <v>88</v>
      </c>
      <c r="B89" s="3">
        <v>101453</v>
      </c>
      <c r="C89" s="3" t="s">
        <v>167</v>
      </c>
      <c r="D89" s="3" t="s">
        <v>99</v>
      </c>
      <c r="E89" s="3" t="s">
        <v>546</v>
      </c>
      <c r="F89" s="4">
        <v>12</v>
      </c>
      <c r="G89" s="5">
        <v>2</v>
      </c>
      <c r="H89" s="6">
        <v>4</v>
      </c>
      <c r="I89" s="8">
        <f t="shared" si="5"/>
        <v>-8</v>
      </c>
      <c r="J89" s="9">
        <f t="shared" si="6"/>
        <v>0.333333333333333</v>
      </c>
      <c r="K89" s="10" t="s">
        <v>547</v>
      </c>
      <c r="L89"/>
      <c r="M89">
        <f t="shared" si="7"/>
        <v>4</v>
      </c>
      <c r="N89">
        <v>12</v>
      </c>
    </row>
    <row r="90" ht="42.75" hidden="1" spans="1:14">
      <c r="A90" s="3">
        <f t="shared" si="4"/>
        <v>89</v>
      </c>
      <c r="B90" s="3">
        <v>113833</v>
      </c>
      <c r="C90" s="3" t="s">
        <v>260</v>
      </c>
      <c r="D90" s="3" t="s">
        <v>99</v>
      </c>
      <c r="E90" s="3" t="s">
        <v>548</v>
      </c>
      <c r="F90" s="4">
        <v>6</v>
      </c>
      <c r="G90" s="5">
        <v>1</v>
      </c>
      <c r="H90" s="6">
        <v>0</v>
      </c>
      <c r="I90" s="8">
        <f t="shared" si="5"/>
        <v>-6</v>
      </c>
      <c r="J90" s="9">
        <f t="shared" si="6"/>
        <v>0</v>
      </c>
      <c r="K90" s="10" t="s">
        <v>547</v>
      </c>
      <c r="L90"/>
      <c r="M90">
        <f t="shared" si="7"/>
        <v>0</v>
      </c>
      <c r="N90">
        <v>6</v>
      </c>
    </row>
    <row r="91" ht="57" hidden="1" spans="1:14">
      <c r="A91" s="3">
        <f t="shared" si="4"/>
        <v>90</v>
      </c>
      <c r="B91" s="3">
        <v>747</v>
      </c>
      <c r="C91" s="3" t="s">
        <v>154</v>
      </c>
      <c r="D91" s="3" t="s">
        <v>99</v>
      </c>
      <c r="E91" s="3" t="s">
        <v>548</v>
      </c>
      <c r="F91" s="4">
        <v>6</v>
      </c>
      <c r="G91" s="5">
        <v>1</v>
      </c>
      <c r="H91" s="6">
        <v>2</v>
      </c>
      <c r="I91" s="8">
        <f t="shared" si="5"/>
        <v>-4</v>
      </c>
      <c r="J91" s="9">
        <f t="shared" si="6"/>
        <v>0.333333333333333</v>
      </c>
      <c r="K91" s="10" t="s">
        <v>547</v>
      </c>
      <c r="L91"/>
      <c r="M91">
        <f t="shared" si="7"/>
        <v>2</v>
      </c>
      <c r="N91">
        <v>6</v>
      </c>
    </row>
    <row r="92" ht="42.75" hidden="1" spans="1:14">
      <c r="A92" s="3">
        <f t="shared" si="4"/>
        <v>91</v>
      </c>
      <c r="B92" s="3">
        <v>570</v>
      </c>
      <c r="C92" s="3" t="s">
        <v>306</v>
      </c>
      <c r="D92" s="3" t="s">
        <v>99</v>
      </c>
      <c r="E92" s="3" t="s">
        <v>548</v>
      </c>
      <c r="F92" s="4">
        <v>6</v>
      </c>
      <c r="G92" s="5">
        <v>1</v>
      </c>
      <c r="H92" s="6">
        <v>1</v>
      </c>
      <c r="I92" s="8">
        <f t="shared" si="5"/>
        <v>-5</v>
      </c>
      <c r="J92" s="9">
        <f t="shared" si="6"/>
        <v>0.166666666666667</v>
      </c>
      <c r="K92" s="10" t="s">
        <v>547</v>
      </c>
      <c r="L92"/>
      <c r="M92">
        <f t="shared" si="7"/>
        <v>1</v>
      </c>
      <c r="N92">
        <v>6</v>
      </c>
    </row>
    <row r="93" ht="57" hidden="1" spans="1:14">
      <c r="A93" s="3">
        <f t="shared" si="4"/>
        <v>92</v>
      </c>
      <c r="B93" s="7">
        <v>122906</v>
      </c>
      <c r="C93" s="3" t="s">
        <v>308</v>
      </c>
      <c r="D93" s="3" t="s">
        <v>99</v>
      </c>
      <c r="E93" s="3" t="s">
        <v>548</v>
      </c>
      <c r="F93" s="4">
        <v>6</v>
      </c>
      <c r="G93" s="5">
        <v>1</v>
      </c>
      <c r="H93" s="6">
        <v>5</v>
      </c>
      <c r="I93" s="8">
        <f t="shared" si="5"/>
        <v>-1</v>
      </c>
      <c r="J93" s="9">
        <f t="shared" si="6"/>
        <v>0.833333333333333</v>
      </c>
      <c r="K93" s="10" t="s">
        <v>547</v>
      </c>
      <c r="L93"/>
      <c r="M93">
        <f t="shared" si="7"/>
        <v>5</v>
      </c>
      <c r="N93">
        <v>6</v>
      </c>
    </row>
    <row r="94" ht="28.5" hidden="1" spans="1:14">
      <c r="A94" s="3">
        <f t="shared" si="4"/>
        <v>93</v>
      </c>
      <c r="B94" s="3">
        <v>104429</v>
      </c>
      <c r="C94" s="3" t="s">
        <v>269</v>
      </c>
      <c r="D94" s="3" t="s">
        <v>99</v>
      </c>
      <c r="E94" s="3" t="s">
        <v>548</v>
      </c>
      <c r="F94" s="4">
        <v>6</v>
      </c>
      <c r="G94" s="5">
        <v>1</v>
      </c>
      <c r="H94" s="6">
        <v>2</v>
      </c>
      <c r="I94" s="8">
        <f t="shared" si="5"/>
        <v>-4</v>
      </c>
      <c r="J94" s="9">
        <f t="shared" si="6"/>
        <v>0.333333333333333</v>
      </c>
      <c r="K94" s="10" t="s">
        <v>547</v>
      </c>
      <c r="L94"/>
      <c r="M94">
        <f t="shared" si="7"/>
        <v>2</v>
      </c>
      <c r="N94">
        <v>6</v>
      </c>
    </row>
    <row r="95" ht="42.75" hidden="1" spans="1:14">
      <c r="A95" s="3">
        <f t="shared" si="4"/>
        <v>94</v>
      </c>
      <c r="B95" s="7">
        <v>120844</v>
      </c>
      <c r="C95" s="3" t="s">
        <v>387</v>
      </c>
      <c r="D95" s="3" t="s">
        <v>99</v>
      </c>
      <c r="E95" s="3" t="s">
        <v>548</v>
      </c>
      <c r="F95" s="4">
        <v>6</v>
      </c>
      <c r="G95" s="5">
        <v>1</v>
      </c>
      <c r="H95" s="6">
        <v>0</v>
      </c>
      <c r="I95" s="8">
        <f t="shared" si="5"/>
        <v>-6</v>
      </c>
      <c r="J95" s="9">
        <f t="shared" si="6"/>
        <v>0</v>
      </c>
      <c r="K95" s="10" t="s">
        <v>547</v>
      </c>
      <c r="L95"/>
      <c r="M95">
        <f t="shared" si="7"/>
        <v>0</v>
      </c>
      <c r="N95">
        <v>6</v>
      </c>
    </row>
    <row r="96" ht="28.5" hidden="1" spans="1:14">
      <c r="A96" s="3">
        <f t="shared" si="4"/>
        <v>95</v>
      </c>
      <c r="B96" s="3">
        <v>113025</v>
      </c>
      <c r="C96" s="3" t="s">
        <v>98</v>
      </c>
      <c r="D96" s="3" t="s">
        <v>99</v>
      </c>
      <c r="E96" s="3" t="s">
        <v>548</v>
      </c>
      <c r="F96" s="4">
        <v>6</v>
      </c>
      <c r="G96" s="5">
        <v>1</v>
      </c>
      <c r="H96" s="6">
        <v>5</v>
      </c>
      <c r="I96" s="8">
        <f t="shared" si="5"/>
        <v>-1</v>
      </c>
      <c r="J96" s="9">
        <f t="shared" si="6"/>
        <v>0.833333333333333</v>
      </c>
      <c r="K96" s="10" t="s">
        <v>547</v>
      </c>
      <c r="L96"/>
      <c r="M96">
        <f t="shared" si="7"/>
        <v>5</v>
      </c>
      <c r="N96">
        <v>6</v>
      </c>
    </row>
    <row r="97" ht="28.5" hidden="1" spans="1:14">
      <c r="A97" s="3">
        <f t="shared" si="4"/>
        <v>96</v>
      </c>
      <c r="B97" s="3">
        <v>112888</v>
      </c>
      <c r="C97" s="3" t="s">
        <v>318</v>
      </c>
      <c r="D97" s="3" t="s">
        <v>99</v>
      </c>
      <c r="E97" s="3" t="s">
        <v>548</v>
      </c>
      <c r="F97" s="4">
        <v>6</v>
      </c>
      <c r="G97" s="5">
        <v>1</v>
      </c>
      <c r="H97" s="6">
        <v>0</v>
      </c>
      <c r="I97" s="8">
        <f t="shared" si="5"/>
        <v>-6</v>
      </c>
      <c r="J97" s="9">
        <f t="shared" si="6"/>
        <v>0</v>
      </c>
      <c r="K97" s="10" t="s">
        <v>547</v>
      </c>
      <c r="L97"/>
      <c r="M97">
        <f t="shared" si="7"/>
        <v>0</v>
      </c>
      <c r="N97">
        <v>6</v>
      </c>
    </row>
    <row r="98" ht="28.5" hidden="1" spans="1:14">
      <c r="A98" s="3">
        <f t="shared" si="4"/>
        <v>97</v>
      </c>
      <c r="B98" s="3">
        <v>116773</v>
      </c>
      <c r="C98" s="3" t="s">
        <v>327</v>
      </c>
      <c r="D98" s="3" t="s">
        <v>99</v>
      </c>
      <c r="E98" s="3" t="s">
        <v>548</v>
      </c>
      <c r="F98" s="4">
        <v>6</v>
      </c>
      <c r="G98" s="5">
        <v>1</v>
      </c>
      <c r="H98" s="6">
        <v>0</v>
      </c>
      <c r="I98" s="8">
        <f t="shared" si="5"/>
        <v>-6</v>
      </c>
      <c r="J98" s="9">
        <f t="shared" si="6"/>
        <v>0</v>
      </c>
      <c r="K98" s="10" t="s">
        <v>547</v>
      </c>
      <c r="L98"/>
      <c r="M98">
        <f t="shared" si="7"/>
        <v>0</v>
      </c>
      <c r="N98">
        <v>6</v>
      </c>
    </row>
    <row r="99" ht="28.5" hidden="1" spans="1:14">
      <c r="A99" s="3">
        <f t="shared" si="4"/>
        <v>98</v>
      </c>
      <c r="B99" s="3">
        <v>709</v>
      </c>
      <c r="C99" s="3" t="s">
        <v>165</v>
      </c>
      <c r="D99" s="3" t="s">
        <v>99</v>
      </c>
      <c r="E99" s="3" t="s">
        <v>546</v>
      </c>
      <c r="F99" s="4">
        <v>12</v>
      </c>
      <c r="G99" s="5">
        <v>2</v>
      </c>
      <c r="H99" s="6">
        <v>4</v>
      </c>
      <c r="I99" s="8">
        <f t="shared" si="5"/>
        <v>-8</v>
      </c>
      <c r="J99" s="9">
        <f t="shared" si="6"/>
        <v>0.333333333333333</v>
      </c>
      <c r="K99" s="10" t="s">
        <v>547</v>
      </c>
      <c r="L99"/>
      <c r="M99">
        <f t="shared" si="7"/>
        <v>4</v>
      </c>
      <c r="N99">
        <v>12</v>
      </c>
    </row>
    <row r="100" ht="28.5" hidden="1" spans="1:14">
      <c r="A100" s="3">
        <f t="shared" si="4"/>
        <v>99</v>
      </c>
      <c r="B100" s="3">
        <v>106399</v>
      </c>
      <c r="C100" s="3" t="s">
        <v>216</v>
      </c>
      <c r="D100" s="3" t="s">
        <v>99</v>
      </c>
      <c r="E100" s="3" t="s">
        <v>546</v>
      </c>
      <c r="F100" s="4">
        <v>12</v>
      </c>
      <c r="G100" s="5">
        <v>2</v>
      </c>
      <c r="H100" s="6">
        <v>6</v>
      </c>
      <c r="I100" s="8">
        <f t="shared" si="5"/>
        <v>-6</v>
      </c>
      <c r="J100" s="9">
        <f t="shared" si="6"/>
        <v>0.5</v>
      </c>
      <c r="K100" s="10" t="s">
        <v>547</v>
      </c>
      <c r="L100">
        <v>1</v>
      </c>
      <c r="M100">
        <f t="shared" si="7"/>
        <v>7</v>
      </c>
      <c r="N100">
        <v>12</v>
      </c>
    </row>
    <row r="101" ht="28.5" hidden="1" spans="1:14">
      <c r="A101" s="3">
        <f t="shared" si="4"/>
        <v>100</v>
      </c>
      <c r="B101" s="7">
        <v>118951</v>
      </c>
      <c r="C101" s="3" t="s">
        <v>357</v>
      </c>
      <c r="D101" s="3" t="s">
        <v>99</v>
      </c>
      <c r="E101" s="3" t="s">
        <v>548</v>
      </c>
      <c r="F101" s="4">
        <v>6</v>
      </c>
      <c r="G101" s="5">
        <v>1</v>
      </c>
      <c r="H101" s="6">
        <v>3</v>
      </c>
      <c r="I101" s="8">
        <f t="shared" si="5"/>
        <v>-3</v>
      </c>
      <c r="J101" s="9">
        <f t="shared" si="6"/>
        <v>0.5</v>
      </c>
      <c r="K101" s="10" t="s">
        <v>547</v>
      </c>
      <c r="L101"/>
      <c r="M101">
        <f t="shared" si="7"/>
        <v>3</v>
      </c>
      <c r="N101">
        <v>6</v>
      </c>
    </row>
    <row r="102" ht="42.75" hidden="1" spans="1:14">
      <c r="A102" s="3">
        <f t="shared" si="4"/>
        <v>101</v>
      </c>
      <c r="B102" s="3">
        <v>572</v>
      </c>
      <c r="C102" s="3" t="s">
        <v>178</v>
      </c>
      <c r="D102" s="3" t="s">
        <v>99</v>
      </c>
      <c r="E102" s="3" t="s">
        <v>548</v>
      </c>
      <c r="F102" s="4">
        <v>6</v>
      </c>
      <c r="G102" s="5">
        <v>1</v>
      </c>
      <c r="H102" s="6">
        <v>2</v>
      </c>
      <c r="I102" s="8">
        <f t="shared" si="5"/>
        <v>-4</v>
      </c>
      <c r="J102" s="9">
        <f t="shared" si="6"/>
        <v>0.333333333333333</v>
      </c>
      <c r="K102" s="10" t="s">
        <v>547</v>
      </c>
      <c r="L102"/>
      <c r="M102">
        <f t="shared" si="7"/>
        <v>2</v>
      </c>
      <c r="N102">
        <v>6</v>
      </c>
    </row>
    <row r="103" ht="28.5" hidden="1" spans="1:14">
      <c r="A103" s="3">
        <f t="shared" si="4"/>
        <v>102</v>
      </c>
      <c r="B103" s="7">
        <v>119263</v>
      </c>
      <c r="C103" s="3" t="s">
        <v>271</v>
      </c>
      <c r="D103" s="3" t="s">
        <v>99</v>
      </c>
      <c r="E103" s="3" t="s">
        <v>548</v>
      </c>
      <c r="F103" s="4">
        <v>6</v>
      </c>
      <c r="G103" s="5">
        <v>1</v>
      </c>
      <c r="H103" s="6">
        <v>2</v>
      </c>
      <c r="I103" s="8">
        <f t="shared" si="5"/>
        <v>-4</v>
      </c>
      <c r="J103" s="9">
        <f t="shared" si="6"/>
        <v>0.333333333333333</v>
      </c>
      <c r="K103" s="10" t="s">
        <v>547</v>
      </c>
      <c r="L103"/>
      <c r="M103">
        <f t="shared" si="7"/>
        <v>2</v>
      </c>
      <c r="N103">
        <v>6</v>
      </c>
    </row>
    <row r="104" hidden="1" spans="1:14">
      <c r="A104" s="3">
        <f t="shared" si="4"/>
        <v>103</v>
      </c>
      <c r="B104" s="3">
        <v>329</v>
      </c>
      <c r="C104" s="3" t="s">
        <v>113</v>
      </c>
      <c r="D104" s="3" t="s">
        <v>99</v>
      </c>
      <c r="E104" s="3" t="s">
        <v>548</v>
      </c>
      <c r="F104" s="4">
        <v>6</v>
      </c>
      <c r="G104" s="5">
        <v>1</v>
      </c>
      <c r="H104" s="6">
        <v>3</v>
      </c>
      <c r="I104" s="8">
        <f t="shared" si="5"/>
        <v>-3</v>
      </c>
      <c r="J104" s="9">
        <f t="shared" si="6"/>
        <v>0.5</v>
      </c>
      <c r="K104" s="10" t="s">
        <v>547</v>
      </c>
      <c r="L104"/>
      <c r="M104">
        <f t="shared" si="7"/>
        <v>3</v>
      </c>
      <c r="N104">
        <v>6</v>
      </c>
    </row>
    <row r="105" ht="42.75" hidden="1" spans="1:14">
      <c r="A105" s="3">
        <f t="shared" si="4"/>
        <v>104</v>
      </c>
      <c r="B105" s="13">
        <v>113008</v>
      </c>
      <c r="C105" s="13" t="s">
        <v>320</v>
      </c>
      <c r="D105" s="3" t="s">
        <v>99</v>
      </c>
      <c r="E105" s="3" t="s">
        <v>548</v>
      </c>
      <c r="F105" s="4">
        <v>6</v>
      </c>
      <c r="G105" s="5">
        <v>1</v>
      </c>
      <c r="H105" s="6">
        <v>3</v>
      </c>
      <c r="I105" s="8">
        <f t="shared" si="5"/>
        <v>-3</v>
      </c>
      <c r="J105" s="9">
        <f t="shared" si="6"/>
        <v>0.5</v>
      </c>
      <c r="K105" s="10" t="s">
        <v>547</v>
      </c>
      <c r="L105"/>
      <c r="M105">
        <f t="shared" si="7"/>
        <v>3</v>
      </c>
      <c r="N105">
        <v>6</v>
      </c>
    </row>
    <row r="106" ht="28.5" hidden="1" spans="1:14">
      <c r="A106" s="3">
        <f t="shared" si="4"/>
        <v>105</v>
      </c>
      <c r="B106" s="3">
        <v>113298</v>
      </c>
      <c r="C106" s="3" t="s">
        <v>390</v>
      </c>
      <c r="D106" s="3" t="s">
        <v>99</v>
      </c>
      <c r="E106" s="3" t="s">
        <v>548</v>
      </c>
      <c r="F106" s="4">
        <v>6</v>
      </c>
      <c r="G106" s="5">
        <v>1</v>
      </c>
      <c r="H106" s="6">
        <v>1</v>
      </c>
      <c r="I106" s="8">
        <f t="shared" si="5"/>
        <v>-5</v>
      </c>
      <c r="J106" s="9">
        <f t="shared" si="6"/>
        <v>0.166666666666667</v>
      </c>
      <c r="K106" s="10" t="s">
        <v>547</v>
      </c>
      <c r="L106"/>
      <c r="M106">
        <f t="shared" si="7"/>
        <v>1</v>
      </c>
      <c r="N106">
        <v>6</v>
      </c>
    </row>
    <row r="107" ht="28.5" hidden="1" spans="1:14">
      <c r="A107" s="3">
        <f t="shared" si="4"/>
        <v>106</v>
      </c>
      <c r="B107" s="13">
        <v>128640</v>
      </c>
      <c r="C107" s="13" t="s">
        <v>556</v>
      </c>
      <c r="D107" s="3" t="s">
        <v>99</v>
      </c>
      <c r="E107" s="3" t="s">
        <v>548</v>
      </c>
      <c r="F107" s="4">
        <v>6</v>
      </c>
      <c r="G107" s="5">
        <v>1</v>
      </c>
      <c r="H107" s="6">
        <v>4</v>
      </c>
      <c r="I107" s="8">
        <f t="shared" si="5"/>
        <v>-2</v>
      </c>
      <c r="J107" s="9">
        <f t="shared" si="6"/>
        <v>0.666666666666667</v>
      </c>
      <c r="K107" s="10" t="s">
        <v>547</v>
      </c>
      <c r="L107">
        <v>1</v>
      </c>
      <c r="M107">
        <f t="shared" si="7"/>
        <v>5</v>
      </c>
      <c r="N107">
        <v>6</v>
      </c>
    </row>
    <row r="108" ht="42.75" hidden="1" spans="1:14">
      <c r="A108" s="3">
        <f t="shared" si="4"/>
        <v>107</v>
      </c>
      <c r="B108" s="3">
        <v>730</v>
      </c>
      <c r="C108" s="3" t="s">
        <v>182</v>
      </c>
      <c r="D108" s="3" t="s">
        <v>99</v>
      </c>
      <c r="E108" s="3" t="s">
        <v>546</v>
      </c>
      <c r="F108" s="4">
        <v>12</v>
      </c>
      <c r="G108" s="5">
        <v>2</v>
      </c>
      <c r="H108" s="6">
        <v>8</v>
      </c>
      <c r="I108" s="8">
        <f t="shared" si="5"/>
        <v>-4</v>
      </c>
      <c r="J108" s="9">
        <f t="shared" si="6"/>
        <v>0.666666666666667</v>
      </c>
      <c r="K108" s="10" t="s">
        <v>547</v>
      </c>
      <c r="L108">
        <v>1</v>
      </c>
      <c r="M108">
        <f t="shared" si="7"/>
        <v>9</v>
      </c>
      <c r="N108">
        <v>12</v>
      </c>
    </row>
    <row r="109" ht="28.5" hidden="1" spans="1:14">
      <c r="A109" s="3">
        <f t="shared" si="4"/>
        <v>108</v>
      </c>
      <c r="B109" s="3">
        <v>359</v>
      </c>
      <c r="C109" s="3" t="s">
        <v>336</v>
      </c>
      <c r="D109" s="3" t="s">
        <v>124</v>
      </c>
      <c r="E109" s="3" t="s">
        <v>546</v>
      </c>
      <c r="F109" s="4">
        <v>12</v>
      </c>
      <c r="G109" s="5">
        <v>2</v>
      </c>
      <c r="H109" s="6">
        <v>3</v>
      </c>
      <c r="I109" s="8">
        <f t="shared" si="5"/>
        <v>-9</v>
      </c>
      <c r="J109" s="9">
        <f t="shared" si="6"/>
        <v>0.25</v>
      </c>
      <c r="K109" s="10" t="s">
        <v>547</v>
      </c>
      <c r="L109"/>
      <c r="M109">
        <f t="shared" si="7"/>
        <v>3</v>
      </c>
      <c r="N109">
        <v>12</v>
      </c>
    </row>
    <row r="110" ht="42.75" hidden="1" spans="1:14">
      <c r="A110" s="3">
        <f t="shared" si="4"/>
        <v>109</v>
      </c>
      <c r="B110" s="3">
        <v>103199</v>
      </c>
      <c r="C110" s="3" t="s">
        <v>304</v>
      </c>
      <c r="D110" s="3" t="s">
        <v>124</v>
      </c>
      <c r="E110" s="3" t="s">
        <v>546</v>
      </c>
      <c r="F110" s="4">
        <v>12</v>
      </c>
      <c r="G110" s="5">
        <v>2</v>
      </c>
      <c r="H110" s="6">
        <v>3</v>
      </c>
      <c r="I110" s="8">
        <f t="shared" si="5"/>
        <v>-9</v>
      </c>
      <c r="J110" s="9">
        <f t="shared" si="6"/>
        <v>0.25</v>
      </c>
      <c r="K110" s="10" t="s">
        <v>547</v>
      </c>
      <c r="L110"/>
      <c r="M110">
        <f t="shared" si="7"/>
        <v>3</v>
      </c>
      <c r="N110">
        <v>12</v>
      </c>
    </row>
    <row r="111" ht="28.5" hidden="1" spans="1:14">
      <c r="A111" s="3">
        <f t="shared" si="4"/>
        <v>110</v>
      </c>
      <c r="B111" s="3">
        <v>745</v>
      </c>
      <c r="C111" s="3" t="s">
        <v>145</v>
      </c>
      <c r="D111" s="3" t="s">
        <v>124</v>
      </c>
      <c r="E111" s="3" t="s">
        <v>546</v>
      </c>
      <c r="F111" s="4">
        <v>12</v>
      </c>
      <c r="G111" s="5">
        <v>2</v>
      </c>
      <c r="H111" s="6">
        <v>3</v>
      </c>
      <c r="I111" s="8">
        <f t="shared" si="5"/>
        <v>-9</v>
      </c>
      <c r="J111" s="9">
        <f t="shared" si="6"/>
        <v>0.25</v>
      </c>
      <c r="K111" s="10" t="s">
        <v>547</v>
      </c>
      <c r="L111"/>
      <c r="M111">
        <f t="shared" si="7"/>
        <v>3</v>
      </c>
      <c r="N111">
        <v>12</v>
      </c>
    </row>
    <row r="112" ht="42.75" hidden="1" spans="1:14">
      <c r="A112" s="3">
        <f t="shared" si="4"/>
        <v>111</v>
      </c>
      <c r="B112" s="3">
        <v>726</v>
      </c>
      <c r="C112" s="3" t="s">
        <v>209</v>
      </c>
      <c r="D112" s="3" t="s">
        <v>124</v>
      </c>
      <c r="E112" s="3" t="s">
        <v>546</v>
      </c>
      <c r="F112" s="4">
        <v>12</v>
      </c>
      <c r="G112" s="5">
        <v>2</v>
      </c>
      <c r="H112" s="6">
        <v>2</v>
      </c>
      <c r="I112" s="8">
        <f t="shared" si="5"/>
        <v>-10</v>
      </c>
      <c r="J112" s="9">
        <f t="shared" si="6"/>
        <v>0.166666666666667</v>
      </c>
      <c r="K112" s="10" t="s">
        <v>547</v>
      </c>
      <c r="L112"/>
      <c r="M112">
        <f t="shared" si="7"/>
        <v>2</v>
      </c>
      <c r="N112">
        <v>12</v>
      </c>
    </row>
    <row r="113" ht="28.5" hidden="1" spans="1:14">
      <c r="A113" s="3">
        <f t="shared" si="4"/>
        <v>112</v>
      </c>
      <c r="B113" s="3">
        <v>102565</v>
      </c>
      <c r="C113" s="3" t="s">
        <v>275</v>
      </c>
      <c r="D113" s="3" t="s">
        <v>124</v>
      </c>
      <c r="E113" s="3" t="s">
        <v>546</v>
      </c>
      <c r="F113" s="4">
        <v>12</v>
      </c>
      <c r="G113" s="5">
        <v>2</v>
      </c>
      <c r="H113" s="6">
        <v>0</v>
      </c>
      <c r="I113" s="8">
        <f t="shared" si="5"/>
        <v>-12</v>
      </c>
      <c r="J113" s="9">
        <f t="shared" si="6"/>
        <v>0</v>
      </c>
      <c r="K113" s="10" t="s">
        <v>547</v>
      </c>
      <c r="L113"/>
      <c r="M113">
        <f t="shared" si="7"/>
        <v>0</v>
      </c>
      <c r="N113">
        <v>12</v>
      </c>
    </row>
    <row r="114" ht="28.5" hidden="1" spans="1:14">
      <c r="A114" s="3">
        <f t="shared" si="4"/>
        <v>113</v>
      </c>
      <c r="B114" s="3">
        <v>582</v>
      </c>
      <c r="C114" s="3" t="s">
        <v>221</v>
      </c>
      <c r="D114" s="3" t="s">
        <v>124</v>
      </c>
      <c r="E114" s="3" t="s">
        <v>546</v>
      </c>
      <c r="F114" s="4">
        <v>12</v>
      </c>
      <c r="G114" s="5">
        <v>2</v>
      </c>
      <c r="H114" s="6">
        <v>8</v>
      </c>
      <c r="I114" s="8">
        <f t="shared" si="5"/>
        <v>-4</v>
      </c>
      <c r="J114" s="9">
        <f t="shared" si="6"/>
        <v>0.666666666666667</v>
      </c>
      <c r="K114" s="10" t="s">
        <v>547</v>
      </c>
      <c r="L114"/>
      <c r="M114">
        <f t="shared" si="7"/>
        <v>8</v>
      </c>
      <c r="N114">
        <v>12</v>
      </c>
    </row>
    <row r="115" hidden="1" spans="1:14">
      <c r="A115" s="3">
        <f t="shared" si="4"/>
        <v>114</v>
      </c>
      <c r="B115" s="3">
        <v>343</v>
      </c>
      <c r="C115" s="3" t="s">
        <v>333</v>
      </c>
      <c r="D115" s="3" t="s">
        <v>124</v>
      </c>
      <c r="E115" s="3" t="s">
        <v>546</v>
      </c>
      <c r="F115" s="4">
        <v>12</v>
      </c>
      <c r="G115" s="5">
        <v>2</v>
      </c>
      <c r="H115" s="6">
        <v>3</v>
      </c>
      <c r="I115" s="8">
        <f t="shared" si="5"/>
        <v>-9</v>
      </c>
      <c r="J115" s="9">
        <f t="shared" si="6"/>
        <v>0.25</v>
      </c>
      <c r="K115" s="10" t="s">
        <v>547</v>
      </c>
      <c r="L115"/>
      <c r="M115">
        <f t="shared" si="7"/>
        <v>3</v>
      </c>
      <c r="N115">
        <v>12</v>
      </c>
    </row>
    <row r="116" ht="28.5" hidden="1" spans="1:14">
      <c r="A116" s="3">
        <f t="shared" si="4"/>
        <v>115</v>
      </c>
      <c r="B116" s="3">
        <v>365</v>
      </c>
      <c r="C116" s="3" t="s">
        <v>214</v>
      </c>
      <c r="D116" s="3" t="s">
        <v>124</v>
      </c>
      <c r="E116" s="3" t="s">
        <v>546</v>
      </c>
      <c r="F116" s="4">
        <v>12</v>
      </c>
      <c r="G116" s="5">
        <v>2</v>
      </c>
      <c r="H116" s="6">
        <v>4</v>
      </c>
      <c r="I116" s="8">
        <f t="shared" si="5"/>
        <v>-8</v>
      </c>
      <c r="J116" s="9">
        <f t="shared" si="6"/>
        <v>0.333333333333333</v>
      </c>
      <c r="K116" s="10" t="s">
        <v>547</v>
      </c>
      <c r="L116"/>
      <c r="M116">
        <f t="shared" si="7"/>
        <v>4</v>
      </c>
      <c r="N116">
        <v>12</v>
      </c>
    </row>
    <row r="117" ht="28.5" hidden="1" spans="1:14">
      <c r="A117" s="3">
        <f t="shared" si="4"/>
        <v>116</v>
      </c>
      <c r="B117" s="3">
        <v>105267</v>
      </c>
      <c r="C117" s="3" t="s">
        <v>198</v>
      </c>
      <c r="D117" s="3" t="s">
        <v>124</v>
      </c>
      <c r="E117" s="3" t="s">
        <v>546</v>
      </c>
      <c r="F117" s="4">
        <v>12</v>
      </c>
      <c r="G117" s="5">
        <v>2</v>
      </c>
      <c r="H117" s="6">
        <v>9</v>
      </c>
      <c r="I117" s="8">
        <f t="shared" si="5"/>
        <v>-3</v>
      </c>
      <c r="J117" s="9">
        <f t="shared" si="6"/>
        <v>0.75</v>
      </c>
      <c r="K117" s="10" t="s">
        <v>547</v>
      </c>
      <c r="L117">
        <v>1</v>
      </c>
      <c r="M117">
        <f t="shared" si="7"/>
        <v>10</v>
      </c>
      <c r="N117">
        <v>12</v>
      </c>
    </row>
    <row r="118" ht="42.75" hidden="1" spans="1:14">
      <c r="A118" s="3">
        <f t="shared" si="4"/>
        <v>117</v>
      </c>
      <c r="B118" s="3">
        <v>103198</v>
      </c>
      <c r="C118" s="3" t="s">
        <v>277</v>
      </c>
      <c r="D118" s="3" t="s">
        <v>124</v>
      </c>
      <c r="E118" s="3" t="s">
        <v>546</v>
      </c>
      <c r="F118" s="4">
        <v>12</v>
      </c>
      <c r="G118" s="5">
        <v>2</v>
      </c>
      <c r="H118" s="6">
        <v>3</v>
      </c>
      <c r="I118" s="8">
        <f t="shared" si="5"/>
        <v>-9</v>
      </c>
      <c r="J118" s="9">
        <f t="shared" si="6"/>
        <v>0.25</v>
      </c>
      <c r="K118" s="10" t="s">
        <v>547</v>
      </c>
      <c r="L118"/>
      <c r="M118">
        <f t="shared" si="7"/>
        <v>3</v>
      </c>
      <c r="N118">
        <v>12</v>
      </c>
    </row>
    <row r="119" ht="42.75" hidden="1" spans="1:14">
      <c r="A119" s="3">
        <f t="shared" si="4"/>
        <v>118</v>
      </c>
      <c r="B119" s="3">
        <v>114844</v>
      </c>
      <c r="C119" s="3" t="s">
        <v>340</v>
      </c>
      <c r="D119" s="3" t="s">
        <v>124</v>
      </c>
      <c r="E119" s="3" t="s">
        <v>548</v>
      </c>
      <c r="F119" s="4">
        <v>6</v>
      </c>
      <c r="G119" s="5">
        <v>1</v>
      </c>
      <c r="H119" s="6">
        <v>1</v>
      </c>
      <c r="I119" s="8">
        <f t="shared" si="5"/>
        <v>-5</v>
      </c>
      <c r="J119" s="9">
        <f t="shared" si="6"/>
        <v>0.166666666666667</v>
      </c>
      <c r="K119" s="10" t="s">
        <v>547</v>
      </c>
      <c r="L119"/>
      <c r="M119">
        <f t="shared" si="7"/>
        <v>1</v>
      </c>
      <c r="N119">
        <v>6</v>
      </c>
    </row>
    <row r="120" ht="28.5" hidden="1" spans="1:14">
      <c r="A120" s="3">
        <f t="shared" si="4"/>
        <v>119</v>
      </c>
      <c r="B120" s="3">
        <v>391</v>
      </c>
      <c r="C120" s="3" t="s">
        <v>174</v>
      </c>
      <c r="D120" s="3" t="s">
        <v>124</v>
      </c>
      <c r="E120" s="3" t="s">
        <v>548</v>
      </c>
      <c r="F120" s="4">
        <v>6</v>
      </c>
      <c r="G120" s="5">
        <v>1</v>
      </c>
      <c r="H120" s="6">
        <v>0</v>
      </c>
      <c r="I120" s="8">
        <f t="shared" si="5"/>
        <v>-6</v>
      </c>
      <c r="J120" s="9">
        <f t="shared" si="6"/>
        <v>0</v>
      </c>
      <c r="K120" s="10" t="s">
        <v>547</v>
      </c>
      <c r="L120"/>
      <c r="M120">
        <f t="shared" si="7"/>
        <v>0</v>
      </c>
      <c r="N120">
        <v>6</v>
      </c>
    </row>
    <row r="121" ht="42.75" hidden="1" spans="1:14">
      <c r="A121" s="3">
        <f t="shared" si="4"/>
        <v>120</v>
      </c>
      <c r="B121" s="3">
        <v>727</v>
      </c>
      <c r="C121" s="3" t="s">
        <v>194</v>
      </c>
      <c r="D121" s="3" t="s">
        <v>124</v>
      </c>
      <c r="E121" s="3" t="s">
        <v>548</v>
      </c>
      <c r="F121" s="4">
        <v>6</v>
      </c>
      <c r="G121" s="5">
        <v>1</v>
      </c>
      <c r="H121" s="6">
        <v>0</v>
      </c>
      <c r="I121" s="8">
        <f t="shared" si="5"/>
        <v>-6</v>
      </c>
      <c r="J121" s="9">
        <f t="shared" si="6"/>
        <v>0</v>
      </c>
      <c r="K121" s="10" t="s">
        <v>547</v>
      </c>
      <c r="L121"/>
      <c r="M121">
        <f t="shared" si="7"/>
        <v>0</v>
      </c>
      <c r="N121">
        <v>6</v>
      </c>
    </row>
    <row r="122" hidden="1" spans="1:14">
      <c r="A122" s="3">
        <f t="shared" si="4"/>
        <v>121</v>
      </c>
      <c r="B122" s="3">
        <v>311</v>
      </c>
      <c r="C122" s="3" t="s">
        <v>296</v>
      </c>
      <c r="D122" s="3" t="s">
        <v>124</v>
      </c>
      <c r="E122" s="3" t="s">
        <v>548</v>
      </c>
      <c r="F122" s="4">
        <v>6</v>
      </c>
      <c r="G122" s="5">
        <v>1</v>
      </c>
      <c r="H122" s="6">
        <v>0</v>
      </c>
      <c r="I122" s="8">
        <f t="shared" si="5"/>
        <v>-6</v>
      </c>
      <c r="J122" s="9">
        <f t="shared" si="6"/>
        <v>0</v>
      </c>
      <c r="K122" s="10" t="s">
        <v>547</v>
      </c>
      <c r="L122"/>
      <c r="M122">
        <f t="shared" si="7"/>
        <v>0</v>
      </c>
      <c r="N122">
        <v>6</v>
      </c>
    </row>
    <row r="123" ht="28.5" hidden="1" spans="1:14">
      <c r="A123" s="3">
        <f t="shared" si="4"/>
        <v>122</v>
      </c>
      <c r="B123" s="3">
        <v>517</v>
      </c>
      <c r="C123" s="3" t="s">
        <v>123</v>
      </c>
      <c r="D123" s="3" t="s">
        <v>124</v>
      </c>
      <c r="E123" s="3" t="s">
        <v>546</v>
      </c>
      <c r="F123" s="4">
        <v>12</v>
      </c>
      <c r="G123" s="5">
        <v>2</v>
      </c>
      <c r="H123" s="6">
        <v>7</v>
      </c>
      <c r="I123" s="8">
        <f t="shared" si="5"/>
        <v>-5</v>
      </c>
      <c r="J123" s="9">
        <f t="shared" si="6"/>
        <v>0.583333333333333</v>
      </c>
      <c r="K123" s="10" t="s">
        <v>547</v>
      </c>
      <c r="L123"/>
      <c r="M123">
        <f t="shared" si="7"/>
        <v>7</v>
      </c>
      <c r="N123">
        <v>12</v>
      </c>
    </row>
    <row r="124" ht="57" spans="1:14">
      <c r="A124" s="3">
        <f t="shared" si="4"/>
        <v>123</v>
      </c>
      <c r="B124" s="3">
        <v>585</v>
      </c>
      <c r="C124" s="3" t="s">
        <v>396</v>
      </c>
      <c r="D124" s="3" t="s">
        <v>124</v>
      </c>
      <c r="E124" s="3" t="s">
        <v>546</v>
      </c>
      <c r="F124" s="4">
        <v>12</v>
      </c>
      <c r="G124" s="5">
        <v>2</v>
      </c>
      <c r="H124" s="6">
        <v>8</v>
      </c>
      <c r="I124" s="8">
        <f t="shared" si="5"/>
        <v>-4</v>
      </c>
      <c r="J124" s="9">
        <f t="shared" si="6"/>
        <v>0.666666666666667</v>
      </c>
      <c r="K124" s="10" t="s">
        <v>547</v>
      </c>
      <c r="L124">
        <v>1</v>
      </c>
      <c r="M124">
        <f t="shared" si="7"/>
        <v>9</v>
      </c>
      <c r="N124" t="e">
        <v>#N/A</v>
      </c>
    </row>
    <row r="125" ht="42.75" hidden="1" spans="1:14">
      <c r="A125" s="3">
        <f t="shared" si="4"/>
        <v>124</v>
      </c>
      <c r="B125" s="3">
        <v>102934</v>
      </c>
      <c r="C125" s="3" t="s">
        <v>138</v>
      </c>
      <c r="D125" s="3" t="s">
        <v>124</v>
      </c>
      <c r="E125" s="3" t="s">
        <v>546</v>
      </c>
      <c r="F125" s="4">
        <v>12</v>
      </c>
      <c r="G125" s="5">
        <v>2</v>
      </c>
      <c r="H125" s="6">
        <v>8</v>
      </c>
      <c r="I125" s="8">
        <f t="shared" si="5"/>
        <v>-4</v>
      </c>
      <c r="J125" s="9">
        <f t="shared" si="6"/>
        <v>0.666666666666667</v>
      </c>
      <c r="K125" s="10" t="s">
        <v>547</v>
      </c>
      <c r="L125">
        <v>2</v>
      </c>
      <c r="M125">
        <f t="shared" si="7"/>
        <v>10</v>
      </c>
      <c r="N125">
        <v>12</v>
      </c>
    </row>
    <row r="126" ht="71.25" hidden="1" spans="1:14">
      <c r="A126" s="3">
        <f t="shared" si="4"/>
        <v>125</v>
      </c>
      <c r="B126" s="3">
        <v>581</v>
      </c>
      <c r="C126" s="3" t="s">
        <v>291</v>
      </c>
      <c r="D126" s="3" t="s">
        <v>124</v>
      </c>
      <c r="E126" s="3" t="s">
        <v>546</v>
      </c>
      <c r="F126" s="4">
        <v>12</v>
      </c>
      <c r="G126" s="5">
        <v>2</v>
      </c>
      <c r="H126" s="6">
        <v>6</v>
      </c>
      <c r="I126" s="8">
        <f t="shared" si="5"/>
        <v>-6</v>
      </c>
      <c r="J126" s="9">
        <f t="shared" si="6"/>
        <v>0.5</v>
      </c>
      <c r="K126" s="10" t="s">
        <v>547</v>
      </c>
      <c r="L126">
        <v>1</v>
      </c>
      <c r="M126">
        <f t="shared" si="7"/>
        <v>7</v>
      </c>
      <c r="N126">
        <v>12</v>
      </c>
    </row>
    <row r="127" ht="42.75" spans="1:14">
      <c r="A127" s="3">
        <f t="shared" si="4"/>
        <v>126</v>
      </c>
      <c r="B127" s="3">
        <v>114622</v>
      </c>
      <c r="C127" s="3" t="s">
        <v>389</v>
      </c>
      <c r="D127" s="3" t="s">
        <v>124</v>
      </c>
      <c r="E127" s="3" t="s">
        <v>546</v>
      </c>
      <c r="F127" s="4">
        <v>12</v>
      </c>
      <c r="G127" s="5">
        <v>2</v>
      </c>
      <c r="H127" s="6">
        <v>6</v>
      </c>
      <c r="I127" s="8">
        <f t="shared" si="5"/>
        <v>-6</v>
      </c>
      <c r="J127" s="9">
        <f t="shared" si="6"/>
        <v>0.5</v>
      </c>
      <c r="K127" s="10" t="s">
        <v>547</v>
      </c>
      <c r="L127"/>
      <c r="M127">
        <f t="shared" si="7"/>
        <v>6</v>
      </c>
      <c r="N127" t="e">
        <v>#N/A</v>
      </c>
    </row>
    <row r="128" ht="28.5" hidden="1" spans="1:14">
      <c r="A128" s="3">
        <f t="shared" si="4"/>
        <v>127</v>
      </c>
      <c r="B128" s="3">
        <v>379</v>
      </c>
      <c r="C128" s="3" t="s">
        <v>176</v>
      </c>
      <c r="D128" s="3" t="s">
        <v>124</v>
      </c>
      <c r="E128" s="3" t="s">
        <v>546</v>
      </c>
      <c r="F128" s="4">
        <v>12</v>
      </c>
      <c r="G128" s="5">
        <v>2</v>
      </c>
      <c r="H128" s="6">
        <v>7</v>
      </c>
      <c r="I128" s="8">
        <f t="shared" si="5"/>
        <v>-5</v>
      </c>
      <c r="J128" s="9">
        <f t="shared" si="6"/>
        <v>0.583333333333333</v>
      </c>
      <c r="K128" s="10" t="s">
        <v>547</v>
      </c>
      <c r="L128"/>
      <c r="M128">
        <f t="shared" si="7"/>
        <v>7</v>
      </c>
      <c r="N128">
        <v>12</v>
      </c>
    </row>
    <row r="129" ht="28.5" hidden="1" spans="1:14">
      <c r="A129" s="3">
        <f t="shared" si="4"/>
        <v>128</v>
      </c>
      <c r="B129" s="3">
        <v>108277</v>
      </c>
      <c r="C129" s="3" t="s">
        <v>302</v>
      </c>
      <c r="D129" s="3" t="s">
        <v>124</v>
      </c>
      <c r="E129" s="3" t="s">
        <v>546</v>
      </c>
      <c r="F129" s="4">
        <v>12</v>
      </c>
      <c r="G129" s="5">
        <v>2</v>
      </c>
      <c r="H129" s="6">
        <v>3</v>
      </c>
      <c r="I129" s="8">
        <f t="shared" si="5"/>
        <v>-9</v>
      </c>
      <c r="J129" s="9">
        <f t="shared" si="6"/>
        <v>0.25</v>
      </c>
      <c r="K129" s="10" t="s">
        <v>547</v>
      </c>
      <c r="L129"/>
      <c r="M129">
        <f t="shared" si="7"/>
        <v>3</v>
      </c>
      <c r="N129">
        <v>12</v>
      </c>
    </row>
    <row r="130" ht="28.5" hidden="1" spans="1:14">
      <c r="A130" s="3">
        <f t="shared" ref="A130:A143" si="8">ROW()-1</f>
        <v>129</v>
      </c>
      <c r="B130" s="3">
        <v>357</v>
      </c>
      <c r="C130" s="3" t="s">
        <v>218</v>
      </c>
      <c r="D130" s="3" t="s">
        <v>124</v>
      </c>
      <c r="E130" s="3" t="s">
        <v>546</v>
      </c>
      <c r="F130" s="4">
        <v>12</v>
      </c>
      <c r="G130" s="5">
        <v>2</v>
      </c>
      <c r="H130" s="6">
        <v>7</v>
      </c>
      <c r="I130" s="8">
        <f t="shared" ref="I130:I143" si="9">H130-F130</f>
        <v>-5</v>
      </c>
      <c r="J130" s="9">
        <f t="shared" ref="J130:J143" si="10">H130/F130</f>
        <v>0.583333333333333</v>
      </c>
      <c r="K130" s="10" t="s">
        <v>547</v>
      </c>
      <c r="L130"/>
      <c r="M130">
        <f t="shared" ref="M130:M143" si="11">H130+L130</f>
        <v>7</v>
      </c>
      <c r="N130">
        <v>12</v>
      </c>
    </row>
    <row r="131" ht="28.5" hidden="1" spans="1:14">
      <c r="A131" s="3">
        <f t="shared" si="8"/>
        <v>130</v>
      </c>
      <c r="B131" s="3">
        <v>578</v>
      </c>
      <c r="C131" s="3" t="s">
        <v>171</v>
      </c>
      <c r="D131" s="3" t="s">
        <v>124</v>
      </c>
      <c r="E131" s="3" t="s">
        <v>546</v>
      </c>
      <c r="F131" s="4">
        <v>12</v>
      </c>
      <c r="G131" s="5">
        <v>2</v>
      </c>
      <c r="H131" s="6">
        <v>4</v>
      </c>
      <c r="I131" s="8">
        <f t="shared" si="9"/>
        <v>-8</v>
      </c>
      <c r="J131" s="9">
        <f t="shared" si="10"/>
        <v>0.333333333333333</v>
      </c>
      <c r="K131" s="10" t="s">
        <v>547</v>
      </c>
      <c r="L131"/>
      <c r="M131">
        <f t="shared" si="11"/>
        <v>4</v>
      </c>
      <c r="N131">
        <v>12</v>
      </c>
    </row>
    <row r="132" ht="28.5" hidden="1" spans="1:14">
      <c r="A132" s="3">
        <f t="shared" si="8"/>
        <v>131</v>
      </c>
      <c r="B132" s="3">
        <v>111219</v>
      </c>
      <c r="C132" s="3" t="s">
        <v>156</v>
      </c>
      <c r="D132" s="3" t="s">
        <v>124</v>
      </c>
      <c r="E132" s="3" t="s">
        <v>546</v>
      </c>
      <c r="F132" s="4">
        <v>12</v>
      </c>
      <c r="G132" s="5">
        <v>2</v>
      </c>
      <c r="H132" s="6">
        <v>8</v>
      </c>
      <c r="I132" s="8">
        <f t="shared" si="9"/>
        <v>-4</v>
      </c>
      <c r="J132" s="9">
        <f t="shared" si="10"/>
        <v>0.666666666666667</v>
      </c>
      <c r="K132" s="10" t="s">
        <v>547</v>
      </c>
      <c r="L132"/>
      <c r="M132">
        <f t="shared" si="11"/>
        <v>8</v>
      </c>
      <c r="N132">
        <v>12</v>
      </c>
    </row>
    <row r="133" ht="42.75" hidden="1" spans="1:14">
      <c r="A133" s="3">
        <f t="shared" si="8"/>
        <v>132</v>
      </c>
      <c r="B133" s="3">
        <v>117491</v>
      </c>
      <c r="C133" s="3" t="s">
        <v>352</v>
      </c>
      <c r="D133" s="3" t="s">
        <v>124</v>
      </c>
      <c r="E133" s="3" t="s">
        <v>548</v>
      </c>
      <c r="F133" s="4">
        <v>6</v>
      </c>
      <c r="G133" s="5">
        <v>1</v>
      </c>
      <c r="H133" s="6">
        <v>4</v>
      </c>
      <c r="I133" s="8">
        <f t="shared" si="9"/>
        <v>-2</v>
      </c>
      <c r="J133" s="9">
        <f t="shared" si="10"/>
        <v>0.666666666666667</v>
      </c>
      <c r="K133" s="10" t="s">
        <v>547</v>
      </c>
      <c r="L133"/>
      <c r="M133">
        <f t="shared" si="11"/>
        <v>4</v>
      </c>
      <c r="N133">
        <v>6</v>
      </c>
    </row>
    <row r="134" ht="57" hidden="1" spans="1:14">
      <c r="A134" s="3">
        <f t="shared" si="8"/>
        <v>133</v>
      </c>
      <c r="B134" s="3">
        <v>112415</v>
      </c>
      <c r="C134" s="3" t="s">
        <v>273</v>
      </c>
      <c r="D134" s="3" t="s">
        <v>124</v>
      </c>
      <c r="E134" s="3" t="s">
        <v>548</v>
      </c>
      <c r="F134" s="4">
        <v>6</v>
      </c>
      <c r="G134" s="5">
        <v>1</v>
      </c>
      <c r="H134" s="6">
        <v>6</v>
      </c>
      <c r="I134" s="8">
        <f t="shared" si="9"/>
        <v>0</v>
      </c>
      <c r="J134" s="9">
        <f t="shared" si="10"/>
        <v>1</v>
      </c>
      <c r="K134" s="10" t="s">
        <v>549</v>
      </c>
      <c r="L134"/>
      <c r="M134">
        <f t="shared" si="11"/>
        <v>6</v>
      </c>
      <c r="N134">
        <v>6</v>
      </c>
    </row>
    <row r="135" ht="42.75" hidden="1" spans="1:14">
      <c r="A135" s="3">
        <f t="shared" si="8"/>
        <v>134</v>
      </c>
      <c r="B135" s="7">
        <v>118151</v>
      </c>
      <c r="C135" s="3" t="s">
        <v>311</v>
      </c>
      <c r="D135" s="3" t="s">
        <v>124</v>
      </c>
      <c r="E135" s="3" t="s">
        <v>548</v>
      </c>
      <c r="F135" s="4">
        <v>6</v>
      </c>
      <c r="G135" s="5">
        <v>1</v>
      </c>
      <c r="H135" s="6">
        <v>3</v>
      </c>
      <c r="I135" s="8">
        <f t="shared" si="9"/>
        <v>-3</v>
      </c>
      <c r="J135" s="9">
        <f t="shared" si="10"/>
        <v>0.5</v>
      </c>
      <c r="K135" s="10" t="s">
        <v>547</v>
      </c>
      <c r="L135"/>
      <c r="M135">
        <f t="shared" si="11"/>
        <v>3</v>
      </c>
      <c r="N135">
        <v>6</v>
      </c>
    </row>
    <row r="136" ht="42.75" spans="1:14">
      <c r="A136" s="3">
        <f t="shared" si="8"/>
        <v>135</v>
      </c>
      <c r="B136" s="7">
        <v>119262</v>
      </c>
      <c r="C136" s="3" t="s">
        <v>400</v>
      </c>
      <c r="D136" s="3" t="s">
        <v>124</v>
      </c>
      <c r="E136" s="3" t="s">
        <v>548</v>
      </c>
      <c r="F136" s="4">
        <v>6</v>
      </c>
      <c r="G136" s="5">
        <v>1</v>
      </c>
      <c r="H136" s="6">
        <v>3</v>
      </c>
      <c r="I136" s="8">
        <f t="shared" si="9"/>
        <v>-3</v>
      </c>
      <c r="J136" s="9">
        <f t="shared" si="10"/>
        <v>0.5</v>
      </c>
      <c r="K136" s="10" t="s">
        <v>547</v>
      </c>
      <c r="L136">
        <v>1</v>
      </c>
      <c r="M136">
        <f t="shared" si="11"/>
        <v>4</v>
      </c>
      <c r="N136" t="e">
        <v>#N/A</v>
      </c>
    </row>
    <row r="137" ht="57" spans="1:14">
      <c r="A137" s="3">
        <f t="shared" si="8"/>
        <v>136</v>
      </c>
      <c r="B137" s="3">
        <v>117310</v>
      </c>
      <c r="C137" s="3" t="s">
        <v>52</v>
      </c>
      <c r="D137" s="3" t="s">
        <v>124</v>
      </c>
      <c r="E137" s="3" t="s">
        <v>548</v>
      </c>
      <c r="F137" s="4">
        <v>6</v>
      </c>
      <c r="G137" s="5">
        <v>1</v>
      </c>
      <c r="H137" s="6">
        <v>7</v>
      </c>
      <c r="I137" s="8">
        <f t="shared" si="9"/>
        <v>1</v>
      </c>
      <c r="J137" s="9">
        <f t="shared" si="10"/>
        <v>1.16666666666667</v>
      </c>
      <c r="K137" s="10" t="s">
        <v>549</v>
      </c>
      <c r="L137"/>
      <c r="M137">
        <f t="shared" si="11"/>
        <v>7</v>
      </c>
      <c r="N137" t="e">
        <v>#N/A</v>
      </c>
    </row>
    <row r="138" ht="57" spans="1:14">
      <c r="A138" s="3">
        <f t="shared" si="8"/>
        <v>137</v>
      </c>
      <c r="B138" s="3">
        <v>339</v>
      </c>
      <c r="C138" s="3" t="s">
        <v>410</v>
      </c>
      <c r="D138" s="3" t="s">
        <v>124</v>
      </c>
      <c r="E138" s="3" t="s">
        <v>548</v>
      </c>
      <c r="F138" s="4">
        <v>6</v>
      </c>
      <c r="G138" s="5">
        <v>1</v>
      </c>
      <c r="H138" s="6">
        <v>6</v>
      </c>
      <c r="I138" s="8">
        <f t="shared" si="9"/>
        <v>0</v>
      </c>
      <c r="J138" s="9">
        <f t="shared" si="10"/>
        <v>1</v>
      </c>
      <c r="K138" s="10" t="s">
        <v>549</v>
      </c>
      <c r="L138"/>
      <c r="M138">
        <f t="shared" si="11"/>
        <v>6</v>
      </c>
      <c r="N138" t="e">
        <v>#N/A</v>
      </c>
    </row>
    <row r="139" ht="28.5" hidden="1" spans="1:14">
      <c r="A139" s="3">
        <f t="shared" si="8"/>
        <v>138</v>
      </c>
      <c r="B139" s="3">
        <v>514</v>
      </c>
      <c r="C139" s="3" t="s">
        <v>147</v>
      </c>
      <c r="D139" s="3" t="s">
        <v>135</v>
      </c>
      <c r="E139" s="3" t="s">
        <v>546</v>
      </c>
      <c r="F139" s="4">
        <v>12</v>
      </c>
      <c r="G139" s="5">
        <v>2</v>
      </c>
      <c r="H139" s="6">
        <v>5</v>
      </c>
      <c r="I139" s="8">
        <f t="shared" si="9"/>
        <v>-7</v>
      </c>
      <c r="J139" s="9">
        <f t="shared" si="10"/>
        <v>0.416666666666667</v>
      </c>
      <c r="K139" s="10" t="s">
        <v>547</v>
      </c>
      <c r="L139"/>
      <c r="M139">
        <f t="shared" si="11"/>
        <v>5</v>
      </c>
      <c r="N139">
        <v>12</v>
      </c>
    </row>
    <row r="140" ht="28.5" hidden="1" spans="1:14">
      <c r="A140" s="3">
        <f t="shared" si="8"/>
        <v>139</v>
      </c>
      <c r="B140" s="3">
        <v>385</v>
      </c>
      <c r="C140" s="3" t="s">
        <v>134</v>
      </c>
      <c r="D140" s="3" t="s">
        <v>135</v>
      </c>
      <c r="E140" s="3" t="s">
        <v>546</v>
      </c>
      <c r="F140" s="4">
        <v>12</v>
      </c>
      <c r="G140" s="5">
        <v>2</v>
      </c>
      <c r="H140" s="6">
        <v>8</v>
      </c>
      <c r="I140" s="8">
        <f t="shared" si="9"/>
        <v>-4</v>
      </c>
      <c r="J140" s="9">
        <f t="shared" si="10"/>
        <v>0.666666666666667</v>
      </c>
      <c r="K140" s="10" t="s">
        <v>547</v>
      </c>
      <c r="L140">
        <v>1</v>
      </c>
      <c r="M140">
        <f t="shared" si="11"/>
        <v>9</v>
      </c>
      <c r="N140">
        <v>12</v>
      </c>
    </row>
    <row r="141" ht="57" hidden="1" spans="1:14">
      <c r="A141" s="3">
        <f t="shared" si="8"/>
        <v>140</v>
      </c>
      <c r="B141" s="3">
        <v>108656</v>
      </c>
      <c r="C141" s="3" t="s">
        <v>196</v>
      </c>
      <c r="D141" s="3" t="s">
        <v>135</v>
      </c>
      <c r="E141" s="3" t="s">
        <v>548</v>
      </c>
      <c r="F141" s="4">
        <v>6</v>
      </c>
      <c r="G141" s="5">
        <v>1</v>
      </c>
      <c r="H141" s="6">
        <v>3</v>
      </c>
      <c r="I141" s="8">
        <f t="shared" si="9"/>
        <v>-3</v>
      </c>
      <c r="J141" s="9">
        <f t="shared" si="10"/>
        <v>0.5</v>
      </c>
      <c r="K141" s="10" t="s">
        <v>547</v>
      </c>
      <c r="L141"/>
      <c r="M141">
        <f t="shared" si="11"/>
        <v>3</v>
      </c>
      <c r="N141">
        <v>6</v>
      </c>
    </row>
    <row r="142" ht="28.5" hidden="1" spans="1:14">
      <c r="A142" s="3">
        <f t="shared" si="8"/>
        <v>141</v>
      </c>
      <c r="B142" s="3">
        <v>371</v>
      </c>
      <c r="C142" s="3" t="s">
        <v>247</v>
      </c>
      <c r="D142" s="3" t="s">
        <v>135</v>
      </c>
      <c r="E142" s="3" t="s">
        <v>548</v>
      </c>
      <c r="F142" s="4">
        <v>6</v>
      </c>
      <c r="G142" s="5">
        <v>1</v>
      </c>
      <c r="H142" s="6">
        <v>5</v>
      </c>
      <c r="I142" s="8">
        <f t="shared" si="9"/>
        <v>-1</v>
      </c>
      <c r="J142" s="9">
        <f t="shared" si="10"/>
        <v>0.833333333333333</v>
      </c>
      <c r="K142" s="10" t="s">
        <v>547</v>
      </c>
      <c r="L142"/>
      <c r="M142">
        <f t="shared" si="11"/>
        <v>5</v>
      </c>
      <c r="N142">
        <v>6</v>
      </c>
    </row>
    <row r="143" ht="42.75" hidden="1" spans="1:14">
      <c r="A143" s="3">
        <f t="shared" si="8"/>
        <v>142</v>
      </c>
      <c r="B143" s="3">
        <v>102567</v>
      </c>
      <c r="C143" s="3" t="s">
        <v>180</v>
      </c>
      <c r="D143" s="3" t="s">
        <v>135</v>
      </c>
      <c r="E143" s="3" t="s">
        <v>548</v>
      </c>
      <c r="F143" s="4">
        <v>6</v>
      </c>
      <c r="G143" s="5">
        <v>1</v>
      </c>
      <c r="H143" s="6">
        <v>2</v>
      </c>
      <c r="I143" s="8">
        <f t="shared" si="9"/>
        <v>-4</v>
      </c>
      <c r="J143" s="9">
        <f t="shared" si="10"/>
        <v>0.333333333333333</v>
      </c>
      <c r="K143" s="10" t="s">
        <v>547</v>
      </c>
      <c r="L143"/>
      <c r="M143">
        <f t="shared" si="11"/>
        <v>2</v>
      </c>
      <c r="N143">
        <v>6</v>
      </c>
    </row>
  </sheetData>
  <autoFilter ref="A1:N143">
    <filterColumn colId="13">
      <filters>
        <filter val="#N/A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厂家患教</vt:lpstr>
      <vt:lpstr>小班患教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2023-12-06T03:46:37Z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297EC00E5D2148648F5FA7C149C31DDD_13</vt:lpwstr>
  </property>
  <property fmtid="{D5CDD505-2E9C-101B-9397-08002B2CF9AE}" pid="4" name="KSOReadingLayout">
    <vt:bool>true</vt:bool>
  </property>
</Properties>
</file>