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个人奖励明细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Sheet1!$A$2:$H$145</definedName>
    <definedName name="_xlnm._FilterDatabase" localSheetId="1" hidden="1">个人奖励明细!$A$2:$I$2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<sst xmlns="http://schemas.openxmlformats.org/spreadsheetml/2006/main" count="451" uniqueCount="177">
  <si>
    <r>
      <rPr>
        <b/>
        <sz val="10"/>
        <rFont val="Arial"/>
        <charset val="0"/>
      </rPr>
      <t>2023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9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日</t>
    </r>
    <r>
      <rPr>
        <b/>
        <sz val="10"/>
        <color rgb="FFFF0000"/>
        <rFont val="Arial"/>
        <charset val="0"/>
      </rPr>
      <t>—9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10</t>
    </r>
    <r>
      <rPr>
        <b/>
        <sz val="10"/>
        <color rgb="FFFF0000"/>
        <rFont val="宋体"/>
        <charset val="0"/>
      </rPr>
      <t>日</t>
    </r>
    <r>
      <rPr>
        <b/>
        <sz val="10"/>
        <color rgb="FFFF000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丹参口服液</t>
    </r>
    <r>
      <rPr>
        <b/>
        <sz val="10"/>
        <rFont val="宋体"/>
        <charset val="0"/>
      </rPr>
      <t>任务</t>
    </r>
  </si>
  <si>
    <t>序号</t>
  </si>
  <si>
    <t>门店ID</t>
  </si>
  <si>
    <t>门店名称</t>
  </si>
  <si>
    <t>片区</t>
  </si>
  <si>
    <t>门店类型</t>
  </si>
  <si>
    <t>丹参口服液任务</t>
  </si>
  <si>
    <t>完成情况</t>
  </si>
  <si>
    <t>完成率</t>
  </si>
  <si>
    <t>奖励</t>
  </si>
  <si>
    <t>四川太极大邑县安仁镇千禧街药店</t>
  </si>
  <si>
    <t>城郊一片</t>
  </si>
  <si>
    <t>C1</t>
  </si>
  <si>
    <t>四川太极青羊区光华北五路药店</t>
  </si>
  <si>
    <t>西门二片</t>
  </si>
  <si>
    <t>B1</t>
  </si>
  <si>
    <t>四川太极通盈街药店</t>
  </si>
  <si>
    <t>东南片区</t>
  </si>
  <si>
    <t>A3</t>
  </si>
  <si>
    <t>四川太极青羊区贝森北路药店</t>
  </si>
  <si>
    <t>西门一片</t>
  </si>
  <si>
    <t>四川太极成华区培华东路药店</t>
  </si>
  <si>
    <t>四川太极旗舰店</t>
  </si>
  <si>
    <t>旗舰片区</t>
  </si>
  <si>
    <t>T</t>
  </si>
  <si>
    <t>成都成汉太极大药房有限公司</t>
  </si>
  <si>
    <t>A1</t>
  </si>
  <si>
    <t>四川太极西部店</t>
  </si>
  <si>
    <t>四川太极郫县郫筒镇一环路东南段药店</t>
  </si>
  <si>
    <t>四川太极青羊区蜀辉路药店</t>
  </si>
  <si>
    <t>四川太极新都区新都街道万和北路药店</t>
  </si>
  <si>
    <t>四川太极锦江区榕声路店</t>
  </si>
  <si>
    <t>四川太极金牛区蜀汉路药店</t>
  </si>
  <si>
    <t>四川太极大邑县晋原镇东街药店</t>
  </si>
  <si>
    <t>四川太极新乐中街药店</t>
  </si>
  <si>
    <t>四川太极新津县五津镇五津西路二药房</t>
  </si>
  <si>
    <t>新津片区</t>
  </si>
  <si>
    <t>四川太极邛崃市临邛镇洪川小区药店</t>
  </si>
  <si>
    <t>四川太极都江堰景中路店</t>
  </si>
  <si>
    <t>B2</t>
  </si>
  <si>
    <t>四川太极锦江区梨花街药店</t>
  </si>
  <si>
    <t>四川太极锦江区柳翠路药店</t>
  </si>
  <si>
    <t>四川太极都江堰奎光路中段药店</t>
  </si>
  <si>
    <t>四川太极锦江区观音桥街药店</t>
  </si>
  <si>
    <t>四川太极土龙路药店</t>
  </si>
  <si>
    <t>四川太极武侯区顺和街店</t>
  </si>
  <si>
    <t>四川太极大邑县沙渠镇方圆路药店</t>
  </si>
  <si>
    <t>四川太极金带街药店</t>
  </si>
  <si>
    <t>崇州片区</t>
  </si>
  <si>
    <t>四川太极邛崃市临邛镇翠荫街药店</t>
  </si>
  <si>
    <t>四川太极武侯区丝竹路药店</t>
  </si>
  <si>
    <t>四川太极新津县五津镇武阳西路药店</t>
  </si>
  <si>
    <t>四川太极邛崃市文君街道凤凰大道药店</t>
  </si>
  <si>
    <t>C2</t>
  </si>
  <si>
    <t>四川太极怀远店</t>
  </si>
  <si>
    <t>四川太极成华区万科路药店</t>
  </si>
  <si>
    <t>A2</t>
  </si>
  <si>
    <t>四川太极清江东路药店</t>
  </si>
  <si>
    <t>四川太极新津邓双镇岷江店</t>
  </si>
  <si>
    <t>四川太极新园大道药店</t>
  </si>
  <si>
    <t>四川太极成华区东昌路一药店</t>
  </si>
  <si>
    <t>四川太极都江堰幸福镇翔凤路药店</t>
  </si>
  <si>
    <t>四川太极成华区金马河路药店</t>
  </si>
  <si>
    <t>四川太极都江堰市蒲阳路药店</t>
  </si>
  <si>
    <t>四川太极青羊区青龙街药店</t>
  </si>
  <si>
    <t>四川太极浆洗街药店</t>
  </si>
  <si>
    <t>四川太极温江店</t>
  </si>
  <si>
    <t>四川太极武侯区倪家桥路药店</t>
  </si>
  <si>
    <t>四川太极武侯区大悦路药店</t>
  </si>
  <si>
    <t>四川太极金牛区黄苑东街药店</t>
  </si>
  <si>
    <t>四川太极都江堰聚源镇药店</t>
  </si>
  <si>
    <t>四川太极新都区斑竹园街道医贸大道药店</t>
  </si>
  <si>
    <t>四川太极成华区羊子山西路药店（兴元华盛）</t>
  </si>
  <si>
    <t>四川太极大药房连锁有限公司武侯区聚萃街药店</t>
  </si>
  <si>
    <t>四川太极武侯区科华街药店</t>
  </si>
  <si>
    <t>四川太极成华区西林一街药店</t>
  </si>
  <si>
    <t>四川太极金牛区沙湾东一路药店</t>
  </si>
  <si>
    <t>四川太极金牛区五福桥东路药店</t>
  </si>
  <si>
    <t>四川太极大邑县观音阁街西段店</t>
  </si>
  <si>
    <t>四川太极大邑县晋原街道南街药店</t>
  </si>
  <si>
    <t>四川太极郫都区红光街道红高东路药店</t>
  </si>
  <si>
    <t>郫县尚锦路店</t>
  </si>
  <si>
    <t>四川太极邛崃中心药店</t>
  </si>
  <si>
    <t>四川太极成都高新区元华二巷药店</t>
  </si>
  <si>
    <t>四川太极彭州市致和镇南三环路药店</t>
  </si>
  <si>
    <t>四川太极崇州市崇阳镇永康东路药店</t>
  </si>
  <si>
    <t>四川太极成华区二环路北四段药店（汇融名城）</t>
  </si>
  <si>
    <t>四川太极新都区新繁镇繁江北路药店</t>
  </si>
  <si>
    <t>四川太极大邑县晋原镇北街药店</t>
  </si>
  <si>
    <t>四川太极武侯区科华北路药店</t>
  </si>
  <si>
    <t>四川太极青羊区经一路药店</t>
  </si>
  <si>
    <t>四川太极大邑县晋原镇子龙路店</t>
  </si>
  <si>
    <t>四川太极五津西路药店</t>
  </si>
  <si>
    <t>四川太极青羊区十二桥药店</t>
  </si>
  <si>
    <t>四川太极光华药店</t>
  </si>
  <si>
    <t>四川太极青羊区北东街店</t>
  </si>
  <si>
    <t>四川太极高新区锦城大道药店</t>
  </si>
  <si>
    <t>四川太极金牛区花照壁中横街药店</t>
  </si>
  <si>
    <t>四川太极锦江区庆云南街药店</t>
  </si>
  <si>
    <t>四川太极成华区华泰路药店</t>
  </si>
  <si>
    <t>四川太极高新区大源北街药店</t>
  </si>
  <si>
    <t>四川太极成华杉板桥南一路店</t>
  </si>
  <si>
    <t>四川太极光华村街药店</t>
  </si>
  <si>
    <t>四川太极枣子巷药店</t>
  </si>
  <si>
    <t>四川太极锦江区水杉街药店</t>
  </si>
  <si>
    <t>四川太极金牛区银沙路药店</t>
  </si>
  <si>
    <t>四川太极邛崃市文君街道杏林路药店</t>
  </si>
  <si>
    <t>四川太极大邑县晋原镇内蒙古大道桃源药店</t>
  </si>
  <si>
    <t>四川太极新都区马超东路店</t>
  </si>
  <si>
    <t>四川太极高新区新下街药店</t>
  </si>
  <si>
    <t>四川太极锦江区静沙南路药店</t>
  </si>
  <si>
    <t>四川太极双流区东升街道三强西路药店</t>
  </si>
  <si>
    <t>四川太极金丝街药店</t>
  </si>
  <si>
    <t>四川太极红星店</t>
  </si>
  <si>
    <t>四川太极金牛区花照壁药店</t>
  </si>
  <si>
    <t>四川太极成华区华油路药店</t>
  </si>
  <si>
    <t>四川太极高新区泰和二街药店</t>
  </si>
  <si>
    <t>四川太极金牛区银河北街药店</t>
  </si>
  <si>
    <t>四川太极金牛区交大路第三药店</t>
  </si>
  <si>
    <t>四川太极郫县郫筒镇东大街药店</t>
  </si>
  <si>
    <t>四川太极成华区崔家店路药店</t>
  </si>
  <si>
    <t>四川太极温江区公平街道江安路药店</t>
  </si>
  <si>
    <t>四川太极武侯区佳灵路药店</t>
  </si>
  <si>
    <t>四川太极金牛区金沙路药店</t>
  </si>
  <si>
    <t>四川太极高新区紫薇东路药店</t>
  </si>
  <si>
    <t>四川太极大邑县晋原镇通达东路五段药店</t>
  </si>
  <si>
    <t>四川太极成华区万宇路药店</t>
  </si>
  <si>
    <t>四川太极成华区华康路药店</t>
  </si>
  <si>
    <t>四川太极双流县西航港街道锦华路一段药店</t>
  </si>
  <si>
    <t>四川太极高新区中和大道药店</t>
  </si>
  <si>
    <t>四川太极成华区华泰路二药店</t>
  </si>
  <si>
    <t>四川太极锦江区宏济中路药店</t>
  </si>
  <si>
    <t>四川太极锦江区劼人路药店</t>
  </si>
  <si>
    <t>四川太极双林路药店</t>
  </si>
  <si>
    <t>四川太极青羊区大石西路药店</t>
  </si>
  <si>
    <t>四川太极武侯区大华街药店</t>
  </si>
  <si>
    <t>四川太极青羊区光华西一路药店</t>
  </si>
  <si>
    <t>四川太极青羊区蜀鑫路药店</t>
  </si>
  <si>
    <t>四川太极武侯区逸都路药店</t>
  </si>
  <si>
    <t>四川太极武侯区双楠路药店</t>
  </si>
  <si>
    <t>四川太极青羊区金祥路药店</t>
  </si>
  <si>
    <t>四川太极青羊区蜀源路药店</t>
  </si>
  <si>
    <t>四川太极武侯区长寿路药店</t>
  </si>
  <si>
    <t>四川太极高新区天顺路药店</t>
  </si>
  <si>
    <t>四川太极崇州中心店</t>
  </si>
  <si>
    <t>四川太极崇州市崇阳镇尚贤坊街药店</t>
  </si>
  <si>
    <t>四川太极崇州市崇阳镇蜀州中路药店</t>
  </si>
  <si>
    <t>四川太极都江堰市蒲阳镇堰问道西路药店</t>
  </si>
  <si>
    <t>四川太极都江堰药店</t>
  </si>
  <si>
    <t>四川太极都江堰市永丰街道宝莲路药店</t>
  </si>
  <si>
    <t>四川太极大邑县晋源镇东壕沟段药店</t>
  </si>
  <si>
    <t>四川太极大邑县新场镇文昌街药店</t>
  </si>
  <si>
    <t>四川太极邛崃市羊安镇永康大道药店</t>
  </si>
  <si>
    <t>四川太极沙河源药店</t>
  </si>
  <si>
    <t>四川太极青羊区童子街药店</t>
  </si>
  <si>
    <t>四川太极高新区中和公济桥路药店</t>
  </si>
  <si>
    <t>四川太极高新区剑南大道药店</t>
  </si>
  <si>
    <t>四川太极成华区水碾河路药店</t>
  </si>
  <si>
    <t>四川太极崇州市怀远镇文井北路药店</t>
  </si>
  <si>
    <t>四川太极三江店</t>
  </si>
  <si>
    <t>四川太极大邑县晋原镇潘家街药店</t>
  </si>
  <si>
    <t>四川太极大邑晋原街道金巷西街药店</t>
  </si>
  <si>
    <t>四川太极大邑县青霞街道元通路南段药店</t>
  </si>
  <si>
    <t>四川太极大邑县晋原街道蜀望路药店</t>
  </si>
  <si>
    <t>四川太极成华区驷马桥三路药店</t>
  </si>
  <si>
    <t>四川太极兴义镇万兴路药店</t>
  </si>
  <si>
    <t xml:space="preserve">四川太极成都高新区泰和二街二药店 </t>
  </si>
  <si>
    <t>雅安市太极智慧云医药科技有限公司</t>
  </si>
  <si>
    <t>合计</t>
  </si>
  <si>
    <t>9月爆量品种奖励分配表</t>
  </si>
  <si>
    <t>门店</t>
  </si>
  <si>
    <t>个人ID</t>
  </si>
  <si>
    <t>销售数量</t>
  </si>
  <si>
    <t>姓名</t>
  </si>
  <si>
    <t>门店完成率</t>
  </si>
  <si>
    <t>奖励金额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</si>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</sst>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&#20025;&#21442;&#21475;&#26381;&#28082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指定品种分门店分时间汇总"/>
    </sheetNames>
    <sheetDataSet>
      <sheetData sheetId="0"/>
      <sheetData sheetId="1">
        <row r="1">
          <cell r="B1" t="str">
            <v>销售人员ID</v>
          </cell>
          <cell r="C1" t="str">
            <v>销售人员名</v>
          </cell>
          <cell r="D1" t="str">
            <v>门店ID</v>
          </cell>
          <cell r="E1" t="str">
            <v>门店名</v>
          </cell>
          <cell r="F1" t="str">
            <v>销售时间</v>
          </cell>
          <cell r="G1" t="str">
            <v>货品ID</v>
          </cell>
        </row>
        <row r="2">
          <cell r="B2">
            <v>4330</v>
          </cell>
          <cell r="C2" t="str">
            <v>郑红艳 </v>
          </cell>
          <cell r="D2">
            <v>108656</v>
          </cell>
          <cell r="E2" t="str">
            <v>四川太极新津县五津镇五津西路二药房</v>
          </cell>
          <cell r="F2">
            <v>45177</v>
          </cell>
          <cell r="G2">
            <v>133360</v>
          </cell>
        </row>
        <row r="3">
          <cell r="B3">
            <v>5347</v>
          </cell>
          <cell r="C3" t="str">
            <v>易永红</v>
          </cell>
          <cell r="D3">
            <v>103639</v>
          </cell>
          <cell r="E3" t="str">
            <v>四川太极成华区金马河路药店</v>
          </cell>
          <cell r="F3">
            <v>45173</v>
          </cell>
          <cell r="G3">
            <v>133360</v>
          </cell>
        </row>
        <row r="4">
          <cell r="B4">
            <v>5782</v>
          </cell>
          <cell r="C4" t="str">
            <v>胡元</v>
          </cell>
          <cell r="D4">
            <v>377</v>
          </cell>
          <cell r="E4" t="str">
            <v>四川太极新园大道药店</v>
          </cell>
          <cell r="F4">
            <v>45179</v>
          </cell>
          <cell r="G4">
            <v>133360</v>
          </cell>
        </row>
        <row r="5">
          <cell r="B5">
            <v>991137</v>
          </cell>
          <cell r="C5" t="str">
            <v>廖桂英</v>
          </cell>
          <cell r="D5">
            <v>307</v>
          </cell>
          <cell r="E5" t="str">
            <v>四川太极旗舰店</v>
          </cell>
          <cell r="F5">
            <v>45176</v>
          </cell>
          <cell r="G5">
            <v>133360</v>
          </cell>
        </row>
        <row r="6">
          <cell r="B6">
            <v>6148</v>
          </cell>
          <cell r="C6" t="str">
            <v>李沙</v>
          </cell>
          <cell r="D6">
            <v>594</v>
          </cell>
          <cell r="E6" t="str">
            <v>四川太极大邑县安仁镇千禧街药店</v>
          </cell>
          <cell r="F6">
            <v>45178</v>
          </cell>
          <cell r="G6">
            <v>133360</v>
          </cell>
        </row>
        <row r="7">
          <cell r="B7">
            <v>6497</v>
          </cell>
          <cell r="C7" t="str">
            <v>晏祥春</v>
          </cell>
          <cell r="D7">
            <v>587</v>
          </cell>
          <cell r="E7" t="str">
            <v>四川太极都江堰景中路店</v>
          </cell>
          <cell r="F7">
            <v>45176</v>
          </cell>
          <cell r="G7">
            <v>133360</v>
          </cell>
        </row>
        <row r="8">
          <cell r="B8">
            <v>6121</v>
          </cell>
          <cell r="C8" t="str">
            <v>李燕</v>
          </cell>
          <cell r="D8">
            <v>738</v>
          </cell>
          <cell r="E8" t="str">
            <v>四川太极都江堰市蒲阳路药店</v>
          </cell>
          <cell r="F8">
            <v>45172</v>
          </cell>
          <cell r="G8">
            <v>133360</v>
          </cell>
        </row>
        <row r="9">
          <cell r="B9">
            <v>6123</v>
          </cell>
          <cell r="C9" t="str">
            <v>王芳</v>
          </cell>
          <cell r="D9">
            <v>546</v>
          </cell>
          <cell r="E9" t="str">
            <v>四川太极锦江区榕声路店</v>
          </cell>
          <cell r="F9">
            <v>45178</v>
          </cell>
          <cell r="G9">
            <v>133360</v>
          </cell>
        </row>
        <row r="10">
          <cell r="B10">
            <v>7107</v>
          </cell>
          <cell r="C10" t="str">
            <v>黄长菊</v>
          </cell>
          <cell r="D10">
            <v>307</v>
          </cell>
          <cell r="E10" t="str">
            <v>四川太极旗舰店</v>
          </cell>
          <cell r="F10">
            <v>45179</v>
          </cell>
          <cell r="G10">
            <v>133360</v>
          </cell>
        </row>
        <row r="11">
          <cell r="B11">
            <v>8073</v>
          </cell>
          <cell r="C11" t="str">
            <v>杨科</v>
          </cell>
          <cell r="D11">
            <v>587</v>
          </cell>
          <cell r="E11" t="str">
            <v>四川太极都江堰景中路店</v>
          </cell>
          <cell r="F11">
            <v>45178</v>
          </cell>
          <cell r="G11">
            <v>133360</v>
          </cell>
        </row>
        <row r="12">
          <cell r="B12">
            <v>9563</v>
          </cell>
          <cell r="C12" t="str">
            <v>马昕</v>
          </cell>
          <cell r="D12">
            <v>307</v>
          </cell>
          <cell r="E12" t="str">
            <v>四川太极旗舰店</v>
          </cell>
          <cell r="F12">
            <v>45178</v>
          </cell>
          <cell r="G12">
            <v>133360</v>
          </cell>
        </row>
        <row r="13">
          <cell r="B13">
            <v>9320</v>
          </cell>
          <cell r="C13" t="str">
            <v>熊小玲</v>
          </cell>
          <cell r="D13">
            <v>539</v>
          </cell>
          <cell r="E13" t="str">
            <v>四川太极大邑县晋原镇子龙路店</v>
          </cell>
          <cell r="F13">
            <v>45178</v>
          </cell>
          <cell r="G13">
            <v>133360</v>
          </cell>
        </row>
        <row r="14">
          <cell r="B14">
            <v>11231</v>
          </cell>
          <cell r="C14" t="str">
            <v>肖瑶</v>
          </cell>
          <cell r="D14">
            <v>103198</v>
          </cell>
          <cell r="E14" t="str">
            <v>四川太极青羊区贝森北路药店</v>
          </cell>
          <cell r="F14">
            <v>45174</v>
          </cell>
          <cell r="G14">
            <v>133360</v>
          </cell>
        </row>
        <row r="15">
          <cell r="B15">
            <v>11363</v>
          </cell>
          <cell r="C15" t="str">
            <v>陈礼凤</v>
          </cell>
          <cell r="D15">
            <v>102564</v>
          </cell>
          <cell r="E15" t="str">
            <v>四川太极邛崃市临邛镇翠荫街药店</v>
          </cell>
          <cell r="F15">
            <v>45176</v>
          </cell>
          <cell r="G15">
            <v>133360</v>
          </cell>
        </row>
        <row r="16">
          <cell r="B16">
            <v>12915</v>
          </cell>
          <cell r="C16" t="str">
            <v>李小菲</v>
          </cell>
          <cell r="D16">
            <v>752</v>
          </cell>
          <cell r="E16" t="str">
            <v>四川太极大药房连锁有限公司武侯区聚萃街药店</v>
          </cell>
          <cell r="F16">
            <v>45177</v>
          </cell>
          <cell r="G16">
            <v>133360</v>
          </cell>
        </row>
        <row r="17">
          <cell r="B17">
            <v>13020</v>
          </cell>
          <cell r="C17" t="str">
            <v>施雪</v>
          </cell>
          <cell r="D17">
            <v>723</v>
          </cell>
          <cell r="E17" t="str">
            <v>四川太极锦江区柳翠路药店</v>
          </cell>
          <cell r="F17">
            <v>45174</v>
          </cell>
          <cell r="G17">
            <v>133360</v>
          </cell>
        </row>
        <row r="18">
          <cell r="B18">
            <v>14379</v>
          </cell>
          <cell r="C18" t="str">
            <v>罗月月</v>
          </cell>
          <cell r="D18">
            <v>373</v>
          </cell>
          <cell r="E18" t="str">
            <v>四川太极通盈街药店</v>
          </cell>
          <cell r="F18">
            <v>45178</v>
          </cell>
          <cell r="G18">
            <v>133360</v>
          </cell>
        </row>
        <row r="19">
          <cell r="B19">
            <v>15599</v>
          </cell>
          <cell r="C19" t="str">
            <v>王莉</v>
          </cell>
          <cell r="D19">
            <v>104428</v>
          </cell>
          <cell r="E19" t="str">
            <v>四川太极崇州市崇阳镇永康东路药店 </v>
          </cell>
          <cell r="F19">
            <v>45176</v>
          </cell>
          <cell r="G19">
            <v>133360</v>
          </cell>
        </row>
        <row r="20">
          <cell r="B20">
            <v>11425</v>
          </cell>
          <cell r="C20" t="str">
            <v>吴萍</v>
          </cell>
          <cell r="D20">
            <v>113008</v>
          </cell>
          <cell r="E20" t="str">
            <v>四川太极成都高新区尚锦路药店</v>
          </cell>
          <cell r="F20">
            <v>45174</v>
          </cell>
          <cell r="G20">
            <v>133360</v>
          </cell>
        </row>
        <row r="21">
          <cell r="B21">
            <v>15092</v>
          </cell>
          <cell r="C21" t="str">
            <v>范海英</v>
          </cell>
          <cell r="D21">
            <v>727</v>
          </cell>
          <cell r="E21" t="str">
            <v>四川太极金牛区黄苑东街药店</v>
          </cell>
          <cell r="F21">
            <v>45174</v>
          </cell>
          <cell r="G21">
            <v>133360</v>
          </cell>
        </row>
        <row r="22">
          <cell r="B22">
            <v>4033</v>
          </cell>
          <cell r="C22" t="str">
            <v>蒋雪琴 </v>
          </cell>
          <cell r="D22">
            <v>399</v>
          </cell>
          <cell r="E22" t="str">
            <v>四川太极成都高新区成汉南路药店</v>
          </cell>
          <cell r="F22">
            <v>45174</v>
          </cell>
          <cell r="G22">
            <v>133360</v>
          </cell>
        </row>
        <row r="23">
          <cell r="B23">
            <v>4093</v>
          </cell>
          <cell r="C23" t="str">
            <v>杨素芬 </v>
          </cell>
          <cell r="D23">
            <v>311</v>
          </cell>
          <cell r="E23" t="str">
            <v>四川太极西部店</v>
          </cell>
          <cell r="F23">
            <v>45175</v>
          </cell>
          <cell r="G23">
            <v>133360</v>
          </cell>
        </row>
        <row r="24">
          <cell r="B24">
            <v>5701</v>
          </cell>
          <cell r="C24" t="str">
            <v>任远芳</v>
          </cell>
          <cell r="D24">
            <v>387</v>
          </cell>
          <cell r="E24" t="str">
            <v>四川太极新乐中街药店</v>
          </cell>
          <cell r="F24">
            <v>45175</v>
          </cell>
          <cell r="G24">
            <v>133360</v>
          </cell>
        </row>
        <row r="25">
          <cell r="B25">
            <v>6303</v>
          </cell>
          <cell r="C25" t="str">
            <v>高红华</v>
          </cell>
          <cell r="D25">
            <v>585</v>
          </cell>
          <cell r="E25" t="str">
            <v>四川太极成华区羊子山西路药店（兴元华盛）</v>
          </cell>
          <cell r="F25">
            <v>45179</v>
          </cell>
          <cell r="G25">
            <v>133360</v>
          </cell>
        </row>
        <row r="26">
          <cell r="B26">
            <v>6148</v>
          </cell>
          <cell r="C26" t="str">
            <v>李沙</v>
          </cell>
          <cell r="D26">
            <v>594</v>
          </cell>
          <cell r="E26" t="str">
            <v>四川太极大邑县安仁镇千禧街药店</v>
          </cell>
          <cell r="F26">
            <v>45177</v>
          </cell>
          <cell r="G26">
            <v>133360</v>
          </cell>
        </row>
        <row r="27">
          <cell r="B27">
            <v>6497</v>
          </cell>
          <cell r="C27" t="str">
            <v>晏祥春</v>
          </cell>
          <cell r="D27">
            <v>587</v>
          </cell>
          <cell r="E27" t="str">
            <v>四川太极都江堰景中路店</v>
          </cell>
          <cell r="F27">
            <v>45175</v>
          </cell>
          <cell r="G27">
            <v>133360</v>
          </cell>
        </row>
        <row r="28">
          <cell r="B28">
            <v>7388</v>
          </cell>
          <cell r="C28" t="str">
            <v>廖红</v>
          </cell>
          <cell r="D28">
            <v>107658</v>
          </cell>
          <cell r="E28" t="str">
            <v>四川太极新都区新都街道万和北路药店</v>
          </cell>
          <cell r="F28">
            <v>45175</v>
          </cell>
          <cell r="G28">
            <v>133360</v>
          </cell>
        </row>
        <row r="29">
          <cell r="B29">
            <v>9563</v>
          </cell>
          <cell r="C29" t="str">
            <v>马昕</v>
          </cell>
          <cell r="D29">
            <v>307</v>
          </cell>
          <cell r="E29" t="str">
            <v>四川太极旗舰店</v>
          </cell>
          <cell r="F29">
            <v>45174</v>
          </cell>
          <cell r="G29">
            <v>133360</v>
          </cell>
        </row>
        <row r="30">
          <cell r="B30">
            <v>9988</v>
          </cell>
          <cell r="C30" t="str">
            <v>夏彩红</v>
          </cell>
          <cell r="D30">
            <v>329</v>
          </cell>
          <cell r="E30" t="str">
            <v>四川太极温江店</v>
          </cell>
          <cell r="F30">
            <v>45179</v>
          </cell>
          <cell r="G30">
            <v>133360</v>
          </cell>
        </row>
        <row r="31">
          <cell r="B31">
            <v>10989</v>
          </cell>
          <cell r="C31" t="str">
            <v>阳玲</v>
          </cell>
          <cell r="D31">
            <v>307</v>
          </cell>
          <cell r="E31" t="str">
            <v>四川太极旗舰店</v>
          </cell>
          <cell r="F31">
            <v>45177</v>
          </cell>
          <cell r="G31">
            <v>133360</v>
          </cell>
        </row>
        <row r="32">
          <cell r="B32">
            <v>10907</v>
          </cell>
          <cell r="C32" t="str">
            <v>邓红梅</v>
          </cell>
          <cell r="D32">
            <v>747</v>
          </cell>
          <cell r="E32" t="str">
            <v>四川太极郫县郫筒镇一环路东南段药店</v>
          </cell>
          <cell r="F32">
            <v>45179</v>
          </cell>
          <cell r="G32">
            <v>133360</v>
          </cell>
        </row>
        <row r="33">
          <cell r="B33">
            <v>10468</v>
          </cell>
          <cell r="C33" t="str">
            <v>李海燕</v>
          </cell>
          <cell r="D33">
            <v>106569</v>
          </cell>
          <cell r="E33" t="str">
            <v>四川太极武侯区大悦路药店</v>
          </cell>
          <cell r="F33">
            <v>45175</v>
          </cell>
          <cell r="G33">
            <v>133360</v>
          </cell>
        </row>
        <row r="34">
          <cell r="B34">
            <v>12934</v>
          </cell>
          <cell r="C34" t="str">
            <v>高星宇</v>
          </cell>
          <cell r="D34">
            <v>721</v>
          </cell>
          <cell r="E34" t="str">
            <v>四川太极邛崃市临邛镇洪川小区药店</v>
          </cell>
          <cell r="F34">
            <v>45178</v>
          </cell>
          <cell r="G34">
            <v>133360</v>
          </cell>
        </row>
        <row r="35">
          <cell r="B35">
            <v>15849</v>
          </cell>
          <cell r="C35" t="str">
            <v>迪里拜尔·阿合买提</v>
          </cell>
          <cell r="D35">
            <v>113008</v>
          </cell>
          <cell r="E35" t="str">
            <v>四川太极成都高新区尚锦路药店</v>
          </cell>
          <cell r="F35">
            <v>45177</v>
          </cell>
          <cell r="G35">
            <v>133360</v>
          </cell>
        </row>
        <row r="36">
          <cell r="B36">
            <v>15743</v>
          </cell>
          <cell r="C36" t="str">
            <v>陈雪</v>
          </cell>
          <cell r="D36">
            <v>116773</v>
          </cell>
          <cell r="E36" t="str">
            <v>四川太极青羊区经一路药店</v>
          </cell>
          <cell r="F36">
            <v>45175</v>
          </cell>
          <cell r="G36">
            <v>133360</v>
          </cell>
        </row>
        <row r="37">
          <cell r="B37">
            <v>15756</v>
          </cell>
          <cell r="C37" t="str">
            <v>王旭萍</v>
          </cell>
          <cell r="D37">
            <v>752</v>
          </cell>
          <cell r="E37" t="str">
            <v>四川太极大药房连锁有限公司武侯区聚萃街药店</v>
          </cell>
          <cell r="F37">
            <v>45173</v>
          </cell>
          <cell r="G37">
            <v>133360</v>
          </cell>
        </row>
        <row r="38">
          <cell r="B38">
            <v>4033</v>
          </cell>
          <cell r="C38" t="str">
            <v>蒋雪琴 </v>
          </cell>
          <cell r="D38">
            <v>399</v>
          </cell>
          <cell r="E38" t="str">
            <v>四川太极成都高新区成汉南路药店</v>
          </cell>
          <cell r="F38">
            <v>45176</v>
          </cell>
          <cell r="G38">
            <v>133360</v>
          </cell>
        </row>
        <row r="39">
          <cell r="B39">
            <v>4325</v>
          </cell>
          <cell r="C39" t="str">
            <v>朱朝霞 </v>
          </cell>
          <cell r="D39">
            <v>730</v>
          </cell>
          <cell r="E39" t="str">
            <v>四川太极新都区新繁镇繁江北路药店</v>
          </cell>
          <cell r="F39">
            <v>45178</v>
          </cell>
          <cell r="G39">
            <v>133360</v>
          </cell>
        </row>
        <row r="40">
          <cell r="B40">
            <v>5698</v>
          </cell>
          <cell r="C40" t="str">
            <v>周有惠</v>
          </cell>
          <cell r="D40">
            <v>738</v>
          </cell>
          <cell r="E40" t="str">
            <v>四川太极都江堰市蒲阳路药店</v>
          </cell>
          <cell r="F40">
            <v>45172</v>
          </cell>
          <cell r="G40">
            <v>133360</v>
          </cell>
        </row>
        <row r="41">
          <cell r="B41">
            <v>6492</v>
          </cell>
          <cell r="C41" t="str">
            <v>何丽萍</v>
          </cell>
          <cell r="D41">
            <v>713</v>
          </cell>
          <cell r="E41" t="str">
            <v>四川太极都江堰聚源镇药店</v>
          </cell>
          <cell r="F41">
            <v>45177</v>
          </cell>
          <cell r="G41">
            <v>133360</v>
          </cell>
        </row>
        <row r="42">
          <cell r="B42">
            <v>7107</v>
          </cell>
          <cell r="C42" t="str">
            <v>黄长菊</v>
          </cell>
          <cell r="D42">
            <v>307</v>
          </cell>
          <cell r="E42" t="str">
            <v>四川太极旗舰店</v>
          </cell>
          <cell r="F42">
            <v>45178</v>
          </cell>
          <cell r="G42">
            <v>133360</v>
          </cell>
        </row>
        <row r="43">
          <cell r="B43">
            <v>8060</v>
          </cell>
          <cell r="C43" t="str">
            <v>梁娟</v>
          </cell>
          <cell r="D43">
            <v>105267</v>
          </cell>
          <cell r="E43" t="str">
            <v>四川太极金牛区蜀汉路药店</v>
          </cell>
          <cell r="F43">
            <v>45178</v>
          </cell>
          <cell r="G43">
            <v>133360</v>
          </cell>
        </row>
        <row r="44">
          <cell r="B44">
            <v>995676</v>
          </cell>
          <cell r="C44" t="str">
            <v>唐文琼（梨花街）</v>
          </cell>
          <cell r="D44">
            <v>106066</v>
          </cell>
          <cell r="E44" t="str">
            <v>四川太极锦江区梨花街药店</v>
          </cell>
          <cell r="F44">
            <v>45174</v>
          </cell>
          <cell r="G44">
            <v>133360</v>
          </cell>
        </row>
        <row r="45">
          <cell r="B45">
            <v>9760</v>
          </cell>
          <cell r="C45" t="str">
            <v>李媛2</v>
          </cell>
          <cell r="D45">
            <v>513</v>
          </cell>
          <cell r="E45" t="str">
            <v>四川太极武侯区顺和街店</v>
          </cell>
          <cell r="F45">
            <v>45175</v>
          </cell>
          <cell r="G45">
            <v>133360</v>
          </cell>
        </row>
        <row r="46">
          <cell r="B46">
            <v>10849</v>
          </cell>
          <cell r="C46" t="str">
            <v>熊琴</v>
          </cell>
          <cell r="D46">
            <v>546</v>
          </cell>
          <cell r="E46" t="str">
            <v>四川太极锦江区榕声路店</v>
          </cell>
          <cell r="F46">
            <v>45175</v>
          </cell>
          <cell r="G46">
            <v>133360</v>
          </cell>
        </row>
        <row r="47">
          <cell r="B47">
            <v>10613</v>
          </cell>
          <cell r="C47" t="str">
            <v>余志彬</v>
          </cell>
          <cell r="D47">
            <v>307</v>
          </cell>
          <cell r="E47" t="str">
            <v>四川太极旗舰店</v>
          </cell>
          <cell r="F47">
            <v>45174</v>
          </cell>
          <cell r="G47">
            <v>133360</v>
          </cell>
        </row>
        <row r="48">
          <cell r="B48">
            <v>13698</v>
          </cell>
          <cell r="C48" t="str">
            <v>羊玉梅</v>
          </cell>
          <cell r="D48">
            <v>114286</v>
          </cell>
          <cell r="E48" t="str">
            <v>四川太极青羊区光华北五路药店</v>
          </cell>
          <cell r="F48">
            <v>45178</v>
          </cell>
          <cell r="G48">
            <v>133360</v>
          </cell>
        </row>
        <row r="49">
          <cell r="B49">
            <v>13581</v>
          </cell>
          <cell r="C49" t="str">
            <v>蒋小琼</v>
          </cell>
          <cell r="D49">
            <v>581</v>
          </cell>
          <cell r="E49" t="str">
            <v>四川太极成华区二环路北四段药店（汇融名城）</v>
          </cell>
          <cell r="F49">
            <v>45179</v>
          </cell>
          <cell r="G49">
            <v>133360</v>
          </cell>
        </row>
        <row r="50">
          <cell r="B50">
            <v>14454</v>
          </cell>
          <cell r="C50" t="str">
            <v>符洪</v>
          </cell>
          <cell r="D50">
            <v>373</v>
          </cell>
          <cell r="E50" t="str">
            <v>四川太极通盈街药店</v>
          </cell>
          <cell r="F50">
            <v>45177</v>
          </cell>
          <cell r="G50">
            <v>133360</v>
          </cell>
        </row>
        <row r="51">
          <cell r="B51">
            <v>14470</v>
          </cell>
          <cell r="C51" t="str">
            <v>程静</v>
          </cell>
          <cell r="D51">
            <v>114685</v>
          </cell>
          <cell r="E51" t="str">
            <v>四川太极青羊区青龙街药店</v>
          </cell>
          <cell r="F51">
            <v>45175</v>
          </cell>
          <cell r="G51">
            <v>133360</v>
          </cell>
        </row>
        <row r="52">
          <cell r="B52">
            <v>14339</v>
          </cell>
          <cell r="C52" t="str">
            <v>吴成芬</v>
          </cell>
          <cell r="D52">
            <v>103199</v>
          </cell>
          <cell r="E52" t="str">
            <v>四川太极成华区西林一街药店</v>
          </cell>
          <cell r="F52">
            <v>45177</v>
          </cell>
          <cell r="G52">
            <v>133360</v>
          </cell>
        </row>
        <row r="53">
          <cell r="B53">
            <v>13279</v>
          </cell>
          <cell r="C53" t="str">
            <v>龚敏</v>
          </cell>
          <cell r="D53">
            <v>118151</v>
          </cell>
          <cell r="E53" t="str">
            <v>四川太极金牛区沙湾东一路药店</v>
          </cell>
          <cell r="F53">
            <v>45175</v>
          </cell>
          <cell r="G53">
            <v>133360</v>
          </cell>
        </row>
        <row r="54">
          <cell r="B54">
            <v>16204</v>
          </cell>
          <cell r="C54" t="str">
            <v>郝丽秋</v>
          </cell>
          <cell r="D54">
            <v>103639</v>
          </cell>
          <cell r="E54" t="str">
            <v>四川太极成华区金马河路药店</v>
          </cell>
          <cell r="F54">
            <v>45173</v>
          </cell>
          <cell r="G54">
            <v>133360</v>
          </cell>
        </row>
        <row r="55">
          <cell r="B55">
            <v>4188</v>
          </cell>
          <cell r="C55" t="str">
            <v>黄娟 </v>
          </cell>
          <cell r="D55">
            <v>112415</v>
          </cell>
          <cell r="E55" t="str">
            <v>四川太极金牛区五福桥东路药店</v>
          </cell>
          <cell r="F55">
            <v>45173</v>
          </cell>
          <cell r="G55">
            <v>133360</v>
          </cell>
        </row>
        <row r="56">
          <cell r="B56">
            <v>6148</v>
          </cell>
          <cell r="C56" t="str">
            <v>李沙</v>
          </cell>
          <cell r="D56">
            <v>594</v>
          </cell>
          <cell r="E56" t="str">
            <v>四川太极大邑县安仁镇千禧街药店</v>
          </cell>
          <cell r="F56">
            <v>45179</v>
          </cell>
          <cell r="G56">
            <v>133360</v>
          </cell>
        </row>
        <row r="57">
          <cell r="B57">
            <v>6148</v>
          </cell>
          <cell r="C57" t="str">
            <v>李沙</v>
          </cell>
          <cell r="D57">
            <v>594</v>
          </cell>
          <cell r="E57" t="str">
            <v>四川太极大邑县安仁镇千禧街药店</v>
          </cell>
          <cell r="F57">
            <v>45174</v>
          </cell>
          <cell r="G57">
            <v>133360</v>
          </cell>
        </row>
        <row r="58">
          <cell r="B58">
            <v>6472</v>
          </cell>
          <cell r="C58" t="str">
            <v>胡建梅</v>
          </cell>
          <cell r="D58">
            <v>104428</v>
          </cell>
          <cell r="E58" t="str">
            <v>四川太极崇州市崇阳镇永康东路药店 </v>
          </cell>
          <cell r="F58">
            <v>45174</v>
          </cell>
          <cell r="G58">
            <v>133360</v>
          </cell>
        </row>
        <row r="59">
          <cell r="B59">
            <v>6505</v>
          </cell>
          <cell r="C59" t="str">
            <v>陈蓉</v>
          </cell>
          <cell r="D59">
            <v>704</v>
          </cell>
          <cell r="E59" t="str">
            <v>四川太极都江堰奎光路中段药店</v>
          </cell>
          <cell r="F59">
            <v>45175</v>
          </cell>
          <cell r="G59">
            <v>133360</v>
          </cell>
        </row>
        <row r="60">
          <cell r="B60">
            <v>6121</v>
          </cell>
          <cell r="C60" t="str">
            <v>李燕</v>
          </cell>
          <cell r="D60">
            <v>738</v>
          </cell>
          <cell r="E60" t="str">
            <v>四川太极都江堰市蒲阳路药店</v>
          </cell>
          <cell r="F60">
            <v>45173</v>
          </cell>
          <cell r="G60">
            <v>133360</v>
          </cell>
        </row>
        <row r="61">
          <cell r="B61">
            <v>6232</v>
          </cell>
          <cell r="C61" t="str">
            <v>张群</v>
          </cell>
          <cell r="D61">
            <v>594</v>
          </cell>
          <cell r="E61" t="str">
            <v>四川太极大邑县安仁镇千禧街药店</v>
          </cell>
          <cell r="F61">
            <v>45178</v>
          </cell>
          <cell r="G61">
            <v>133360</v>
          </cell>
        </row>
        <row r="62">
          <cell r="B62">
            <v>11143</v>
          </cell>
          <cell r="C62" t="str">
            <v>张杰</v>
          </cell>
          <cell r="D62">
            <v>114622</v>
          </cell>
          <cell r="E62" t="str">
            <v>四川太极成华区东昌路一药店</v>
          </cell>
          <cell r="F62">
            <v>45175</v>
          </cell>
          <cell r="G62">
            <v>133360</v>
          </cell>
        </row>
        <row r="63">
          <cell r="B63">
            <v>13061</v>
          </cell>
          <cell r="C63" t="str">
            <v>蔡红秀</v>
          </cell>
          <cell r="D63">
            <v>114844</v>
          </cell>
          <cell r="E63" t="str">
            <v>四川太极成华区培华东路药店</v>
          </cell>
          <cell r="F63">
            <v>45178</v>
          </cell>
          <cell r="G63">
            <v>133360</v>
          </cell>
        </row>
        <row r="64">
          <cell r="B64">
            <v>13061</v>
          </cell>
          <cell r="C64" t="str">
            <v>蔡红秀</v>
          </cell>
          <cell r="D64">
            <v>114844</v>
          </cell>
          <cell r="E64" t="str">
            <v>四川太极成华区培华东路药店</v>
          </cell>
          <cell r="F64">
            <v>45175</v>
          </cell>
          <cell r="G64">
            <v>133360</v>
          </cell>
        </row>
        <row r="65">
          <cell r="B65">
            <v>13327</v>
          </cell>
          <cell r="C65" t="str">
            <v>杨凤麟 </v>
          </cell>
          <cell r="D65">
            <v>114844</v>
          </cell>
          <cell r="E65" t="str">
            <v>四川太极成华区培华东路药店</v>
          </cell>
          <cell r="F65">
            <v>45178</v>
          </cell>
          <cell r="G65">
            <v>133360</v>
          </cell>
        </row>
        <row r="66">
          <cell r="B66">
            <v>14385</v>
          </cell>
          <cell r="C66" t="str">
            <v>朱勋花</v>
          </cell>
          <cell r="D66">
            <v>103198</v>
          </cell>
          <cell r="E66" t="str">
            <v>四川太极青羊区贝森北路药店</v>
          </cell>
          <cell r="F66">
            <v>45179</v>
          </cell>
          <cell r="G66">
            <v>133360</v>
          </cell>
        </row>
        <row r="67">
          <cell r="B67">
            <v>14338</v>
          </cell>
          <cell r="C67" t="str">
            <v>严蓉</v>
          </cell>
          <cell r="D67">
            <v>716</v>
          </cell>
          <cell r="E67" t="str">
            <v>四川太极大邑县沙渠镇方圆路药店</v>
          </cell>
          <cell r="F67">
            <v>45179</v>
          </cell>
          <cell r="G67">
            <v>133360</v>
          </cell>
        </row>
        <row r="68">
          <cell r="B68">
            <v>15535</v>
          </cell>
          <cell r="C68" t="str">
            <v>余晓凤</v>
          </cell>
          <cell r="D68">
            <v>128640</v>
          </cell>
          <cell r="E68" t="str">
            <v>四川太极郫都区红光街道红高东路药店</v>
          </cell>
          <cell r="F68">
            <v>45173</v>
          </cell>
          <cell r="G68">
            <v>133360</v>
          </cell>
        </row>
        <row r="69">
          <cell r="B69">
            <v>15741</v>
          </cell>
          <cell r="C69" t="str">
            <v>杨瑞</v>
          </cell>
          <cell r="D69">
            <v>329</v>
          </cell>
          <cell r="E69" t="str">
            <v>四川太极温江店</v>
          </cell>
          <cell r="F69">
            <v>45177</v>
          </cell>
          <cell r="G69">
            <v>133360</v>
          </cell>
        </row>
        <row r="70">
          <cell r="B70">
            <v>12163</v>
          </cell>
          <cell r="C70" t="str">
            <v>吴佩芸</v>
          </cell>
          <cell r="D70">
            <v>106865</v>
          </cell>
          <cell r="E70" t="str">
            <v>四川太极武侯区丝竹路药店</v>
          </cell>
          <cell r="F70">
            <v>45179</v>
          </cell>
          <cell r="G70">
            <v>133360</v>
          </cell>
        </row>
        <row r="71">
          <cell r="B71">
            <v>4033</v>
          </cell>
          <cell r="C71" t="str">
            <v>蒋雪琴 </v>
          </cell>
          <cell r="D71">
            <v>399</v>
          </cell>
          <cell r="E71" t="str">
            <v>四川太极成都高新区成汉南路药店</v>
          </cell>
          <cell r="F71">
            <v>45177</v>
          </cell>
          <cell r="G71">
            <v>133360</v>
          </cell>
        </row>
        <row r="72">
          <cell r="B72">
            <v>4033</v>
          </cell>
          <cell r="C72" t="str">
            <v>蒋雪琴 </v>
          </cell>
          <cell r="D72">
            <v>399</v>
          </cell>
          <cell r="E72" t="str">
            <v>四川太极成都高新区成汉南路药店</v>
          </cell>
          <cell r="F72">
            <v>45173</v>
          </cell>
          <cell r="G72">
            <v>133360</v>
          </cell>
        </row>
        <row r="73">
          <cell r="B73">
            <v>4302</v>
          </cell>
          <cell r="C73" t="str">
            <v>周娟</v>
          </cell>
          <cell r="D73">
            <v>311</v>
          </cell>
          <cell r="E73" t="str">
            <v>四川太极西部店</v>
          </cell>
          <cell r="F73">
            <v>45172</v>
          </cell>
          <cell r="G73">
            <v>133360</v>
          </cell>
        </row>
        <row r="74">
          <cell r="B74">
            <v>4311</v>
          </cell>
          <cell r="C74" t="str">
            <v>马雪 </v>
          </cell>
          <cell r="D74">
            <v>707</v>
          </cell>
          <cell r="E74" t="str">
            <v>四川太极成华区万科路药店</v>
          </cell>
          <cell r="F74">
            <v>45178</v>
          </cell>
          <cell r="G74">
            <v>133360</v>
          </cell>
        </row>
        <row r="75">
          <cell r="B75">
            <v>4330</v>
          </cell>
          <cell r="C75" t="str">
            <v>郑红艳 </v>
          </cell>
          <cell r="D75">
            <v>108656</v>
          </cell>
          <cell r="E75" t="str">
            <v>四川太极新津县五津镇五津西路二药房</v>
          </cell>
          <cell r="F75">
            <v>45174</v>
          </cell>
          <cell r="G75">
            <v>133360</v>
          </cell>
        </row>
        <row r="76">
          <cell r="B76">
            <v>990451</v>
          </cell>
          <cell r="C76" t="str">
            <v>赵英（销售员）</v>
          </cell>
          <cell r="D76">
            <v>337</v>
          </cell>
          <cell r="E76" t="str">
            <v>四川太极浆洗街药店</v>
          </cell>
          <cell r="F76">
            <v>45176</v>
          </cell>
          <cell r="G76">
            <v>133360</v>
          </cell>
        </row>
        <row r="77">
          <cell r="B77">
            <v>5701</v>
          </cell>
          <cell r="C77" t="str">
            <v>任远芳</v>
          </cell>
          <cell r="D77">
            <v>387</v>
          </cell>
          <cell r="E77" t="str">
            <v>四川太极新乐中街药店</v>
          </cell>
          <cell r="F77">
            <v>45172</v>
          </cell>
          <cell r="G77">
            <v>133360</v>
          </cell>
        </row>
        <row r="78">
          <cell r="B78">
            <v>6303</v>
          </cell>
          <cell r="C78" t="str">
            <v>高红华</v>
          </cell>
          <cell r="D78">
            <v>585</v>
          </cell>
          <cell r="E78" t="str">
            <v>四川太极成华区羊子山西路药店（兴元华盛）</v>
          </cell>
          <cell r="F78">
            <v>45176</v>
          </cell>
          <cell r="G78">
            <v>133360</v>
          </cell>
        </row>
        <row r="79">
          <cell r="B79">
            <v>6473</v>
          </cell>
          <cell r="C79" t="str">
            <v>范阳</v>
          </cell>
          <cell r="D79">
            <v>748</v>
          </cell>
          <cell r="E79" t="str">
            <v>四川太极大邑县晋原镇东街药店</v>
          </cell>
          <cell r="F79">
            <v>45175</v>
          </cell>
          <cell r="G79">
            <v>133360</v>
          </cell>
        </row>
        <row r="80">
          <cell r="B80">
            <v>6301</v>
          </cell>
          <cell r="C80" t="str">
            <v>韩艳梅</v>
          </cell>
          <cell r="D80">
            <v>54</v>
          </cell>
          <cell r="E80" t="str">
            <v>四川太极怀远店</v>
          </cell>
          <cell r="F80">
            <v>45179</v>
          </cell>
          <cell r="G80">
            <v>133360</v>
          </cell>
        </row>
        <row r="81">
          <cell r="B81">
            <v>7317</v>
          </cell>
          <cell r="C81" t="str">
            <v>王燕丽</v>
          </cell>
          <cell r="D81">
            <v>385</v>
          </cell>
          <cell r="E81" t="str">
            <v>四川太极五津西路药店</v>
          </cell>
          <cell r="F81">
            <v>45176</v>
          </cell>
          <cell r="G81">
            <v>133360</v>
          </cell>
        </row>
        <row r="82">
          <cell r="B82">
            <v>7279</v>
          </cell>
          <cell r="C82" t="str">
            <v>李可</v>
          </cell>
          <cell r="D82">
            <v>114685</v>
          </cell>
          <cell r="E82" t="str">
            <v>四川太极青羊区青龙街药店</v>
          </cell>
          <cell r="F82">
            <v>45174</v>
          </cell>
          <cell r="G82">
            <v>133360</v>
          </cell>
        </row>
        <row r="83">
          <cell r="B83">
            <v>6814</v>
          </cell>
          <cell r="C83" t="str">
            <v>胡艳弘</v>
          </cell>
          <cell r="D83">
            <v>357</v>
          </cell>
          <cell r="E83" t="str">
            <v>四川太极清江东路药店</v>
          </cell>
          <cell r="F83">
            <v>45176</v>
          </cell>
          <cell r="G83">
            <v>133360</v>
          </cell>
        </row>
        <row r="84">
          <cell r="B84">
            <v>9527</v>
          </cell>
          <cell r="C84" t="str">
            <v>孙佳丽</v>
          </cell>
          <cell r="D84">
            <v>738</v>
          </cell>
          <cell r="E84" t="str">
            <v>四川太极都江堰市蒲阳路药店</v>
          </cell>
          <cell r="F84">
            <v>45173</v>
          </cell>
          <cell r="G84">
            <v>133360</v>
          </cell>
        </row>
        <row r="85">
          <cell r="B85">
            <v>10989</v>
          </cell>
          <cell r="C85" t="str">
            <v>阳玲</v>
          </cell>
          <cell r="D85">
            <v>307</v>
          </cell>
          <cell r="E85" t="str">
            <v>四川太极旗舰店</v>
          </cell>
          <cell r="F85">
            <v>45174</v>
          </cell>
          <cell r="G85">
            <v>133360</v>
          </cell>
        </row>
        <row r="86">
          <cell r="B86">
            <v>13410</v>
          </cell>
          <cell r="C86" t="str">
            <v>陈香利</v>
          </cell>
          <cell r="D86">
            <v>546</v>
          </cell>
          <cell r="E86" t="str">
            <v>四川太极锦江区榕声路店</v>
          </cell>
          <cell r="F86">
            <v>45178</v>
          </cell>
          <cell r="G86">
            <v>133360</v>
          </cell>
        </row>
        <row r="87">
          <cell r="B87">
            <v>14379</v>
          </cell>
          <cell r="C87" t="str">
            <v>罗月月</v>
          </cell>
          <cell r="D87">
            <v>373</v>
          </cell>
          <cell r="E87" t="str">
            <v>四川太极通盈街药店</v>
          </cell>
          <cell r="F87">
            <v>45174</v>
          </cell>
          <cell r="G87">
            <v>133360</v>
          </cell>
        </row>
        <row r="88">
          <cell r="B88">
            <v>4093</v>
          </cell>
          <cell r="C88" t="str">
            <v>杨素芬 </v>
          </cell>
          <cell r="D88">
            <v>311</v>
          </cell>
          <cell r="E88" t="str">
            <v>四川太极西部店</v>
          </cell>
          <cell r="F88">
            <v>45177</v>
          </cell>
          <cell r="G88">
            <v>133360</v>
          </cell>
        </row>
        <row r="89">
          <cell r="B89">
            <v>6385</v>
          </cell>
          <cell r="C89" t="str">
            <v>韩启敏</v>
          </cell>
          <cell r="D89">
            <v>704</v>
          </cell>
          <cell r="E89" t="str">
            <v>四川太极都江堰奎光路中段药店</v>
          </cell>
          <cell r="F89">
            <v>45174</v>
          </cell>
          <cell r="G89">
            <v>133360</v>
          </cell>
        </row>
        <row r="90">
          <cell r="B90">
            <v>6506</v>
          </cell>
          <cell r="C90" t="str">
            <v>杨文英</v>
          </cell>
          <cell r="D90">
            <v>706</v>
          </cell>
          <cell r="E90" t="str">
            <v>四川太极都江堰幸福镇翔凤路药店</v>
          </cell>
          <cell r="F90">
            <v>45177</v>
          </cell>
          <cell r="G90">
            <v>133360</v>
          </cell>
        </row>
        <row r="91">
          <cell r="B91">
            <v>6232</v>
          </cell>
          <cell r="C91" t="str">
            <v>张群</v>
          </cell>
          <cell r="D91">
            <v>594</v>
          </cell>
          <cell r="E91" t="str">
            <v>四川太极大邑县安仁镇千禧街药店</v>
          </cell>
          <cell r="F91">
            <v>45173</v>
          </cell>
          <cell r="G91">
            <v>133360</v>
          </cell>
        </row>
        <row r="92">
          <cell r="B92">
            <v>7279</v>
          </cell>
          <cell r="C92" t="str">
            <v>李可</v>
          </cell>
          <cell r="D92">
            <v>114685</v>
          </cell>
          <cell r="E92" t="str">
            <v>四川太极青羊区青龙街药店</v>
          </cell>
          <cell r="F92">
            <v>45175</v>
          </cell>
          <cell r="G92">
            <v>133360</v>
          </cell>
        </row>
        <row r="93">
          <cell r="B93">
            <v>7388</v>
          </cell>
          <cell r="C93" t="str">
            <v>廖红</v>
          </cell>
          <cell r="D93">
            <v>107658</v>
          </cell>
          <cell r="E93" t="str">
            <v>四川太极新都区新都街道万和北路药店</v>
          </cell>
          <cell r="F93">
            <v>45174</v>
          </cell>
          <cell r="G93">
            <v>133360</v>
          </cell>
        </row>
        <row r="94">
          <cell r="B94">
            <v>6965</v>
          </cell>
          <cell r="C94" t="str">
            <v>唐丽</v>
          </cell>
          <cell r="D94">
            <v>337</v>
          </cell>
          <cell r="E94" t="str">
            <v>四川太极浆洗街药店</v>
          </cell>
          <cell r="F94">
            <v>45179</v>
          </cell>
          <cell r="G94">
            <v>133360</v>
          </cell>
        </row>
        <row r="95">
          <cell r="B95">
            <v>6831</v>
          </cell>
          <cell r="C95" t="str">
            <v>何英</v>
          </cell>
          <cell r="D95">
            <v>379</v>
          </cell>
          <cell r="E95" t="str">
            <v>四川太极土龙路药店</v>
          </cell>
          <cell r="F95">
            <v>45176</v>
          </cell>
          <cell r="G95">
            <v>133360</v>
          </cell>
        </row>
        <row r="96">
          <cell r="B96">
            <v>8060</v>
          </cell>
          <cell r="C96" t="str">
            <v>梁娟</v>
          </cell>
          <cell r="D96">
            <v>105267</v>
          </cell>
          <cell r="E96" t="str">
            <v>四川太极金牛区蜀汉路药店</v>
          </cell>
          <cell r="F96">
            <v>45174</v>
          </cell>
          <cell r="G96">
            <v>133360</v>
          </cell>
        </row>
        <row r="97">
          <cell r="B97">
            <v>8073</v>
          </cell>
          <cell r="C97" t="str">
            <v>杨科</v>
          </cell>
          <cell r="D97">
            <v>587</v>
          </cell>
          <cell r="E97" t="str">
            <v>四川太极都江堰景中路店</v>
          </cell>
          <cell r="F97">
            <v>45176</v>
          </cell>
          <cell r="G97">
            <v>133360</v>
          </cell>
        </row>
        <row r="98">
          <cell r="B98">
            <v>11231</v>
          </cell>
          <cell r="C98" t="str">
            <v>肖瑶</v>
          </cell>
          <cell r="D98">
            <v>103198</v>
          </cell>
          <cell r="E98" t="str">
            <v>四川太极青羊区贝森北路药店</v>
          </cell>
          <cell r="F98">
            <v>45173</v>
          </cell>
          <cell r="G98">
            <v>133360</v>
          </cell>
        </row>
        <row r="99">
          <cell r="B99">
            <v>12184</v>
          </cell>
          <cell r="C99" t="str">
            <v>牟彩云</v>
          </cell>
          <cell r="D99">
            <v>122718</v>
          </cell>
          <cell r="E99" t="str">
            <v>四川太极大邑县晋原街道南街药店</v>
          </cell>
          <cell r="F99">
            <v>45178</v>
          </cell>
          <cell r="G99">
            <v>133360</v>
          </cell>
        </row>
        <row r="100">
          <cell r="B100">
            <v>12846</v>
          </cell>
          <cell r="C100" t="str">
            <v>魏存敏</v>
          </cell>
          <cell r="D100">
            <v>744</v>
          </cell>
          <cell r="E100" t="str">
            <v>四川太极武侯区科华街药店</v>
          </cell>
          <cell r="F100">
            <v>45177</v>
          </cell>
          <cell r="G100">
            <v>133360</v>
          </cell>
        </row>
        <row r="101">
          <cell r="B101">
            <v>11964</v>
          </cell>
          <cell r="C101" t="str">
            <v>邹东梅</v>
          </cell>
          <cell r="D101">
            <v>747</v>
          </cell>
          <cell r="E101" t="str">
            <v>四川太极郫县郫筒镇一环路东南段药店</v>
          </cell>
          <cell r="F101">
            <v>45175</v>
          </cell>
          <cell r="G101">
            <v>133360</v>
          </cell>
        </row>
        <row r="102">
          <cell r="B102">
            <v>12886</v>
          </cell>
          <cell r="C102" t="str">
            <v>谢敏</v>
          </cell>
          <cell r="D102">
            <v>105267</v>
          </cell>
          <cell r="E102" t="str">
            <v>四川太极金牛区蜀汉路药店</v>
          </cell>
          <cell r="F102">
            <v>45177</v>
          </cell>
          <cell r="G102">
            <v>133360</v>
          </cell>
        </row>
        <row r="103">
          <cell r="B103">
            <v>12936</v>
          </cell>
          <cell r="C103" t="str">
            <v>王芳</v>
          </cell>
          <cell r="D103">
            <v>724</v>
          </cell>
          <cell r="E103" t="str">
            <v>四川太极锦江区观音桥街药店</v>
          </cell>
          <cell r="F103">
            <v>45175</v>
          </cell>
          <cell r="G103">
            <v>133360</v>
          </cell>
        </row>
        <row r="104">
          <cell r="B104">
            <v>12332</v>
          </cell>
          <cell r="C104" t="str">
            <v>马艺芮</v>
          </cell>
          <cell r="D104">
            <v>727</v>
          </cell>
          <cell r="E104" t="str">
            <v>四川太极金牛区黄苑东街药店</v>
          </cell>
          <cell r="F104">
            <v>45178</v>
          </cell>
          <cell r="G104">
            <v>133360</v>
          </cell>
        </row>
        <row r="105">
          <cell r="B105">
            <v>10930</v>
          </cell>
          <cell r="C105" t="str">
            <v>袁咏梅</v>
          </cell>
          <cell r="D105">
            <v>724</v>
          </cell>
          <cell r="E105" t="str">
            <v>四川太极锦江区观音桥街药店</v>
          </cell>
          <cell r="F105">
            <v>45176</v>
          </cell>
          <cell r="G105">
            <v>133360</v>
          </cell>
        </row>
        <row r="106">
          <cell r="B106">
            <v>15852</v>
          </cell>
          <cell r="C106" t="str">
            <v>何燕</v>
          </cell>
          <cell r="D106">
            <v>399</v>
          </cell>
          <cell r="E106" t="str">
            <v>四川太极成都高新区成汉南路药店</v>
          </cell>
          <cell r="F106">
            <v>45173</v>
          </cell>
          <cell r="G106">
            <v>133360</v>
          </cell>
        </row>
        <row r="107">
          <cell r="B107">
            <v>4302</v>
          </cell>
          <cell r="C107" t="str">
            <v>周娟</v>
          </cell>
          <cell r="D107">
            <v>311</v>
          </cell>
          <cell r="E107" t="str">
            <v>四川太极西部店</v>
          </cell>
          <cell r="F107">
            <v>45179</v>
          </cell>
          <cell r="G107">
            <v>133360</v>
          </cell>
        </row>
        <row r="108">
          <cell r="B108">
            <v>5954</v>
          </cell>
          <cell r="C108" t="str">
            <v>祁荣</v>
          </cell>
          <cell r="D108">
            <v>102567</v>
          </cell>
          <cell r="E108" t="str">
            <v>四川太极新津县五津镇武阳西路药店</v>
          </cell>
          <cell r="F108">
            <v>45179</v>
          </cell>
          <cell r="G108">
            <v>133360</v>
          </cell>
        </row>
        <row r="109">
          <cell r="B109">
            <v>6497</v>
          </cell>
          <cell r="C109" t="str">
            <v>晏祥春</v>
          </cell>
          <cell r="D109">
            <v>587</v>
          </cell>
          <cell r="E109" t="str">
            <v>四川太极都江堰景中路店</v>
          </cell>
          <cell r="F109">
            <v>45178</v>
          </cell>
          <cell r="G109">
            <v>133360</v>
          </cell>
        </row>
        <row r="110">
          <cell r="B110">
            <v>6121</v>
          </cell>
          <cell r="C110" t="str">
            <v>李燕</v>
          </cell>
          <cell r="D110">
            <v>738</v>
          </cell>
          <cell r="E110" t="str">
            <v>四川太极都江堰市蒲阳路药店</v>
          </cell>
          <cell r="F110">
            <v>45174</v>
          </cell>
          <cell r="G110">
            <v>133360</v>
          </cell>
        </row>
        <row r="111">
          <cell r="B111">
            <v>7388</v>
          </cell>
          <cell r="C111" t="str">
            <v>廖红</v>
          </cell>
          <cell r="D111">
            <v>107658</v>
          </cell>
          <cell r="E111" t="str">
            <v>四川太极新都区新都街道万和北路药店</v>
          </cell>
          <cell r="F111">
            <v>45173</v>
          </cell>
          <cell r="G111">
            <v>133360</v>
          </cell>
        </row>
        <row r="112">
          <cell r="B112">
            <v>7107</v>
          </cell>
          <cell r="C112" t="str">
            <v>黄长菊</v>
          </cell>
          <cell r="D112">
            <v>307</v>
          </cell>
          <cell r="E112" t="str">
            <v>四川太极旗舰店</v>
          </cell>
          <cell r="F112">
            <v>45174</v>
          </cell>
          <cell r="G112">
            <v>133360</v>
          </cell>
        </row>
        <row r="113">
          <cell r="B113">
            <v>10043</v>
          </cell>
          <cell r="C113" t="str">
            <v>陈凤珍</v>
          </cell>
          <cell r="D113">
            <v>367</v>
          </cell>
          <cell r="E113" t="str">
            <v>四川太极金带街药店</v>
          </cell>
          <cell r="F113">
            <v>45174</v>
          </cell>
          <cell r="G113">
            <v>133360</v>
          </cell>
        </row>
        <row r="114">
          <cell r="B114">
            <v>11619</v>
          </cell>
          <cell r="C114" t="str">
            <v>马婷婷</v>
          </cell>
          <cell r="D114">
            <v>721</v>
          </cell>
          <cell r="E114" t="str">
            <v>四川太极邛崃市临邛镇洪川小区药店</v>
          </cell>
          <cell r="F114">
            <v>45175</v>
          </cell>
          <cell r="G114">
            <v>133360</v>
          </cell>
        </row>
        <row r="115">
          <cell r="B115">
            <v>12936</v>
          </cell>
          <cell r="C115" t="str">
            <v>王芳</v>
          </cell>
          <cell r="D115">
            <v>724</v>
          </cell>
          <cell r="E115" t="str">
            <v>四川太极锦江区观音桥街药店</v>
          </cell>
          <cell r="F115">
            <v>45176</v>
          </cell>
          <cell r="G115">
            <v>133360</v>
          </cell>
        </row>
        <row r="116">
          <cell r="B116">
            <v>14064</v>
          </cell>
          <cell r="C116" t="str">
            <v>金敏霜</v>
          </cell>
          <cell r="D116">
            <v>341</v>
          </cell>
          <cell r="E116" t="str">
            <v>四川太极邛崃中心药店</v>
          </cell>
          <cell r="F116">
            <v>45179</v>
          </cell>
          <cell r="G116">
            <v>133360</v>
          </cell>
        </row>
        <row r="117">
          <cell r="B117">
            <v>15083</v>
          </cell>
          <cell r="C117" t="str">
            <v>向丽容</v>
          </cell>
          <cell r="D117">
            <v>582</v>
          </cell>
          <cell r="E117" t="str">
            <v>四川太极青羊区十二桥药店</v>
          </cell>
          <cell r="F117">
            <v>45176</v>
          </cell>
          <cell r="G117">
            <v>133360</v>
          </cell>
        </row>
        <row r="118">
          <cell r="B118">
            <v>15848</v>
          </cell>
          <cell r="C118" t="str">
            <v>何锦楠 </v>
          </cell>
          <cell r="D118">
            <v>387</v>
          </cell>
          <cell r="E118" t="str">
            <v>四川太极新乐中街药店</v>
          </cell>
          <cell r="F118">
            <v>45175</v>
          </cell>
          <cell r="G118">
            <v>133360</v>
          </cell>
        </row>
        <row r="119">
          <cell r="B119">
            <v>14758</v>
          </cell>
          <cell r="C119" t="str">
            <v>卢雪妮</v>
          </cell>
          <cell r="D119">
            <v>113299</v>
          </cell>
          <cell r="E119" t="str">
            <v>四川太极武侯区倪家桥路药店</v>
          </cell>
          <cell r="F119">
            <v>45179</v>
          </cell>
          <cell r="G119">
            <v>133360</v>
          </cell>
        </row>
        <row r="120">
          <cell r="B120">
            <v>15850</v>
          </cell>
          <cell r="C120" t="str">
            <v>王春燕</v>
          </cell>
          <cell r="D120">
            <v>106399</v>
          </cell>
          <cell r="E120" t="str">
            <v>四川太极青羊区蜀辉路药店</v>
          </cell>
          <cell r="F120">
            <v>45179</v>
          </cell>
          <cell r="G120">
            <v>133360</v>
          </cell>
        </row>
        <row r="121">
          <cell r="B121">
            <v>5406</v>
          </cell>
          <cell r="C121" t="str">
            <v>张琴</v>
          </cell>
          <cell r="D121">
            <v>514</v>
          </cell>
          <cell r="E121" t="str">
            <v>四川太极新津邓双镇岷江店</v>
          </cell>
          <cell r="F121">
            <v>45174</v>
          </cell>
          <cell r="G121">
            <v>133360</v>
          </cell>
        </row>
        <row r="122">
          <cell r="B122">
            <v>5698</v>
          </cell>
          <cell r="C122" t="str">
            <v>周有惠</v>
          </cell>
          <cell r="D122">
            <v>738</v>
          </cell>
          <cell r="E122" t="str">
            <v>四川太极都江堰市蒲阳路药店</v>
          </cell>
          <cell r="F122">
            <v>45173</v>
          </cell>
          <cell r="G122">
            <v>133360</v>
          </cell>
        </row>
        <row r="123">
          <cell r="B123">
            <v>6301</v>
          </cell>
          <cell r="C123" t="str">
            <v>韩艳梅</v>
          </cell>
          <cell r="D123">
            <v>54</v>
          </cell>
          <cell r="E123" t="str">
            <v>四川太极怀远店</v>
          </cell>
          <cell r="F123">
            <v>45176</v>
          </cell>
          <cell r="G123">
            <v>133360</v>
          </cell>
        </row>
        <row r="124">
          <cell r="B124">
            <v>7050</v>
          </cell>
          <cell r="C124" t="str">
            <v>毛静静</v>
          </cell>
          <cell r="D124">
            <v>337</v>
          </cell>
          <cell r="E124" t="str">
            <v>四川太极浆洗街药店</v>
          </cell>
          <cell r="F124">
            <v>45176</v>
          </cell>
          <cell r="G124">
            <v>133360</v>
          </cell>
        </row>
        <row r="125">
          <cell r="B125">
            <v>995676</v>
          </cell>
          <cell r="C125" t="str">
            <v>唐文琼（梨花街）</v>
          </cell>
          <cell r="D125">
            <v>106066</v>
          </cell>
          <cell r="E125" t="str">
            <v>四川太极锦江区梨花街药店</v>
          </cell>
          <cell r="F125">
            <v>45173</v>
          </cell>
          <cell r="G125">
            <v>133360</v>
          </cell>
        </row>
        <row r="126">
          <cell r="B126">
            <v>11619</v>
          </cell>
          <cell r="C126" t="str">
            <v>马婷婷</v>
          </cell>
          <cell r="D126">
            <v>721</v>
          </cell>
          <cell r="E126" t="str">
            <v>四川太极邛崃市临邛镇洪川小区药店</v>
          </cell>
          <cell r="F126">
            <v>45179</v>
          </cell>
          <cell r="G126">
            <v>133360</v>
          </cell>
        </row>
        <row r="127">
          <cell r="B127">
            <v>13644</v>
          </cell>
          <cell r="C127" t="str">
            <v>韩彬</v>
          </cell>
          <cell r="D127">
            <v>117923</v>
          </cell>
          <cell r="E127" t="str">
            <v>四川太极大邑县观音阁街西段店</v>
          </cell>
          <cell r="F127">
            <v>45173</v>
          </cell>
          <cell r="G127">
            <v>133360</v>
          </cell>
        </row>
        <row r="128">
          <cell r="B128">
            <v>14866</v>
          </cell>
          <cell r="C128" t="str">
            <v>李英</v>
          </cell>
          <cell r="D128">
            <v>122906</v>
          </cell>
          <cell r="E128" t="str">
            <v>四川太极新都区斑竹园街道医贸大道药店</v>
          </cell>
          <cell r="F128">
            <v>45179</v>
          </cell>
          <cell r="G128">
            <v>133360</v>
          </cell>
        </row>
        <row r="129">
          <cell r="B129">
            <v>14992</v>
          </cell>
          <cell r="C129" t="str">
            <v>李倩</v>
          </cell>
          <cell r="D129">
            <v>723</v>
          </cell>
          <cell r="E129" t="str">
            <v>四川太极锦江区柳翠路药店</v>
          </cell>
          <cell r="F129">
            <v>45179</v>
          </cell>
          <cell r="G129">
            <v>133360</v>
          </cell>
        </row>
        <row r="130">
          <cell r="B130">
            <v>15145</v>
          </cell>
          <cell r="C130" t="str">
            <v>邹婷</v>
          </cell>
          <cell r="D130">
            <v>581</v>
          </cell>
          <cell r="E130" t="str">
            <v>四川太极成华区二环路北四段药店（汇融名城）</v>
          </cell>
          <cell r="F130">
            <v>45175</v>
          </cell>
          <cell r="G130">
            <v>133360</v>
          </cell>
        </row>
        <row r="131">
          <cell r="B131">
            <v>14758</v>
          </cell>
          <cell r="C131" t="str">
            <v>卢雪妮</v>
          </cell>
          <cell r="D131">
            <v>113299</v>
          </cell>
          <cell r="E131" t="str">
            <v>四川太极武侯区倪家桥路药店</v>
          </cell>
          <cell r="F131">
            <v>45174</v>
          </cell>
          <cell r="G131">
            <v>133360</v>
          </cell>
        </row>
        <row r="132">
          <cell r="B132">
            <v>15978</v>
          </cell>
          <cell r="C132" t="str">
            <v>赵玉娇</v>
          </cell>
          <cell r="D132">
            <v>591</v>
          </cell>
          <cell r="E132" t="str">
            <v>四川太极邛崃市文君街道凤凰大道药店</v>
          </cell>
          <cell r="F132">
            <v>45178</v>
          </cell>
          <cell r="G132">
            <v>133360</v>
          </cell>
        </row>
        <row r="133">
          <cell r="B133">
            <v>14436</v>
          </cell>
          <cell r="C133" t="str">
            <v>陈慧</v>
          </cell>
          <cell r="D133">
            <v>116919</v>
          </cell>
          <cell r="E133" t="str">
            <v>四川太极武侯区科华北路药店</v>
          </cell>
          <cell r="F133">
            <v>45176</v>
          </cell>
          <cell r="G133">
            <v>133360</v>
          </cell>
        </row>
        <row r="134">
          <cell r="B134">
            <v>15850</v>
          </cell>
          <cell r="C134" t="str">
            <v>王春燕</v>
          </cell>
          <cell r="D134">
            <v>106399</v>
          </cell>
          <cell r="E134" t="str">
            <v>四川太极青羊区蜀辉路药店</v>
          </cell>
          <cell r="F134">
            <v>45176</v>
          </cell>
          <cell r="G134">
            <v>133360</v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>
            <v>17736880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topLeftCell="A118" workbookViewId="0">
      <selection activeCell="K142" sqref="K142"/>
    </sheetView>
  </sheetViews>
  <sheetFormatPr defaultColWidth="9" defaultRowHeight="15" customHeight="1"/>
  <cols>
    <col min="1" max="1" width="4.75" style="7" customWidth="1"/>
    <col min="2" max="2" width="8.625" style="7" customWidth="1"/>
    <col min="3" max="3" width="34.375" style="7" customWidth="1"/>
    <col min="4" max="4" width="10.375" style="7" customWidth="1"/>
    <col min="5" max="5" width="12.625" style="7" customWidth="1"/>
    <col min="6" max="6" width="14.25" style="6" customWidth="1"/>
    <col min="7" max="7" width="9" style="6"/>
    <col min="8" max="8" width="11.125" style="6"/>
    <col min="9" max="16384" width="9" style="6"/>
  </cols>
  <sheetData>
    <row r="1" ht="26" customHeight="1" spans="1:9">
      <c r="A1" s="8" t="s">
        <v>0</v>
      </c>
      <c r="B1" s="9"/>
      <c r="C1" s="9"/>
      <c r="D1" s="9"/>
      <c r="E1" s="9"/>
      <c r="F1" s="9"/>
      <c r="G1" s="9"/>
      <c r="H1" s="9"/>
      <c r="I1" s="17"/>
    </row>
    <row r="2" ht="1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</row>
    <row r="3" customHeight="1" spans="1:9">
      <c r="A3" s="14">
        <v>117</v>
      </c>
      <c r="B3" s="14">
        <v>594</v>
      </c>
      <c r="C3" s="14" t="s">
        <v>10</v>
      </c>
      <c r="D3" s="14" t="s">
        <v>11</v>
      </c>
      <c r="E3" s="15" t="s">
        <v>12</v>
      </c>
      <c r="F3" s="13">
        <v>8</v>
      </c>
      <c r="G3" s="13">
        <v>132</v>
      </c>
      <c r="H3" s="16">
        <f t="shared" ref="H3:H66" si="0">G3/F3</f>
        <v>16.5</v>
      </c>
      <c r="I3" s="13">
        <f>G3*1</f>
        <v>132</v>
      </c>
    </row>
    <row r="4" customHeight="1" spans="1:9">
      <c r="A4" s="14">
        <v>60</v>
      </c>
      <c r="B4" s="14">
        <v>114286</v>
      </c>
      <c r="C4" s="14" t="s">
        <v>13</v>
      </c>
      <c r="D4" s="14" t="s">
        <v>14</v>
      </c>
      <c r="E4" s="15" t="s">
        <v>15</v>
      </c>
      <c r="F4" s="13">
        <v>8</v>
      </c>
      <c r="G4" s="13">
        <v>100</v>
      </c>
      <c r="H4" s="16">
        <f t="shared" si="0"/>
        <v>12.5</v>
      </c>
      <c r="I4" s="13">
        <f t="shared" ref="I4:I29" si="1">G4*1</f>
        <v>100</v>
      </c>
    </row>
    <row r="5" customHeight="1" spans="1:9">
      <c r="A5" s="14">
        <v>19</v>
      </c>
      <c r="B5" s="14">
        <v>373</v>
      </c>
      <c r="C5" s="14" t="s">
        <v>16</v>
      </c>
      <c r="D5" s="14" t="s">
        <v>17</v>
      </c>
      <c r="E5" s="15" t="s">
        <v>18</v>
      </c>
      <c r="F5" s="13">
        <v>10</v>
      </c>
      <c r="G5" s="13">
        <v>124</v>
      </c>
      <c r="H5" s="16">
        <f t="shared" si="0"/>
        <v>12.4</v>
      </c>
      <c r="I5" s="13">
        <f t="shared" si="1"/>
        <v>124</v>
      </c>
    </row>
    <row r="6" customHeight="1" spans="1:9">
      <c r="A6" s="14">
        <v>50</v>
      </c>
      <c r="B6" s="14">
        <v>103198</v>
      </c>
      <c r="C6" s="14" t="s">
        <v>19</v>
      </c>
      <c r="D6" s="14" t="s">
        <v>20</v>
      </c>
      <c r="E6" s="15" t="s">
        <v>15</v>
      </c>
      <c r="F6" s="13">
        <v>8</v>
      </c>
      <c r="G6" s="13">
        <v>68</v>
      </c>
      <c r="H6" s="16">
        <f t="shared" si="0"/>
        <v>8.5</v>
      </c>
      <c r="I6" s="13">
        <f t="shared" si="1"/>
        <v>68</v>
      </c>
    </row>
    <row r="7" customHeight="1" spans="1:9">
      <c r="A7" s="14">
        <v>54</v>
      </c>
      <c r="B7" s="14">
        <v>114844</v>
      </c>
      <c r="C7" s="14" t="s">
        <v>21</v>
      </c>
      <c r="D7" s="14" t="s">
        <v>20</v>
      </c>
      <c r="E7" s="15" t="s">
        <v>18</v>
      </c>
      <c r="F7" s="13">
        <v>8</v>
      </c>
      <c r="G7" s="13">
        <v>60</v>
      </c>
      <c r="H7" s="16">
        <f t="shared" si="0"/>
        <v>7.5</v>
      </c>
      <c r="I7" s="13">
        <f t="shared" si="1"/>
        <v>60</v>
      </c>
    </row>
    <row r="8" customHeight="1" spans="1:9">
      <c r="A8" s="14">
        <v>1</v>
      </c>
      <c r="B8" s="14">
        <v>307</v>
      </c>
      <c r="C8" s="14" t="s">
        <v>22</v>
      </c>
      <c r="D8" s="14" t="s">
        <v>23</v>
      </c>
      <c r="E8" s="15" t="s">
        <v>24</v>
      </c>
      <c r="F8" s="13">
        <v>30</v>
      </c>
      <c r="G8" s="13">
        <v>218</v>
      </c>
      <c r="H8" s="16">
        <f t="shared" si="0"/>
        <v>7.26666666666667</v>
      </c>
      <c r="I8" s="13">
        <f t="shared" si="1"/>
        <v>218</v>
      </c>
    </row>
    <row r="9" customHeight="1" spans="1:9">
      <c r="A9" s="14">
        <v>10</v>
      </c>
      <c r="B9" s="14">
        <v>399</v>
      </c>
      <c r="C9" s="14" t="s">
        <v>25</v>
      </c>
      <c r="D9" s="14" t="s">
        <v>23</v>
      </c>
      <c r="E9" s="15" t="s">
        <v>26</v>
      </c>
      <c r="F9" s="13">
        <v>10</v>
      </c>
      <c r="G9" s="13">
        <v>63</v>
      </c>
      <c r="H9" s="16">
        <f t="shared" si="0"/>
        <v>6.3</v>
      </c>
      <c r="I9" s="13">
        <f t="shared" si="1"/>
        <v>63</v>
      </c>
    </row>
    <row r="10" customHeight="1" spans="1:9">
      <c r="A10" s="14">
        <v>67</v>
      </c>
      <c r="B10" s="14">
        <v>311</v>
      </c>
      <c r="C10" s="14" t="s">
        <v>27</v>
      </c>
      <c r="D10" s="14" t="s">
        <v>20</v>
      </c>
      <c r="E10" s="15" t="s">
        <v>15</v>
      </c>
      <c r="F10" s="13">
        <v>8</v>
      </c>
      <c r="G10" s="13">
        <v>49</v>
      </c>
      <c r="H10" s="16">
        <f t="shared" si="0"/>
        <v>6.125</v>
      </c>
      <c r="I10" s="13">
        <f t="shared" si="1"/>
        <v>49</v>
      </c>
    </row>
    <row r="11" s="6" customFormat="1" customHeight="1" spans="1:9">
      <c r="A11" s="14">
        <v>55</v>
      </c>
      <c r="B11" s="14">
        <v>747</v>
      </c>
      <c r="C11" s="14" t="s">
        <v>28</v>
      </c>
      <c r="D11" s="14" t="s">
        <v>14</v>
      </c>
      <c r="E11" s="15" t="s">
        <v>18</v>
      </c>
      <c r="F11" s="13">
        <v>8</v>
      </c>
      <c r="G11" s="13">
        <v>40</v>
      </c>
      <c r="H11" s="16">
        <f t="shared" si="0"/>
        <v>5</v>
      </c>
      <c r="I11" s="13">
        <f t="shared" si="1"/>
        <v>40</v>
      </c>
    </row>
    <row r="12" customHeight="1" spans="1:9">
      <c r="A12" s="14">
        <v>56</v>
      </c>
      <c r="B12" s="14">
        <v>106399</v>
      </c>
      <c r="C12" s="14" t="s">
        <v>29</v>
      </c>
      <c r="D12" s="14" t="s">
        <v>14</v>
      </c>
      <c r="E12" s="15" t="s">
        <v>18</v>
      </c>
      <c r="F12" s="13">
        <v>8</v>
      </c>
      <c r="G12" s="13">
        <v>40</v>
      </c>
      <c r="H12" s="16">
        <f t="shared" si="0"/>
        <v>5</v>
      </c>
      <c r="I12" s="13">
        <f t="shared" si="1"/>
        <v>40</v>
      </c>
    </row>
    <row r="13" customHeight="1" spans="1:9">
      <c r="A13" s="14">
        <v>5</v>
      </c>
      <c r="B13" s="14">
        <v>107658</v>
      </c>
      <c r="C13" s="14" t="s">
        <v>30</v>
      </c>
      <c r="D13" s="14" t="s">
        <v>14</v>
      </c>
      <c r="E13" s="15" t="s">
        <v>18</v>
      </c>
      <c r="F13" s="13">
        <v>20</v>
      </c>
      <c r="G13" s="13">
        <v>100</v>
      </c>
      <c r="H13" s="16">
        <f t="shared" si="0"/>
        <v>5</v>
      </c>
      <c r="I13" s="13">
        <f t="shared" si="1"/>
        <v>100</v>
      </c>
    </row>
    <row r="14" customHeight="1" spans="1:9">
      <c r="A14" s="14">
        <v>21</v>
      </c>
      <c r="B14" s="14">
        <v>546</v>
      </c>
      <c r="C14" s="14" t="s">
        <v>31</v>
      </c>
      <c r="D14" s="14" t="s">
        <v>17</v>
      </c>
      <c r="E14" s="15" t="s">
        <v>18</v>
      </c>
      <c r="F14" s="13">
        <v>10</v>
      </c>
      <c r="G14" s="13">
        <v>44</v>
      </c>
      <c r="H14" s="16">
        <f t="shared" si="0"/>
        <v>4.4</v>
      </c>
      <c r="I14" s="13">
        <f t="shared" si="1"/>
        <v>44</v>
      </c>
    </row>
    <row r="15" customHeight="1" spans="1:9">
      <c r="A15" s="14">
        <v>30</v>
      </c>
      <c r="B15" s="14">
        <v>105267</v>
      </c>
      <c r="C15" s="14" t="s">
        <v>32</v>
      </c>
      <c r="D15" s="14" t="s">
        <v>20</v>
      </c>
      <c r="E15" s="15" t="s">
        <v>15</v>
      </c>
      <c r="F15" s="13">
        <v>10</v>
      </c>
      <c r="G15" s="13">
        <v>44</v>
      </c>
      <c r="H15" s="16">
        <f t="shared" si="0"/>
        <v>4.4</v>
      </c>
      <c r="I15" s="13">
        <f t="shared" si="1"/>
        <v>44</v>
      </c>
    </row>
    <row r="16" customHeight="1" spans="1:9">
      <c r="A16" s="14">
        <v>46</v>
      </c>
      <c r="B16" s="14">
        <v>748</v>
      </c>
      <c r="C16" s="14" t="s">
        <v>33</v>
      </c>
      <c r="D16" s="14" t="s">
        <v>11</v>
      </c>
      <c r="E16" s="15" t="s">
        <v>12</v>
      </c>
      <c r="F16" s="13">
        <v>10</v>
      </c>
      <c r="G16" s="13">
        <v>40</v>
      </c>
      <c r="H16" s="16">
        <f t="shared" si="0"/>
        <v>4</v>
      </c>
      <c r="I16" s="13">
        <f t="shared" si="1"/>
        <v>40</v>
      </c>
    </row>
    <row r="17" customHeight="1" spans="1:9">
      <c r="A17" s="14">
        <v>58</v>
      </c>
      <c r="B17" s="14">
        <v>387</v>
      </c>
      <c r="C17" s="14" t="s">
        <v>34</v>
      </c>
      <c r="D17" s="14" t="s">
        <v>17</v>
      </c>
      <c r="E17" s="15" t="s">
        <v>15</v>
      </c>
      <c r="F17" s="13">
        <v>8</v>
      </c>
      <c r="G17" s="13">
        <v>29</v>
      </c>
      <c r="H17" s="16">
        <f t="shared" si="0"/>
        <v>3.625</v>
      </c>
      <c r="I17" s="13">
        <f t="shared" si="1"/>
        <v>29</v>
      </c>
    </row>
    <row r="18" customHeight="1" spans="1:9">
      <c r="A18" s="14">
        <v>57</v>
      </c>
      <c r="B18" s="14">
        <v>108656</v>
      </c>
      <c r="C18" s="14" t="s">
        <v>35</v>
      </c>
      <c r="D18" s="14" t="s">
        <v>36</v>
      </c>
      <c r="E18" s="15" t="s">
        <v>18</v>
      </c>
      <c r="F18" s="13">
        <v>8</v>
      </c>
      <c r="G18" s="13">
        <v>28</v>
      </c>
      <c r="H18" s="16">
        <f t="shared" si="0"/>
        <v>3.5</v>
      </c>
      <c r="I18" s="13">
        <f t="shared" si="1"/>
        <v>28</v>
      </c>
    </row>
    <row r="19" customHeight="1" spans="1:9">
      <c r="A19" s="14">
        <v>51</v>
      </c>
      <c r="B19" s="14">
        <v>721</v>
      </c>
      <c r="C19" s="14" t="s">
        <v>37</v>
      </c>
      <c r="D19" s="14" t="s">
        <v>11</v>
      </c>
      <c r="E19" s="15" t="s">
        <v>15</v>
      </c>
      <c r="F19" s="13">
        <v>8</v>
      </c>
      <c r="G19" s="13">
        <v>25</v>
      </c>
      <c r="H19" s="16">
        <f t="shared" si="0"/>
        <v>3.125</v>
      </c>
      <c r="I19" s="13">
        <f t="shared" si="1"/>
        <v>25</v>
      </c>
    </row>
    <row r="20" customHeight="1" spans="1:9">
      <c r="A20" s="14">
        <v>74</v>
      </c>
      <c r="B20" s="14">
        <v>587</v>
      </c>
      <c r="C20" s="14" t="s">
        <v>38</v>
      </c>
      <c r="D20" s="14" t="s">
        <v>11</v>
      </c>
      <c r="E20" s="15" t="s">
        <v>39</v>
      </c>
      <c r="F20" s="13">
        <v>8</v>
      </c>
      <c r="G20" s="13">
        <v>25</v>
      </c>
      <c r="H20" s="16">
        <f t="shared" si="0"/>
        <v>3.125</v>
      </c>
      <c r="I20" s="13">
        <f t="shared" si="1"/>
        <v>25</v>
      </c>
    </row>
    <row r="21" customHeight="1" spans="1:9">
      <c r="A21" s="14">
        <v>53</v>
      </c>
      <c r="B21" s="14">
        <v>106066</v>
      </c>
      <c r="C21" s="14" t="s">
        <v>40</v>
      </c>
      <c r="D21" s="14" t="s">
        <v>23</v>
      </c>
      <c r="E21" s="15" t="s">
        <v>15</v>
      </c>
      <c r="F21" s="13">
        <v>8</v>
      </c>
      <c r="G21" s="13">
        <v>24</v>
      </c>
      <c r="H21" s="16">
        <f t="shared" si="0"/>
        <v>3</v>
      </c>
      <c r="I21" s="13">
        <f t="shared" si="1"/>
        <v>24</v>
      </c>
    </row>
    <row r="22" customHeight="1" spans="1:9">
      <c r="A22" s="14">
        <v>90</v>
      </c>
      <c r="B22" s="14">
        <v>723</v>
      </c>
      <c r="C22" s="14" t="s">
        <v>41</v>
      </c>
      <c r="D22" s="14" t="s">
        <v>17</v>
      </c>
      <c r="E22" s="15" t="s">
        <v>12</v>
      </c>
      <c r="F22" s="13">
        <v>8</v>
      </c>
      <c r="G22" s="13">
        <v>24</v>
      </c>
      <c r="H22" s="16">
        <f t="shared" si="0"/>
        <v>3</v>
      </c>
      <c r="I22" s="13">
        <f t="shared" si="1"/>
        <v>24</v>
      </c>
    </row>
    <row r="23" customHeight="1" spans="1:9">
      <c r="A23" s="14">
        <v>111</v>
      </c>
      <c r="B23" s="14">
        <v>704</v>
      </c>
      <c r="C23" s="14" t="s">
        <v>42</v>
      </c>
      <c r="D23" s="14" t="s">
        <v>11</v>
      </c>
      <c r="E23" s="15" t="s">
        <v>12</v>
      </c>
      <c r="F23" s="13">
        <v>8</v>
      </c>
      <c r="G23" s="13">
        <v>24</v>
      </c>
      <c r="H23" s="16">
        <f t="shared" si="0"/>
        <v>3</v>
      </c>
      <c r="I23" s="13">
        <f t="shared" si="1"/>
        <v>24</v>
      </c>
    </row>
    <row r="24" customHeight="1" spans="1:9">
      <c r="A24" s="14">
        <v>20</v>
      </c>
      <c r="B24" s="14">
        <v>724</v>
      </c>
      <c r="C24" s="14" t="s">
        <v>43</v>
      </c>
      <c r="D24" s="14" t="s">
        <v>17</v>
      </c>
      <c r="E24" s="15" t="s">
        <v>18</v>
      </c>
      <c r="F24" s="13">
        <v>10</v>
      </c>
      <c r="G24" s="13">
        <v>30</v>
      </c>
      <c r="H24" s="16">
        <f t="shared" si="0"/>
        <v>3</v>
      </c>
      <c r="I24" s="13">
        <f t="shared" si="1"/>
        <v>30</v>
      </c>
    </row>
    <row r="25" customHeight="1" spans="1:9">
      <c r="A25" s="14">
        <v>62</v>
      </c>
      <c r="B25" s="14">
        <v>379</v>
      </c>
      <c r="C25" s="14" t="s">
        <v>44</v>
      </c>
      <c r="D25" s="14" t="s">
        <v>20</v>
      </c>
      <c r="E25" s="15" t="s">
        <v>15</v>
      </c>
      <c r="F25" s="13">
        <v>8</v>
      </c>
      <c r="G25" s="13">
        <v>20</v>
      </c>
      <c r="H25" s="16">
        <f t="shared" si="0"/>
        <v>2.5</v>
      </c>
      <c r="I25" s="13">
        <f t="shared" si="1"/>
        <v>20</v>
      </c>
    </row>
    <row r="26" customHeight="1" spans="1:9">
      <c r="A26" s="14">
        <v>63</v>
      </c>
      <c r="B26" s="14">
        <v>513</v>
      </c>
      <c r="C26" s="14" t="s">
        <v>45</v>
      </c>
      <c r="D26" s="14" t="s">
        <v>14</v>
      </c>
      <c r="E26" s="15" t="s">
        <v>15</v>
      </c>
      <c r="F26" s="13">
        <v>8</v>
      </c>
      <c r="G26" s="13">
        <v>20</v>
      </c>
      <c r="H26" s="16">
        <f t="shared" si="0"/>
        <v>2.5</v>
      </c>
      <c r="I26" s="13">
        <f t="shared" si="1"/>
        <v>20</v>
      </c>
    </row>
    <row r="27" customHeight="1" spans="1:9">
      <c r="A27" s="14">
        <v>75</v>
      </c>
      <c r="B27" s="14">
        <v>716</v>
      </c>
      <c r="C27" s="14" t="s">
        <v>46</v>
      </c>
      <c r="D27" s="14" t="s">
        <v>11</v>
      </c>
      <c r="E27" s="15" t="s">
        <v>39</v>
      </c>
      <c r="F27" s="13">
        <v>8</v>
      </c>
      <c r="G27" s="13">
        <v>20</v>
      </c>
      <c r="H27" s="16">
        <f t="shared" si="0"/>
        <v>2.5</v>
      </c>
      <c r="I27" s="13">
        <f t="shared" si="1"/>
        <v>20</v>
      </c>
    </row>
    <row r="28" customHeight="1" spans="1:9">
      <c r="A28" s="14">
        <v>108</v>
      </c>
      <c r="B28" s="14">
        <v>367</v>
      </c>
      <c r="C28" s="14" t="s">
        <v>47</v>
      </c>
      <c r="D28" s="14" t="s">
        <v>48</v>
      </c>
      <c r="E28" s="15" t="s">
        <v>12</v>
      </c>
      <c r="F28" s="13">
        <v>8</v>
      </c>
      <c r="G28" s="13">
        <v>20</v>
      </c>
      <c r="H28" s="16">
        <f t="shared" si="0"/>
        <v>2.5</v>
      </c>
      <c r="I28" s="13">
        <f t="shared" si="1"/>
        <v>20</v>
      </c>
    </row>
    <row r="29" customHeight="1" spans="1:9">
      <c r="A29" s="14">
        <v>118</v>
      </c>
      <c r="B29" s="14">
        <v>102564</v>
      </c>
      <c r="C29" s="14" t="s">
        <v>49</v>
      </c>
      <c r="D29" s="14" t="s">
        <v>11</v>
      </c>
      <c r="E29" s="15" t="s">
        <v>12</v>
      </c>
      <c r="F29" s="13">
        <v>8</v>
      </c>
      <c r="G29" s="13">
        <v>20</v>
      </c>
      <c r="H29" s="16">
        <f t="shared" si="0"/>
        <v>2.5</v>
      </c>
      <c r="I29" s="13">
        <f t="shared" si="1"/>
        <v>20</v>
      </c>
    </row>
    <row r="30" customHeight="1" spans="1:9">
      <c r="A30" s="14">
        <v>125</v>
      </c>
      <c r="B30" s="14">
        <v>106865</v>
      </c>
      <c r="C30" s="14" t="s">
        <v>50</v>
      </c>
      <c r="D30" s="14" t="s">
        <v>23</v>
      </c>
      <c r="E30" s="15" t="s">
        <v>12</v>
      </c>
      <c r="F30" s="13">
        <v>8</v>
      </c>
      <c r="G30" s="13">
        <v>20</v>
      </c>
      <c r="H30" s="16">
        <f t="shared" si="0"/>
        <v>2.5</v>
      </c>
      <c r="I30" s="13">
        <f t="shared" ref="I30:I49" si="2">G30*1</f>
        <v>20</v>
      </c>
    </row>
    <row r="31" customHeight="1" spans="1:9">
      <c r="A31" s="14">
        <v>126</v>
      </c>
      <c r="B31" s="14">
        <v>102567</v>
      </c>
      <c r="C31" s="14" t="s">
        <v>51</v>
      </c>
      <c r="D31" s="14" t="s">
        <v>36</v>
      </c>
      <c r="E31" s="15" t="s">
        <v>12</v>
      </c>
      <c r="F31" s="13">
        <v>8</v>
      </c>
      <c r="G31" s="13">
        <v>20</v>
      </c>
      <c r="H31" s="16">
        <f t="shared" si="0"/>
        <v>2.5</v>
      </c>
      <c r="I31" s="13">
        <f t="shared" si="2"/>
        <v>20</v>
      </c>
    </row>
    <row r="32" customHeight="1" spans="1:9">
      <c r="A32" s="14">
        <v>136</v>
      </c>
      <c r="B32" s="14">
        <v>591</v>
      </c>
      <c r="C32" s="14" t="s">
        <v>52</v>
      </c>
      <c r="D32" s="14" t="s">
        <v>11</v>
      </c>
      <c r="E32" s="15" t="s">
        <v>53</v>
      </c>
      <c r="F32" s="13">
        <v>8</v>
      </c>
      <c r="G32" s="13">
        <v>20</v>
      </c>
      <c r="H32" s="16">
        <f t="shared" si="0"/>
        <v>2.5</v>
      </c>
      <c r="I32" s="13">
        <f t="shared" si="2"/>
        <v>20</v>
      </c>
    </row>
    <row r="33" customHeight="1" spans="1:9">
      <c r="A33" s="14">
        <v>32</v>
      </c>
      <c r="B33" s="14">
        <v>54</v>
      </c>
      <c r="C33" s="14" t="s">
        <v>54</v>
      </c>
      <c r="D33" s="14" t="s">
        <v>48</v>
      </c>
      <c r="E33" s="15" t="s">
        <v>15</v>
      </c>
      <c r="F33" s="13">
        <v>10</v>
      </c>
      <c r="G33" s="13">
        <v>21</v>
      </c>
      <c r="H33" s="16">
        <f t="shared" si="0"/>
        <v>2.1</v>
      </c>
      <c r="I33" s="13">
        <f t="shared" si="2"/>
        <v>21</v>
      </c>
    </row>
    <row r="34" customHeight="1" spans="1:9">
      <c r="A34" s="14">
        <v>12</v>
      </c>
      <c r="B34" s="14">
        <v>707</v>
      </c>
      <c r="C34" s="14" t="s">
        <v>55</v>
      </c>
      <c r="D34" s="14" t="s">
        <v>17</v>
      </c>
      <c r="E34" s="15" t="s">
        <v>56</v>
      </c>
      <c r="F34" s="13">
        <v>10</v>
      </c>
      <c r="G34" s="13">
        <v>20</v>
      </c>
      <c r="H34" s="16">
        <f t="shared" si="0"/>
        <v>2</v>
      </c>
      <c r="I34" s="13">
        <f t="shared" si="2"/>
        <v>20</v>
      </c>
    </row>
    <row r="35" customHeight="1" spans="1:9">
      <c r="A35" s="14">
        <v>14</v>
      </c>
      <c r="B35" s="14">
        <v>357</v>
      </c>
      <c r="C35" s="14" t="s">
        <v>57</v>
      </c>
      <c r="D35" s="14" t="s">
        <v>20</v>
      </c>
      <c r="E35" s="15" t="s">
        <v>56</v>
      </c>
      <c r="F35" s="13">
        <v>10</v>
      </c>
      <c r="G35" s="13">
        <v>20</v>
      </c>
      <c r="H35" s="16">
        <f t="shared" si="0"/>
        <v>2</v>
      </c>
      <c r="I35" s="13">
        <f t="shared" si="2"/>
        <v>20</v>
      </c>
    </row>
    <row r="36" customHeight="1" spans="1:9">
      <c r="A36" s="14">
        <v>26</v>
      </c>
      <c r="B36" s="14">
        <v>514</v>
      </c>
      <c r="C36" s="14" t="s">
        <v>58</v>
      </c>
      <c r="D36" s="14" t="s">
        <v>36</v>
      </c>
      <c r="E36" s="15" t="s">
        <v>18</v>
      </c>
      <c r="F36" s="13">
        <v>10</v>
      </c>
      <c r="G36" s="13">
        <v>20</v>
      </c>
      <c r="H36" s="16">
        <f t="shared" si="0"/>
        <v>2</v>
      </c>
      <c r="I36" s="13">
        <f t="shared" si="2"/>
        <v>20</v>
      </c>
    </row>
    <row r="37" customHeight="1" spans="1:9">
      <c r="A37" s="14">
        <v>27</v>
      </c>
      <c r="B37" s="14">
        <v>377</v>
      </c>
      <c r="C37" s="14" t="s">
        <v>59</v>
      </c>
      <c r="D37" s="14" t="s">
        <v>17</v>
      </c>
      <c r="E37" s="15" t="s">
        <v>15</v>
      </c>
      <c r="F37" s="13">
        <v>10</v>
      </c>
      <c r="G37" s="13">
        <v>20</v>
      </c>
      <c r="H37" s="16">
        <f t="shared" si="0"/>
        <v>2</v>
      </c>
      <c r="I37" s="13">
        <f t="shared" si="2"/>
        <v>20</v>
      </c>
    </row>
    <row r="38" customHeight="1" spans="1:9">
      <c r="A38" s="14">
        <v>37</v>
      </c>
      <c r="B38" s="14">
        <v>114622</v>
      </c>
      <c r="C38" s="14" t="s">
        <v>60</v>
      </c>
      <c r="D38" s="14" t="s">
        <v>20</v>
      </c>
      <c r="E38" s="15" t="s">
        <v>15</v>
      </c>
      <c r="F38" s="13">
        <v>10</v>
      </c>
      <c r="G38" s="13">
        <v>20</v>
      </c>
      <c r="H38" s="16">
        <f t="shared" si="0"/>
        <v>2</v>
      </c>
      <c r="I38" s="13">
        <f t="shared" si="2"/>
        <v>20</v>
      </c>
    </row>
    <row r="39" customHeight="1" spans="1:9">
      <c r="A39" s="14">
        <v>45</v>
      </c>
      <c r="B39" s="14">
        <v>706</v>
      </c>
      <c r="C39" s="14" t="s">
        <v>61</v>
      </c>
      <c r="D39" s="14" t="s">
        <v>11</v>
      </c>
      <c r="E39" s="15" t="s">
        <v>12</v>
      </c>
      <c r="F39" s="13">
        <v>10</v>
      </c>
      <c r="G39" s="13">
        <v>20</v>
      </c>
      <c r="H39" s="16">
        <f t="shared" si="0"/>
        <v>2</v>
      </c>
      <c r="I39" s="13">
        <f t="shared" si="2"/>
        <v>20</v>
      </c>
    </row>
    <row r="40" customHeight="1" spans="1:9">
      <c r="A40" s="14">
        <v>81</v>
      </c>
      <c r="B40" s="14">
        <v>103639</v>
      </c>
      <c r="C40" s="14" t="s">
        <v>62</v>
      </c>
      <c r="D40" s="14" t="s">
        <v>17</v>
      </c>
      <c r="E40" s="15" t="s">
        <v>12</v>
      </c>
      <c r="F40" s="13">
        <v>8</v>
      </c>
      <c r="G40" s="13">
        <v>12</v>
      </c>
      <c r="H40" s="16">
        <f t="shared" si="0"/>
        <v>1.5</v>
      </c>
      <c r="I40" s="13">
        <f t="shared" si="2"/>
        <v>12</v>
      </c>
    </row>
    <row r="41" customHeight="1" spans="1:9">
      <c r="A41" s="14">
        <v>44</v>
      </c>
      <c r="B41" s="14">
        <v>738</v>
      </c>
      <c r="C41" s="14" t="s">
        <v>63</v>
      </c>
      <c r="D41" s="14" t="s">
        <v>11</v>
      </c>
      <c r="E41" s="15" t="s">
        <v>12</v>
      </c>
      <c r="F41" s="13">
        <v>10</v>
      </c>
      <c r="G41" s="13">
        <v>14</v>
      </c>
      <c r="H41" s="16">
        <f t="shared" si="0"/>
        <v>1.4</v>
      </c>
      <c r="I41" s="13">
        <f t="shared" si="2"/>
        <v>14</v>
      </c>
    </row>
    <row r="42" customHeight="1" spans="1:9">
      <c r="A42" s="14">
        <v>7</v>
      </c>
      <c r="B42" s="14">
        <v>114685</v>
      </c>
      <c r="C42" s="14" t="s">
        <v>64</v>
      </c>
      <c r="D42" s="14" t="s">
        <v>23</v>
      </c>
      <c r="E42" s="15" t="s">
        <v>26</v>
      </c>
      <c r="F42" s="13">
        <v>10</v>
      </c>
      <c r="G42" s="13">
        <v>12</v>
      </c>
      <c r="H42" s="16">
        <f t="shared" si="0"/>
        <v>1.2</v>
      </c>
      <c r="I42" s="13">
        <f t="shared" si="2"/>
        <v>12</v>
      </c>
    </row>
    <row r="43" customHeight="1" spans="1:9">
      <c r="A43" s="14">
        <v>9</v>
      </c>
      <c r="B43" s="14">
        <v>337</v>
      </c>
      <c r="C43" s="14" t="s">
        <v>65</v>
      </c>
      <c r="D43" s="14" t="s">
        <v>23</v>
      </c>
      <c r="E43" s="15" t="s">
        <v>26</v>
      </c>
      <c r="F43" s="13">
        <v>10</v>
      </c>
      <c r="G43" s="13">
        <v>12</v>
      </c>
      <c r="H43" s="16">
        <f t="shared" si="0"/>
        <v>1.2</v>
      </c>
      <c r="I43" s="13">
        <f t="shared" si="2"/>
        <v>12</v>
      </c>
    </row>
    <row r="44" customHeight="1" spans="1:9">
      <c r="A44" s="14">
        <v>29</v>
      </c>
      <c r="B44" s="14">
        <v>329</v>
      </c>
      <c r="C44" s="14" t="s">
        <v>66</v>
      </c>
      <c r="D44" s="14" t="s">
        <v>14</v>
      </c>
      <c r="E44" s="15" t="s">
        <v>15</v>
      </c>
      <c r="F44" s="13">
        <v>10</v>
      </c>
      <c r="G44" s="13">
        <v>12</v>
      </c>
      <c r="H44" s="16">
        <f t="shared" si="0"/>
        <v>1.2</v>
      </c>
      <c r="I44" s="13">
        <f t="shared" si="2"/>
        <v>12</v>
      </c>
    </row>
    <row r="45" customHeight="1" spans="1:9">
      <c r="A45" s="14">
        <v>88</v>
      </c>
      <c r="B45" s="14">
        <v>113299</v>
      </c>
      <c r="C45" s="14" t="s">
        <v>67</v>
      </c>
      <c r="D45" s="14" t="s">
        <v>23</v>
      </c>
      <c r="E45" s="15" t="s">
        <v>12</v>
      </c>
      <c r="F45" s="13">
        <v>8</v>
      </c>
      <c r="G45" s="13">
        <v>9</v>
      </c>
      <c r="H45" s="16">
        <f t="shared" si="0"/>
        <v>1.125</v>
      </c>
      <c r="I45" s="13">
        <f t="shared" si="2"/>
        <v>9</v>
      </c>
    </row>
    <row r="46" customHeight="1" spans="1:9">
      <c r="A46" s="14">
        <v>65</v>
      </c>
      <c r="B46" s="14">
        <v>106569</v>
      </c>
      <c r="C46" s="14" t="s">
        <v>68</v>
      </c>
      <c r="D46" s="14" t="s">
        <v>14</v>
      </c>
      <c r="E46" s="15" t="s">
        <v>15</v>
      </c>
      <c r="F46" s="13">
        <v>8</v>
      </c>
      <c r="G46" s="13">
        <v>8</v>
      </c>
      <c r="H46" s="16">
        <f t="shared" si="0"/>
        <v>1</v>
      </c>
      <c r="I46" s="13">
        <f t="shared" si="2"/>
        <v>8</v>
      </c>
    </row>
    <row r="47" customHeight="1" spans="1:9">
      <c r="A47" s="14">
        <v>103</v>
      </c>
      <c r="B47" s="14">
        <v>727</v>
      </c>
      <c r="C47" s="14" t="s">
        <v>69</v>
      </c>
      <c r="D47" s="14" t="s">
        <v>20</v>
      </c>
      <c r="E47" s="15" t="s">
        <v>12</v>
      </c>
      <c r="F47" s="13">
        <v>8</v>
      </c>
      <c r="G47" s="13">
        <v>8</v>
      </c>
      <c r="H47" s="16">
        <f t="shared" si="0"/>
        <v>1</v>
      </c>
      <c r="I47" s="13">
        <f t="shared" si="2"/>
        <v>8</v>
      </c>
    </row>
    <row r="48" customHeight="1" spans="1:9">
      <c r="A48" s="14">
        <v>113</v>
      </c>
      <c r="B48" s="14">
        <v>713</v>
      </c>
      <c r="C48" s="14" t="s">
        <v>70</v>
      </c>
      <c r="D48" s="14" t="s">
        <v>11</v>
      </c>
      <c r="E48" s="15" t="s">
        <v>12</v>
      </c>
      <c r="F48" s="13">
        <v>8</v>
      </c>
      <c r="G48" s="13">
        <v>8</v>
      </c>
      <c r="H48" s="16">
        <f t="shared" si="0"/>
        <v>1</v>
      </c>
      <c r="I48" s="13">
        <f t="shared" si="2"/>
        <v>8</v>
      </c>
    </row>
    <row r="49" customHeight="1" spans="1:9">
      <c r="A49" s="14">
        <v>139</v>
      </c>
      <c r="B49" s="14">
        <v>122906</v>
      </c>
      <c r="C49" s="14" t="s">
        <v>71</v>
      </c>
      <c r="D49" s="14" t="s">
        <v>14</v>
      </c>
      <c r="E49" s="15" t="s">
        <v>53</v>
      </c>
      <c r="F49" s="13">
        <v>8</v>
      </c>
      <c r="G49" s="13">
        <v>8</v>
      </c>
      <c r="H49" s="16">
        <f t="shared" si="0"/>
        <v>1</v>
      </c>
      <c r="I49" s="13">
        <f t="shared" si="2"/>
        <v>8</v>
      </c>
    </row>
    <row r="50" customHeight="1" spans="1:9">
      <c r="A50" s="14">
        <v>25</v>
      </c>
      <c r="B50" s="14">
        <v>585</v>
      </c>
      <c r="C50" s="14" t="s">
        <v>72</v>
      </c>
      <c r="D50" s="14" t="s">
        <v>20</v>
      </c>
      <c r="E50" s="15" t="s">
        <v>18</v>
      </c>
      <c r="F50" s="13">
        <v>10</v>
      </c>
      <c r="G50" s="13">
        <v>9</v>
      </c>
      <c r="H50" s="16">
        <f t="shared" si="0"/>
        <v>0.9</v>
      </c>
      <c r="I50" s="13">
        <v>0</v>
      </c>
    </row>
    <row r="51" customHeight="1" spans="1:9">
      <c r="A51" s="14">
        <v>92</v>
      </c>
      <c r="B51" s="14">
        <v>752</v>
      </c>
      <c r="C51" s="14" t="s">
        <v>73</v>
      </c>
      <c r="D51" s="14" t="s">
        <v>14</v>
      </c>
      <c r="E51" s="15" t="s">
        <v>12</v>
      </c>
      <c r="F51" s="13">
        <v>8</v>
      </c>
      <c r="G51" s="13">
        <v>5</v>
      </c>
      <c r="H51" s="16">
        <f t="shared" si="0"/>
        <v>0.625</v>
      </c>
      <c r="I51" s="13">
        <v>0</v>
      </c>
    </row>
    <row r="52" customHeight="1" spans="1:9">
      <c r="A52" s="14">
        <v>48</v>
      </c>
      <c r="B52" s="14">
        <v>744</v>
      </c>
      <c r="C52" s="14" t="s">
        <v>74</v>
      </c>
      <c r="D52" s="14" t="s">
        <v>23</v>
      </c>
      <c r="E52" s="15" t="s">
        <v>15</v>
      </c>
      <c r="F52" s="13">
        <v>8</v>
      </c>
      <c r="G52" s="13">
        <v>4</v>
      </c>
      <c r="H52" s="16">
        <f t="shared" si="0"/>
        <v>0.5</v>
      </c>
      <c r="I52" s="13">
        <v>0</v>
      </c>
    </row>
    <row r="53" customHeight="1" spans="1:9">
      <c r="A53" s="14">
        <v>66</v>
      </c>
      <c r="B53" s="14">
        <v>103199</v>
      </c>
      <c r="C53" s="14" t="s">
        <v>75</v>
      </c>
      <c r="D53" s="14" t="s">
        <v>20</v>
      </c>
      <c r="E53" s="15" t="s">
        <v>15</v>
      </c>
      <c r="F53" s="13">
        <v>8</v>
      </c>
      <c r="G53" s="13">
        <v>4</v>
      </c>
      <c r="H53" s="16">
        <f t="shared" si="0"/>
        <v>0.5</v>
      </c>
      <c r="I53" s="13">
        <v>0</v>
      </c>
    </row>
    <row r="54" customHeight="1" spans="1:9">
      <c r="A54" s="14">
        <v>102</v>
      </c>
      <c r="B54" s="14">
        <v>118151</v>
      </c>
      <c r="C54" s="14" t="s">
        <v>76</v>
      </c>
      <c r="D54" s="14" t="s">
        <v>20</v>
      </c>
      <c r="E54" s="15" t="s">
        <v>12</v>
      </c>
      <c r="F54" s="13">
        <v>8</v>
      </c>
      <c r="G54" s="13">
        <v>4</v>
      </c>
      <c r="H54" s="16">
        <f t="shared" si="0"/>
        <v>0.5</v>
      </c>
      <c r="I54" s="13">
        <v>0</v>
      </c>
    </row>
    <row r="55" customHeight="1" spans="1:9">
      <c r="A55" s="14">
        <v>122</v>
      </c>
      <c r="B55" s="14">
        <v>112415</v>
      </c>
      <c r="C55" s="14" t="s">
        <v>77</v>
      </c>
      <c r="D55" s="14" t="s">
        <v>20</v>
      </c>
      <c r="E55" s="15" t="s">
        <v>12</v>
      </c>
      <c r="F55" s="13">
        <v>8</v>
      </c>
      <c r="G55" s="13">
        <v>4</v>
      </c>
      <c r="H55" s="16">
        <f t="shared" si="0"/>
        <v>0.5</v>
      </c>
      <c r="I55" s="13">
        <v>0</v>
      </c>
    </row>
    <row r="56" customHeight="1" spans="1:9">
      <c r="A56" s="14">
        <v>133</v>
      </c>
      <c r="B56" s="14">
        <v>117923</v>
      </c>
      <c r="C56" s="14" t="s">
        <v>78</v>
      </c>
      <c r="D56" s="14" t="s">
        <v>11</v>
      </c>
      <c r="E56" s="15" t="s">
        <v>53</v>
      </c>
      <c r="F56" s="13">
        <v>8</v>
      </c>
      <c r="G56" s="13">
        <v>4</v>
      </c>
      <c r="H56" s="16">
        <f t="shared" si="0"/>
        <v>0.5</v>
      </c>
      <c r="I56" s="13">
        <v>0</v>
      </c>
    </row>
    <row r="57" customHeight="1" spans="1:9">
      <c r="A57" s="14">
        <v>138</v>
      </c>
      <c r="B57" s="14">
        <v>122718</v>
      </c>
      <c r="C57" s="14" t="s">
        <v>79</v>
      </c>
      <c r="D57" s="14" t="s">
        <v>11</v>
      </c>
      <c r="E57" s="15" t="s">
        <v>53</v>
      </c>
      <c r="F57" s="13">
        <v>8</v>
      </c>
      <c r="G57" s="13">
        <v>4</v>
      </c>
      <c r="H57" s="16">
        <f t="shared" si="0"/>
        <v>0.5</v>
      </c>
      <c r="I57" s="13">
        <v>0</v>
      </c>
    </row>
    <row r="58" customHeight="1" spans="1:9">
      <c r="A58" s="14">
        <v>143</v>
      </c>
      <c r="B58" s="14">
        <v>128640</v>
      </c>
      <c r="C58" s="15" t="s">
        <v>80</v>
      </c>
      <c r="D58" s="15" t="s">
        <v>14</v>
      </c>
      <c r="E58" s="15" t="s">
        <v>53</v>
      </c>
      <c r="F58" s="13">
        <v>8</v>
      </c>
      <c r="G58" s="13">
        <v>4</v>
      </c>
      <c r="H58" s="16">
        <f t="shared" si="0"/>
        <v>0.5</v>
      </c>
      <c r="I58" s="13">
        <v>0</v>
      </c>
    </row>
    <row r="59" customHeight="1" spans="1:9">
      <c r="A59" s="14">
        <v>43</v>
      </c>
      <c r="B59" s="13">
        <v>113008</v>
      </c>
      <c r="C59" s="14" t="s">
        <v>81</v>
      </c>
      <c r="D59" s="14" t="s">
        <v>14</v>
      </c>
      <c r="E59" s="15" t="s">
        <v>12</v>
      </c>
      <c r="F59" s="13">
        <v>10</v>
      </c>
      <c r="G59" s="13">
        <v>5</v>
      </c>
      <c r="H59" s="16">
        <f t="shared" si="0"/>
        <v>0.5</v>
      </c>
      <c r="I59" s="13">
        <v>0</v>
      </c>
    </row>
    <row r="60" customHeight="1" spans="1:9">
      <c r="A60" s="14">
        <v>3</v>
      </c>
      <c r="B60" s="14">
        <v>341</v>
      </c>
      <c r="C60" s="14" t="s">
        <v>82</v>
      </c>
      <c r="D60" s="14" t="s">
        <v>11</v>
      </c>
      <c r="E60" s="15" t="s">
        <v>56</v>
      </c>
      <c r="F60" s="13">
        <v>20</v>
      </c>
      <c r="G60" s="13">
        <v>9</v>
      </c>
      <c r="H60" s="16">
        <f t="shared" si="0"/>
        <v>0.45</v>
      </c>
      <c r="I60" s="13">
        <v>0</v>
      </c>
    </row>
    <row r="61" customHeight="1" spans="1:9">
      <c r="A61" s="14">
        <v>79</v>
      </c>
      <c r="B61" s="14">
        <v>106485</v>
      </c>
      <c r="C61" s="14" t="s">
        <v>83</v>
      </c>
      <c r="D61" s="14" t="s">
        <v>23</v>
      </c>
      <c r="E61" s="15" t="s">
        <v>39</v>
      </c>
      <c r="F61" s="13">
        <v>8</v>
      </c>
      <c r="G61" s="13">
        <v>3</v>
      </c>
      <c r="H61" s="16">
        <f t="shared" si="0"/>
        <v>0.375</v>
      </c>
      <c r="I61" s="13">
        <v>0</v>
      </c>
    </row>
    <row r="62" customHeight="1" spans="1:9">
      <c r="A62" s="14">
        <v>78</v>
      </c>
      <c r="B62" s="14">
        <v>120844</v>
      </c>
      <c r="C62" s="14" t="s">
        <v>84</v>
      </c>
      <c r="D62" s="14" t="s">
        <v>14</v>
      </c>
      <c r="E62" s="15" t="s">
        <v>39</v>
      </c>
      <c r="F62" s="13">
        <v>8</v>
      </c>
      <c r="G62" s="13">
        <v>2</v>
      </c>
      <c r="H62" s="16">
        <f t="shared" si="0"/>
        <v>0.25</v>
      </c>
      <c r="I62" s="13">
        <v>0</v>
      </c>
    </row>
    <row r="63" customHeight="1" spans="1:9">
      <c r="A63" s="14">
        <v>106</v>
      </c>
      <c r="B63" s="14">
        <v>104428</v>
      </c>
      <c r="C63" s="14" t="s">
        <v>85</v>
      </c>
      <c r="D63" s="14" t="s">
        <v>48</v>
      </c>
      <c r="E63" s="15" t="s">
        <v>12</v>
      </c>
      <c r="F63" s="13">
        <v>8</v>
      </c>
      <c r="G63" s="13">
        <v>2</v>
      </c>
      <c r="H63" s="16">
        <f t="shared" si="0"/>
        <v>0.25</v>
      </c>
      <c r="I63" s="13">
        <v>0</v>
      </c>
    </row>
    <row r="64" customHeight="1" spans="1:9">
      <c r="A64" s="14">
        <v>36</v>
      </c>
      <c r="B64" s="14">
        <v>581</v>
      </c>
      <c r="C64" s="14" t="s">
        <v>86</v>
      </c>
      <c r="D64" s="14" t="s">
        <v>20</v>
      </c>
      <c r="E64" s="15" t="s">
        <v>15</v>
      </c>
      <c r="F64" s="13">
        <v>10</v>
      </c>
      <c r="G64" s="13">
        <v>2</v>
      </c>
      <c r="H64" s="16">
        <f t="shared" si="0"/>
        <v>0.2</v>
      </c>
      <c r="I64" s="13">
        <v>0</v>
      </c>
    </row>
    <row r="65" customHeight="1" spans="1:9">
      <c r="A65" s="14">
        <v>4</v>
      </c>
      <c r="B65" s="14">
        <v>730</v>
      </c>
      <c r="C65" s="14" t="s">
        <v>87</v>
      </c>
      <c r="D65" s="14" t="s">
        <v>14</v>
      </c>
      <c r="E65" s="15" t="s">
        <v>18</v>
      </c>
      <c r="F65" s="13">
        <v>20</v>
      </c>
      <c r="G65" s="13">
        <v>4</v>
      </c>
      <c r="H65" s="16">
        <f t="shared" si="0"/>
        <v>0.2</v>
      </c>
      <c r="I65" s="13">
        <v>0</v>
      </c>
    </row>
    <row r="66" customHeight="1" spans="1:9">
      <c r="A66" s="14">
        <v>77</v>
      </c>
      <c r="B66" s="14">
        <v>107728</v>
      </c>
      <c r="C66" s="14" t="s">
        <v>88</v>
      </c>
      <c r="D66" s="14" t="s">
        <v>11</v>
      </c>
      <c r="E66" s="15" t="s">
        <v>39</v>
      </c>
      <c r="F66" s="13">
        <v>8</v>
      </c>
      <c r="G66" s="13">
        <v>1</v>
      </c>
      <c r="H66" s="16">
        <f t="shared" si="0"/>
        <v>0.125</v>
      </c>
      <c r="I66" s="13">
        <v>0</v>
      </c>
    </row>
    <row r="67" customHeight="1" spans="1:9">
      <c r="A67" s="14">
        <v>80</v>
      </c>
      <c r="B67" s="14">
        <v>116919</v>
      </c>
      <c r="C67" s="14" t="s">
        <v>89</v>
      </c>
      <c r="D67" s="14" t="s">
        <v>23</v>
      </c>
      <c r="E67" s="15" t="s">
        <v>39</v>
      </c>
      <c r="F67" s="13">
        <v>8</v>
      </c>
      <c r="G67" s="13">
        <v>1</v>
      </c>
      <c r="H67" s="16">
        <f t="shared" ref="H67:H130" si="3">G67/F67</f>
        <v>0.125</v>
      </c>
      <c r="I67" s="13">
        <v>0</v>
      </c>
    </row>
    <row r="68" customHeight="1" spans="1:9">
      <c r="A68" s="14">
        <v>101</v>
      </c>
      <c r="B68" s="14">
        <v>116773</v>
      </c>
      <c r="C68" s="14" t="s">
        <v>90</v>
      </c>
      <c r="D68" s="14" t="s">
        <v>14</v>
      </c>
      <c r="E68" s="15" t="s">
        <v>12</v>
      </c>
      <c r="F68" s="13">
        <v>8</v>
      </c>
      <c r="G68" s="13">
        <v>1</v>
      </c>
      <c r="H68" s="16">
        <f t="shared" si="3"/>
        <v>0.125</v>
      </c>
      <c r="I68" s="13">
        <v>0</v>
      </c>
    </row>
    <row r="69" customHeight="1" spans="1:9">
      <c r="A69" s="14">
        <v>116</v>
      </c>
      <c r="B69" s="14">
        <v>539</v>
      </c>
      <c r="C69" s="14" t="s">
        <v>91</v>
      </c>
      <c r="D69" s="14" t="s">
        <v>11</v>
      </c>
      <c r="E69" s="15" t="s">
        <v>12</v>
      </c>
      <c r="F69" s="13">
        <v>8</v>
      </c>
      <c r="G69" s="13">
        <v>1</v>
      </c>
      <c r="H69" s="16">
        <f t="shared" si="3"/>
        <v>0.125</v>
      </c>
      <c r="I69" s="13">
        <v>0</v>
      </c>
    </row>
    <row r="70" customHeight="1" spans="1:9">
      <c r="A70" s="14">
        <v>16</v>
      </c>
      <c r="B70" s="14">
        <v>385</v>
      </c>
      <c r="C70" s="14" t="s">
        <v>92</v>
      </c>
      <c r="D70" s="14" t="s">
        <v>36</v>
      </c>
      <c r="E70" s="15" t="s">
        <v>56</v>
      </c>
      <c r="F70" s="13">
        <v>10</v>
      </c>
      <c r="G70" s="13">
        <v>1</v>
      </c>
      <c r="H70" s="16">
        <f t="shared" si="3"/>
        <v>0.1</v>
      </c>
      <c r="I70" s="13">
        <v>0</v>
      </c>
    </row>
    <row r="71" customHeight="1" spans="1:9">
      <c r="A71" s="14">
        <v>6</v>
      </c>
      <c r="B71" s="14">
        <v>582</v>
      </c>
      <c r="C71" s="14" t="s">
        <v>93</v>
      </c>
      <c r="D71" s="14" t="s">
        <v>20</v>
      </c>
      <c r="E71" s="15" t="s">
        <v>24</v>
      </c>
      <c r="F71" s="13">
        <v>20</v>
      </c>
      <c r="G71" s="13">
        <v>1</v>
      </c>
      <c r="H71" s="16">
        <f t="shared" si="3"/>
        <v>0.05</v>
      </c>
      <c r="I71" s="13">
        <v>0</v>
      </c>
    </row>
    <row r="72" customHeight="1" spans="1:9">
      <c r="A72" s="14">
        <v>2</v>
      </c>
      <c r="B72" s="14">
        <v>343</v>
      </c>
      <c r="C72" s="14" t="s">
        <v>94</v>
      </c>
      <c r="D72" s="14" t="s">
        <v>20</v>
      </c>
      <c r="E72" s="15" t="s">
        <v>56</v>
      </c>
      <c r="F72" s="13">
        <v>20</v>
      </c>
      <c r="G72" s="13">
        <v>0</v>
      </c>
      <c r="H72" s="16">
        <f t="shared" si="3"/>
        <v>0</v>
      </c>
      <c r="I72" s="13">
        <v>0</v>
      </c>
    </row>
    <row r="73" customHeight="1" spans="1:9">
      <c r="A73" s="14">
        <v>8</v>
      </c>
      <c r="B73" s="14">
        <v>517</v>
      </c>
      <c r="C73" s="14" t="s">
        <v>95</v>
      </c>
      <c r="D73" s="14" t="s">
        <v>20</v>
      </c>
      <c r="E73" s="15" t="s">
        <v>26</v>
      </c>
      <c r="F73" s="13">
        <v>10</v>
      </c>
      <c r="G73" s="13">
        <v>0</v>
      </c>
      <c r="H73" s="16">
        <f t="shared" si="3"/>
        <v>0</v>
      </c>
      <c r="I73" s="13">
        <v>0</v>
      </c>
    </row>
    <row r="74" customHeight="1" spans="1:9">
      <c r="A74" s="14">
        <v>11</v>
      </c>
      <c r="B74" s="14">
        <v>571</v>
      </c>
      <c r="C74" s="14" t="s">
        <v>96</v>
      </c>
      <c r="D74" s="14" t="s">
        <v>17</v>
      </c>
      <c r="E74" s="15" t="s">
        <v>56</v>
      </c>
      <c r="F74" s="13">
        <v>10</v>
      </c>
      <c r="G74" s="13">
        <v>0</v>
      </c>
      <c r="H74" s="16">
        <f t="shared" si="3"/>
        <v>0</v>
      </c>
      <c r="I74" s="13">
        <v>0</v>
      </c>
    </row>
    <row r="75" customHeight="1" spans="1:9">
      <c r="A75" s="14">
        <v>13</v>
      </c>
      <c r="B75" s="14">
        <v>117491</v>
      </c>
      <c r="C75" s="14" t="s">
        <v>97</v>
      </c>
      <c r="D75" s="14" t="s">
        <v>20</v>
      </c>
      <c r="E75" s="15" t="s">
        <v>56</v>
      </c>
      <c r="F75" s="13">
        <v>10</v>
      </c>
      <c r="G75" s="13">
        <v>0</v>
      </c>
      <c r="H75" s="16">
        <f t="shared" si="3"/>
        <v>0</v>
      </c>
      <c r="I75" s="13">
        <v>0</v>
      </c>
    </row>
    <row r="76" customHeight="1" spans="1:9">
      <c r="A76" s="14">
        <v>15</v>
      </c>
      <c r="B76" s="14">
        <v>742</v>
      </c>
      <c r="C76" s="14" t="s">
        <v>98</v>
      </c>
      <c r="D76" s="14" t="s">
        <v>23</v>
      </c>
      <c r="E76" s="15" t="s">
        <v>56</v>
      </c>
      <c r="F76" s="13">
        <v>10</v>
      </c>
      <c r="G76" s="13">
        <v>0</v>
      </c>
      <c r="H76" s="16">
        <f t="shared" si="3"/>
        <v>0</v>
      </c>
      <c r="I76" s="13">
        <v>0</v>
      </c>
    </row>
    <row r="77" customHeight="1" spans="1:9">
      <c r="A77" s="14">
        <v>17</v>
      </c>
      <c r="B77" s="14">
        <v>712</v>
      </c>
      <c r="C77" s="14" t="s">
        <v>99</v>
      </c>
      <c r="D77" s="14" t="s">
        <v>17</v>
      </c>
      <c r="E77" s="15" t="s">
        <v>18</v>
      </c>
      <c r="F77" s="13">
        <v>10</v>
      </c>
      <c r="G77" s="13">
        <v>0</v>
      </c>
      <c r="H77" s="16">
        <f t="shared" si="3"/>
        <v>0</v>
      </c>
      <c r="I77" s="13">
        <v>0</v>
      </c>
    </row>
    <row r="78" customHeight="1" spans="1:9">
      <c r="A78" s="14">
        <v>18</v>
      </c>
      <c r="B78" s="14">
        <v>737</v>
      </c>
      <c r="C78" s="14" t="s">
        <v>100</v>
      </c>
      <c r="D78" s="14" t="s">
        <v>17</v>
      </c>
      <c r="E78" s="15" t="s">
        <v>18</v>
      </c>
      <c r="F78" s="13">
        <v>10</v>
      </c>
      <c r="G78" s="13">
        <v>0</v>
      </c>
      <c r="H78" s="16">
        <f t="shared" si="3"/>
        <v>0</v>
      </c>
      <c r="I78" s="13">
        <v>0</v>
      </c>
    </row>
    <row r="79" customHeight="1" spans="1:9">
      <c r="A79" s="14">
        <v>22</v>
      </c>
      <c r="B79" s="14">
        <v>511</v>
      </c>
      <c r="C79" s="14" t="s">
        <v>101</v>
      </c>
      <c r="D79" s="14" t="s">
        <v>17</v>
      </c>
      <c r="E79" s="15" t="s">
        <v>18</v>
      </c>
      <c r="F79" s="13">
        <v>10</v>
      </c>
      <c r="G79" s="13">
        <v>0</v>
      </c>
      <c r="H79" s="16">
        <f t="shared" si="3"/>
        <v>0</v>
      </c>
      <c r="I79" s="13">
        <v>0</v>
      </c>
    </row>
    <row r="80" customHeight="1" spans="1:9">
      <c r="A80" s="14">
        <v>23</v>
      </c>
      <c r="B80" s="14">
        <v>365</v>
      </c>
      <c r="C80" s="14" t="s">
        <v>102</v>
      </c>
      <c r="D80" s="14" t="s">
        <v>20</v>
      </c>
      <c r="E80" s="15" t="s">
        <v>18</v>
      </c>
      <c r="F80" s="13">
        <v>10</v>
      </c>
      <c r="G80" s="13">
        <v>0</v>
      </c>
      <c r="H80" s="16">
        <f t="shared" si="3"/>
        <v>0</v>
      </c>
      <c r="I80" s="13">
        <v>0</v>
      </c>
    </row>
    <row r="81" customHeight="1" spans="1:9">
      <c r="A81" s="14">
        <v>24</v>
      </c>
      <c r="B81" s="14">
        <v>359</v>
      </c>
      <c r="C81" s="14" t="s">
        <v>103</v>
      </c>
      <c r="D81" s="14" t="s">
        <v>20</v>
      </c>
      <c r="E81" s="15" t="s">
        <v>18</v>
      </c>
      <c r="F81" s="13">
        <v>10</v>
      </c>
      <c r="G81" s="13">
        <v>0</v>
      </c>
      <c r="H81" s="16">
        <f t="shared" si="3"/>
        <v>0</v>
      </c>
      <c r="I81" s="13">
        <v>0</v>
      </c>
    </row>
    <row r="82" customHeight="1" spans="1:9">
      <c r="A82" s="14">
        <v>28</v>
      </c>
      <c r="B82" s="14">
        <v>598</v>
      </c>
      <c r="C82" s="14" t="s">
        <v>104</v>
      </c>
      <c r="D82" s="14" t="s">
        <v>17</v>
      </c>
      <c r="E82" s="15" t="s">
        <v>15</v>
      </c>
      <c r="F82" s="13">
        <v>10</v>
      </c>
      <c r="G82" s="13">
        <v>0</v>
      </c>
      <c r="H82" s="16">
        <f t="shared" si="3"/>
        <v>0</v>
      </c>
      <c r="I82" s="13">
        <v>0</v>
      </c>
    </row>
    <row r="83" customHeight="1" spans="1:9">
      <c r="A83" s="14">
        <v>31</v>
      </c>
      <c r="B83" s="14">
        <v>108277</v>
      </c>
      <c r="C83" s="14" t="s">
        <v>105</v>
      </c>
      <c r="D83" s="14" t="s">
        <v>20</v>
      </c>
      <c r="E83" s="15" t="s">
        <v>15</v>
      </c>
      <c r="F83" s="13">
        <v>10</v>
      </c>
      <c r="G83" s="13">
        <v>0</v>
      </c>
      <c r="H83" s="16">
        <f t="shared" si="3"/>
        <v>0</v>
      </c>
      <c r="I83" s="13">
        <v>0</v>
      </c>
    </row>
    <row r="84" customHeight="1" spans="1:9">
      <c r="A84" s="14">
        <v>33</v>
      </c>
      <c r="B84" s="14">
        <v>111400</v>
      </c>
      <c r="C84" s="14" t="s">
        <v>106</v>
      </c>
      <c r="D84" s="14" t="s">
        <v>11</v>
      </c>
      <c r="E84" s="15" t="s">
        <v>15</v>
      </c>
      <c r="F84" s="13">
        <v>10</v>
      </c>
      <c r="G84" s="13">
        <v>0</v>
      </c>
      <c r="H84" s="16">
        <f t="shared" si="3"/>
        <v>0</v>
      </c>
      <c r="I84" s="13">
        <v>0</v>
      </c>
    </row>
    <row r="85" customHeight="1" spans="1:9">
      <c r="A85" s="14">
        <v>34</v>
      </c>
      <c r="B85" s="14">
        <v>746</v>
      </c>
      <c r="C85" s="14" t="s">
        <v>107</v>
      </c>
      <c r="D85" s="14" t="s">
        <v>11</v>
      </c>
      <c r="E85" s="15" t="s">
        <v>15</v>
      </c>
      <c r="F85" s="13">
        <v>10</v>
      </c>
      <c r="G85" s="13">
        <v>0</v>
      </c>
      <c r="H85" s="16">
        <f t="shared" si="3"/>
        <v>0</v>
      </c>
      <c r="I85" s="13">
        <v>0</v>
      </c>
    </row>
    <row r="86" customHeight="1" spans="1:9">
      <c r="A86" s="14">
        <v>35</v>
      </c>
      <c r="B86" s="14">
        <v>709</v>
      </c>
      <c r="C86" s="14" t="s">
        <v>108</v>
      </c>
      <c r="D86" s="14" t="s">
        <v>14</v>
      </c>
      <c r="E86" s="15" t="s">
        <v>15</v>
      </c>
      <c r="F86" s="13">
        <v>10</v>
      </c>
      <c r="G86" s="13">
        <v>0</v>
      </c>
      <c r="H86" s="16">
        <f t="shared" si="3"/>
        <v>0</v>
      </c>
      <c r="I86" s="13">
        <v>0</v>
      </c>
    </row>
    <row r="87" customHeight="1" spans="1:9">
      <c r="A87" s="14">
        <v>38</v>
      </c>
      <c r="B87" s="14">
        <v>105751</v>
      </c>
      <c r="C87" s="14" t="s">
        <v>109</v>
      </c>
      <c r="D87" s="14" t="s">
        <v>17</v>
      </c>
      <c r="E87" s="15" t="s">
        <v>39</v>
      </c>
      <c r="F87" s="13">
        <v>10</v>
      </c>
      <c r="G87" s="13">
        <v>0</v>
      </c>
      <c r="H87" s="16">
        <f t="shared" si="3"/>
        <v>0</v>
      </c>
      <c r="I87" s="13">
        <v>0</v>
      </c>
    </row>
    <row r="88" customHeight="1" spans="1:9">
      <c r="A88" s="14">
        <v>39</v>
      </c>
      <c r="B88" s="14">
        <v>117184</v>
      </c>
      <c r="C88" s="14" t="s">
        <v>110</v>
      </c>
      <c r="D88" s="14" t="s">
        <v>17</v>
      </c>
      <c r="E88" s="15" t="s">
        <v>39</v>
      </c>
      <c r="F88" s="13">
        <v>10</v>
      </c>
      <c r="G88" s="13">
        <v>0</v>
      </c>
      <c r="H88" s="16">
        <f t="shared" si="3"/>
        <v>0</v>
      </c>
      <c r="I88" s="13">
        <v>0</v>
      </c>
    </row>
    <row r="89" customHeight="1" spans="1:9">
      <c r="A89" s="14">
        <v>41</v>
      </c>
      <c r="B89" s="14">
        <v>733</v>
      </c>
      <c r="C89" s="14" t="s">
        <v>111</v>
      </c>
      <c r="D89" s="14" t="s">
        <v>17</v>
      </c>
      <c r="E89" s="15" t="s">
        <v>12</v>
      </c>
      <c r="F89" s="13">
        <v>10</v>
      </c>
      <c r="G89" s="13">
        <v>0</v>
      </c>
      <c r="H89" s="16">
        <f t="shared" si="3"/>
        <v>0</v>
      </c>
      <c r="I89" s="13">
        <v>0</v>
      </c>
    </row>
    <row r="90" customHeight="1" spans="1:9">
      <c r="A90" s="14">
        <v>42</v>
      </c>
      <c r="B90" s="14">
        <v>391</v>
      </c>
      <c r="C90" s="14" t="s">
        <v>112</v>
      </c>
      <c r="D90" s="14" t="s">
        <v>20</v>
      </c>
      <c r="E90" s="15" t="s">
        <v>12</v>
      </c>
      <c r="F90" s="13">
        <v>10</v>
      </c>
      <c r="G90" s="13">
        <v>0</v>
      </c>
      <c r="H90" s="16">
        <f t="shared" si="3"/>
        <v>0</v>
      </c>
      <c r="I90" s="13">
        <v>0</v>
      </c>
    </row>
    <row r="91" customHeight="1" spans="1:9">
      <c r="A91" s="14">
        <v>47</v>
      </c>
      <c r="B91" s="14">
        <v>308</v>
      </c>
      <c r="C91" s="14" t="s">
        <v>113</v>
      </c>
      <c r="D91" s="14" t="s">
        <v>23</v>
      </c>
      <c r="E91" s="15" t="s">
        <v>12</v>
      </c>
      <c r="F91" s="13">
        <v>10</v>
      </c>
      <c r="G91" s="13">
        <v>0</v>
      </c>
      <c r="H91" s="16">
        <f t="shared" si="3"/>
        <v>0</v>
      </c>
      <c r="I91" s="13">
        <v>0</v>
      </c>
    </row>
    <row r="92" customHeight="1" spans="1:9">
      <c r="A92" s="14">
        <v>49</v>
      </c>
      <c r="B92" s="14">
        <v>111219</v>
      </c>
      <c r="C92" s="14" t="s">
        <v>114</v>
      </c>
      <c r="D92" s="14" t="s">
        <v>20</v>
      </c>
      <c r="E92" s="15" t="s">
        <v>15</v>
      </c>
      <c r="F92" s="13">
        <v>8</v>
      </c>
      <c r="G92" s="13">
        <v>0</v>
      </c>
      <c r="H92" s="16">
        <f t="shared" si="3"/>
        <v>0</v>
      </c>
      <c r="I92" s="13">
        <v>0</v>
      </c>
    </row>
    <row r="93" customHeight="1" spans="1:9">
      <c r="A93" s="14">
        <v>52</v>
      </c>
      <c r="B93" s="14">
        <v>578</v>
      </c>
      <c r="C93" s="14" t="s">
        <v>115</v>
      </c>
      <c r="D93" s="14" t="s">
        <v>20</v>
      </c>
      <c r="E93" s="15" t="s">
        <v>15</v>
      </c>
      <c r="F93" s="13">
        <v>8</v>
      </c>
      <c r="G93" s="13">
        <v>0</v>
      </c>
      <c r="H93" s="16">
        <f t="shared" si="3"/>
        <v>0</v>
      </c>
      <c r="I93" s="13">
        <v>0</v>
      </c>
    </row>
    <row r="94" customHeight="1" spans="1:9">
      <c r="A94" s="14">
        <v>59</v>
      </c>
      <c r="B94" s="14">
        <v>118074</v>
      </c>
      <c r="C94" s="14" t="s">
        <v>116</v>
      </c>
      <c r="D94" s="14" t="s">
        <v>17</v>
      </c>
      <c r="E94" s="15" t="s">
        <v>15</v>
      </c>
      <c r="F94" s="13">
        <v>8</v>
      </c>
      <c r="G94" s="13">
        <v>0</v>
      </c>
      <c r="H94" s="16">
        <f t="shared" si="3"/>
        <v>0</v>
      </c>
      <c r="I94" s="13">
        <v>0</v>
      </c>
    </row>
    <row r="95" customHeight="1" spans="1:9">
      <c r="A95" s="14">
        <v>61</v>
      </c>
      <c r="B95" s="14">
        <v>102934</v>
      </c>
      <c r="C95" s="14" t="s">
        <v>117</v>
      </c>
      <c r="D95" s="14" t="s">
        <v>20</v>
      </c>
      <c r="E95" s="15" t="s">
        <v>15</v>
      </c>
      <c r="F95" s="13">
        <v>8</v>
      </c>
      <c r="G95" s="13">
        <v>0</v>
      </c>
      <c r="H95" s="16">
        <f t="shared" si="3"/>
        <v>0</v>
      </c>
      <c r="I95" s="13">
        <v>0</v>
      </c>
    </row>
    <row r="96" customHeight="1" spans="1:9">
      <c r="A96" s="14">
        <v>64</v>
      </c>
      <c r="B96" s="14">
        <v>726</v>
      </c>
      <c r="C96" s="14" t="s">
        <v>118</v>
      </c>
      <c r="D96" s="14" t="s">
        <v>20</v>
      </c>
      <c r="E96" s="15" t="s">
        <v>15</v>
      </c>
      <c r="F96" s="13">
        <v>8</v>
      </c>
      <c r="G96" s="13">
        <v>0</v>
      </c>
      <c r="H96" s="16">
        <f t="shared" si="3"/>
        <v>0</v>
      </c>
      <c r="I96" s="13">
        <v>0</v>
      </c>
    </row>
    <row r="97" customHeight="1" spans="1:9">
      <c r="A97" s="14">
        <v>68</v>
      </c>
      <c r="B97" s="14">
        <v>572</v>
      </c>
      <c r="C97" s="14" t="s">
        <v>119</v>
      </c>
      <c r="D97" s="14" t="s">
        <v>14</v>
      </c>
      <c r="E97" s="15" t="s">
        <v>39</v>
      </c>
      <c r="F97" s="13">
        <v>8</v>
      </c>
      <c r="G97" s="13">
        <v>0</v>
      </c>
      <c r="H97" s="16">
        <f t="shared" si="3"/>
        <v>0</v>
      </c>
      <c r="I97" s="13">
        <v>0</v>
      </c>
    </row>
    <row r="98" customHeight="1" spans="1:9">
      <c r="A98" s="14">
        <v>69</v>
      </c>
      <c r="B98" s="14">
        <v>515</v>
      </c>
      <c r="C98" s="14" t="s">
        <v>120</v>
      </c>
      <c r="D98" s="14" t="s">
        <v>17</v>
      </c>
      <c r="E98" s="15" t="s">
        <v>39</v>
      </c>
      <c r="F98" s="13">
        <v>8</v>
      </c>
      <c r="G98" s="13">
        <v>0</v>
      </c>
      <c r="H98" s="16">
        <f t="shared" si="3"/>
        <v>0</v>
      </c>
      <c r="I98" s="13">
        <v>0</v>
      </c>
    </row>
    <row r="99" customHeight="1" spans="1:9">
      <c r="A99" s="14">
        <v>70</v>
      </c>
      <c r="B99" s="14">
        <v>101453</v>
      </c>
      <c r="C99" s="14" t="s">
        <v>121</v>
      </c>
      <c r="D99" s="14" t="s">
        <v>14</v>
      </c>
      <c r="E99" s="15" t="s">
        <v>39</v>
      </c>
      <c r="F99" s="13">
        <v>8</v>
      </c>
      <c r="G99" s="13">
        <v>0</v>
      </c>
      <c r="H99" s="16">
        <f t="shared" si="3"/>
        <v>0</v>
      </c>
      <c r="I99" s="13">
        <v>0</v>
      </c>
    </row>
    <row r="100" customHeight="1" spans="1:9">
      <c r="A100" s="14">
        <v>71</v>
      </c>
      <c r="B100" s="14">
        <v>102565</v>
      </c>
      <c r="C100" s="14" t="s">
        <v>122</v>
      </c>
      <c r="D100" s="14" t="s">
        <v>20</v>
      </c>
      <c r="E100" s="15" t="s">
        <v>39</v>
      </c>
      <c r="F100" s="13">
        <v>8</v>
      </c>
      <c r="G100" s="13">
        <v>0</v>
      </c>
      <c r="H100" s="16">
        <f t="shared" si="3"/>
        <v>0</v>
      </c>
      <c r="I100" s="13">
        <v>0</v>
      </c>
    </row>
    <row r="101" customHeight="1" spans="1:9">
      <c r="A101" s="14">
        <v>72</v>
      </c>
      <c r="B101" s="14">
        <v>745</v>
      </c>
      <c r="C101" s="14" t="s">
        <v>123</v>
      </c>
      <c r="D101" s="14" t="s">
        <v>20</v>
      </c>
      <c r="E101" s="15" t="s">
        <v>39</v>
      </c>
      <c r="F101" s="13">
        <v>8</v>
      </c>
      <c r="G101" s="13">
        <v>0</v>
      </c>
      <c r="H101" s="16">
        <f t="shared" si="3"/>
        <v>0</v>
      </c>
      <c r="I101" s="13">
        <v>0</v>
      </c>
    </row>
    <row r="102" customHeight="1" spans="1:9">
      <c r="A102" s="14">
        <v>73</v>
      </c>
      <c r="B102" s="14">
        <v>105910</v>
      </c>
      <c r="C102" s="14" t="s">
        <v>124</v>
      </c>
      <c r="D102" s="14" t="s">
        <v>23</v>
      </c>
      <c r="E102" s="15" t="s">
        <v>39</v>
      </c>
      <c r="F102" s="13">
        <v>8</v>
      </c>
      <c r="G102" s="13">
        <v>0</v>
      </c>
      <c r="H102" s="16">
        <f t="shared" si="3"/>
        <v>0</v>
      </c>
      <c r="I102" s="13">
        <v>0</v>
      </c>
    </row>
    <row r="103" customHeight="1" spans="1:9">
      <c r="A103" s="14">
        <v>76</v>
      </c>
      <c r="B103" s="14">
        <v>717</v>
      </c>
      <c r="C103" s="14" t="s">
        <v>125</v>
      </c>
      <c r="D103" s="14" t="s">
        <v>11</v>
      </c>
      <c r="E103" s="15" t="s">
        <v>39</v>
      </c>
      <c r="F103" s="13">
        <v>8</v>
      </c>
      <c r="G103" s="13">
        <v>0</v>
      </c>
      <c r="H103" s="16">
        <f t="shared" si="3"/>
        <v>0</v>
      </c>
      <c r="I103" s="13">
        <v>0</v>
      </c>
    </row>
    <row r="104" customHeight="1" spans="1:9">
      <c r="A104" s="14">
        <v>82</v>
      </c>
      <c r="B104" s="14">
        <v>743</v>
      </c>
      <c r="C104" s="14" t="s">
        <v>126</v>
      </c>
      <c r="D104" s="14" t="s">
        <v>17</v>
      </c>
      <c r="E104" s="15" t="s">
        <v>12</v>
      </c>
      <c r="F104" s="13">
        <v>8</v>
      </c>
      <c r="G104" s="13">
        <v>0</v>
      </c>
      <c r="H104" s="16">
        <f t="shared" si="3"/>
        <v>0</v>
      </c>
      <c r="I104" s="13">
        <v>0</v>
      </c>
    </row>
    <row r="105" customHeight="1" spans="1:9">
      <c r="A105" s="14">
        <v>83</v>
      </c>
      <c r="B105" s="14">
        <v>740</v>
      </c>
      <c r="C105" s="14" t="s">
        <v>127</v>
      </c>
      <c r="D105" s="14" t="s">
        <v>17</v>
      </c>
      <c r="E105" s="15" t="s">
        <v>12</v>
      </c>
      <c r="F105" s="13">
        <v>8</v>
      </c>
      <c r="G105" s="13">
        <v>0</v>
      </c>
      <c r="H105" s="16">
        <f t="shared" si="3"/>
        <v>0</v>
      </c>
      <c r="I105" s="13">
        <v>0</v>
      </c>
    </row>
    <row r="106" customHeight="1" spans="1:9">
      <c r="A106" s="14">
        <v>84</v>
      </c>
      <c r="B106" s="14">
        <v>573</v>
      </c>
      <c r="C106" s="14" t="s">
        <v>128</v>
      </c>
      <c r="D106" s="14" t="s">
        <v>17</v>
      </c>
      <c r="E106" s="15" t="s">
        <v>12</v>
      </c>
      <c r="F106" s="13">
        <v>8</v>
      </c>
      <c r="G106" s="13">
        <v>0</v>
      </c>
      <c r="H106" s="16">
        <f t="shared" si="3"/>
        <v>0</v>
      </c>
      <c r="I106" s="13">
        <v>0</v>
      </c>
    </row>
    <row r="107" customHeight="1" spans="1:9">
      <c r="A107" s="14">
        <v>85</v>
      </c>
      <c r="B107" s="14">
        <v>104430</v>
      </c>
      <c r="C107" s="14" t="s">
        <v>129</v>
      </c>
      <c r="D107" s="14" t="s">
        <v>17</v>
      </c>
      <c r="E107" s="15" t="s">
        <v>12</v>
      </c>
      <c r="F107" s="13">
        <v>8</v>
      </c>
      <c r="G107" s="13">
        <v>0</v>
      </c>
      <c r="H107" s="16">
        <f t="shared" si="3"/>
        <v>0</v>
      </c>
      <c r="I107" s="13">
        <v>0</v>
      </c>
    </row>
    <row r="108" customHeight="1" spans="1:9">
      <c r="A108" s="14">
        <v>86</v>
      </c>
      <c r="B108" s="14">
        <v>122198</v>
      </c>
      <c r="C108" s="14" t="s">
        <v>130</v>
      </c>
      <c r="D108" s="14" t="s">
        <v>17</v>
      </c>
      <c r="E108" s="15" t="s">
        <v>12</v>
      </c>
      <c r="F108" s="13">
        <v>8</v>
      </c>
      <c r="G108" s="13">
        <v>0</v>
      </c>
      <c r="H108" s="16">
        <f t="shared" si="3"/>
        <v>0</v>
      </c>
      <c r="I108" s="13">
        <v>0</v>
      </c>
    </row>
    <row r="109" customHeight="1" spans="1:9">
      <c r="A109" s="14">
        <v>87</v>
      </c>
      <c r="B109" s="14">
        <v>116482</v>
      </c>
      <c r="C109" s="14" t="s">
        <v>131</v>
      </c>
      <c r="D109" s="14" t="s">
        <v>23</v>
      </c>
      <c r="E109" s="15" t="s">
        <v>12</v>
      </c>
      <c r="F109" s="13">
        <v>8</v>
      </c>
      <c r="G109" s="13">
        <v>0</v>
      </c>
      <c r="H109" s="16">
        <f t="shared" si="3"/>
        <v>0</v>
      </c>
      <c r="I109" s="13">
        <v>0</v>
      </c>
    </row>
    <row r="110" customHeight="1" spans="1:9">
      <c r="A110" s="14">
        <v>89</v>
      </c>
      <c r="B110" s="14">
        <v>102479</v>
      </c>
      <c r="C110" s="14" t="s">
        <v>132</v>
      </c>
      <c r="D110" s="14" t="s">
        <v>17</v>
      </c>
      <c r="E110" s="15" t="s">
        <v>12</v>
      </c>
      <c r="F110" s="13">
        <v>8</v>
      </c>
      <c r="G110" s="13">
        <v>0</v>
      </c>
      <c r="H110" s="16">
        <f t="shared" si="3"/>
        <v>0</v>
      </c>
      <c r="I110" s="13">
        <v>0</v>
      </c>
    </row>
    <row r="111" customHeight="1" spans="1:9">
      <c r="A111" s="14">
        <v>91</v>
      </c>
      <c r="B111" s="14">
        <v>355</v>
      </c>
      <c r="C111" s="14" t="s">
        <v>133</v>
      </c>
      <c r="D111" s="14" t="s">
        <v>17</v>
      </c>
      <c r="E111" s="15" t="s">
        <v>12</v>
      </c>
      <c r="F111" s="13">
        <v>8</v>
      </c>
      <c r="G111" s="13">
        <v>0</v>
      </c>
      <c r="H111" s="16">
        <f t="shared" si="3"/>
        <v>0</v>
      </c>
      <c r="I111" s="13">
        <v>0</v>
      </c>
    </row>
    <row r="112" customHeight="1" spans="1:9">
      <c r="A112" s="14">
        <v>93</v>
      </c>
      <c r="B112" s="14">
        <v>570</v>
      </c>
      <c r="C112" s="14" t="s">
        <v>134</v>
      </c>
      <c r="D112" s="14" t="s">
        <v>14</v>
      </c>
      <c r="E112" s="15" t="s">
        <v>12</v>
      </c>
      <c r="F112" s="13">
        <v>8</v>
      </c>
      <c r="G112" s="13">
        <v>0</v>
      </c>
      <c r="H112" s="16">
        <f t="shared" si="3"/>
        <v>0</v>
      </c>
      <c r="I112" s="13">
        <v>0</v>
      </c>
    </row>
    <row r="113" customHeight="1" spans="1:9">
      <c r="A113" s="14">
        <v>94</v>
      </c>
      <c r="B113" s="14">
        <v>104429</v>
      </c>
      <c r="C113" s="14" t="s">
        <v>135</v>
      </c>
      <c r="D113" s="14" t="s">
        <v>14</v>
      </c>
      <c r="E113" s="15" t="s">
        <v>12</v>
      </c>
      <c r="F113" s="13">
        <v>8</v>
      </c>
      <c r="G113" s="13">
        <v>0</v>
      </c>
      <c r="H113" s="16">
        <f t="shared" si="3"/>
        <v>0</v>
      </c>
      <c r="I113" s="13">
        <v>0</v>
      </c>
    </row>
    <row r="114" customHeight="1" spans="1:9">
      <c r="A114" s="14">
        <v>95</v>
      </c>
      <c r="B114" s="14">
        <v>113833</v>
      </c>
      <c r="C114" s="14" t="s">
        <v>136</v>
      </c>
      <c r="D114" s="14" t="s">
        <v>14</v>
      </c>
      <c r="E114" s="15" t="s">
        <v>12</v>
      </c>
      <c r="F114" s="13">
        <v>8</v>
      </c>
      <c r="G114" s="13">
        <v>0</v>
      </c>
      <c r="H114" s="16">
        <f t="shared" si="3"/>
        <v>0</v>
      </c>
      <c r="I114" s="13">
        <v>0</v>
      </c>
    </row>
    <row r="115" customHeight="1" spans="1:9">
      <c r="A115" s="14">
        <v>96</v>
      </c>
      <c r="B115" s="14">
        <v>113025</v>
      </c>
      <c r="C115" s="14" t="s">
        <v>137</v>
      </c>
      <c r="D115" s="14" t="s">
        <v>14</v>
      </c>
      <c r="E115" s="15" t="s">
        <v>12</v>
      </c>
      <c r="F115" s="13">
        <v>8</v>
      </c>
      <c r="G115" s="13">
        <v>0</v>
      </c>
      <c r="H115" s="16">
        <f t="shared" si="3"/>
        <v>0</v>
      </c>
      <c r="I115" s="13">
        <v>0</v>
      </c>
    </row>
    <row r="116" customHeight="1" spans="1:9">
      <c r="A116" s="14">
        <v>97</v>
      </c>
      <c r="B116" s="14">
        <v>113298</v>
      </c>
      <c r="C116" s="14" t="s">
        <v>138</v>
      </c>
      <c r="D116" s="14" t="s">
        <v>14</v>
      </c>
      <c r="E116" s="15" t="s">
        <v>12</v>
      </c>
      <c r="F116" s="13">
        <v>8</v>
      </c>
      <c r="G116" s="13">
        <v>0</v>
      </c>
      <c r="H116" s="16">
        <f t="shared" si="3"/>
        <v>0</v>
      </c>
      <c r="I116" s="13">
        <v>0</v>
      </c>
    </row>
    <row r="117" customHeight="1" spans="1:9">
      <c r="A117" s="14">
        <v>98</v>
      </c>
      <c r="B117" s="14">
        <v>112888</v>
      </c>
      <c r="C117" s="14" t="s">
        <v>139</v>
      </c>
      <c r="D117" s="14" t="s">
        <v>14</v>
      </c>
      <c r="E117" s="15" t="s">
        <v>12</v>
      </c>
      <c r="F117" s="13">
        <v>8</v>
      </c>
      <c r="G117" s="13">
        <v>0</v>
      </c>
      <c r="H117" s="16">
        <f t="shared" si="3"/>
        <v>0</v>
      </c>
      <c r="I117" s="13">
        <v>0</v>
      </c>
    </row>
    <row r="118" customHeight="1" spans="1:9">
      <c r="A118" s="14">
        <v>99</v>
      </c>
      <c r="B118" s="14">
        <v>118951</v>
      </c>
      <c r="C118" s="14" t="s">
        <v>140</v>
      </c>
      <c r="D118" s="14" t="s">
        <v>14</v>
      </c>
      <c r="E118" s="15" t="s">
        <v>12</v>
      </c>
      <c r="F118" s="13">
        <v>8</v>
      </c>
      <c r="G118" s="13">
        <v>0</v>
      </c>
      <c r="H118" s="16">
        <f t="shared" si="3"/>
        <v>0</v>
      </c>
      <c r="I118" s="13">
        <v>0</v>
      </c>
    </row>
    <row r="119" customHeight="1" spans="1:9">
      <c r="A119" s="14">
        <v>100</v>
      </c>
      <c r="B119" s="14">
        <v>119263</v>
      </c>
      <c r="C119" s="14" t="s">
        <v>141</v>
      </c>
      <c r="D119" s="14" t="s">
        <v>14</v>
      </c>
      <c r="E119" s="15" t="s">
        <v>12</v>
      </c>
      <c r="F119" s="13">
        <v>8</v>
      </c>
      <c r="G119" s="13">
        <v>0</v>
      </c>
      <c r="H119" s="16">
        <f t="shared" si="3"/>
        <v>0</v>
      </c>
      <c r="I119" s="13">
        <v>0</v>
      </c>
    </row>
    <row r="120" customHeight="1" spans="1:9">
      <c r="A120" s="14">
        <v>104</v>
      </c>
      <c r="B120" s="14">
        <v>117310</v>
      </c>
      <c r="C120" s="14" t="s">
        <v>142</v>
      </c>
      <c r="D120" s="14" t="s">
        <v>20</v>
      </c>
      <c r="E120" s="15" t="s">
        <v>12</v>
      </c>
      <c r="F120" s="13">
        <v>8</v>
      </c>
      <c r="G120" s="13">
        <v>0</v>
      </c>
      <c r="H120" s="16">
        <f t="shared" si="3"/>
        <v>0</v>
      </c>
      <c r="I120" s="13">
        <v>0</v>
      </c>
    </row>
    <row r="121" customHeight="1" spans="1:9">
      <c r="A121" s="14">
        <v>105</v>
      </c>
      <c r="B121" s="14">
        <v>115971</v>
      </c>
      <c r="C121" s="14" t="s">
        <v>143</v>
      </c>
      <c r="D121" s="14" t="s">
        <v>17</v>
      </c>
      <c r="E121" s="15" t="s">
        <v>12</v>
      </c>
      <c r="F121" s="13">
        <v>8</v>
      </c>
      <c r="G121" s="13">
        <v>0</v>
      </c>
      <c r="H121" s="16">
        <f t="shared" si="3"/>
        <v>0</v>
      </c>
      <c r="I121" s="13">
        <v>0</v>
      </c>
    </row>
    <row r="122" customHeight="1" spans="1:9">
      <c r="A122" s="14">
        <v>107</v>
      </c>
      <c r="B122" s="14">
        <v>52</v>
      </c>
      <c r="C122" s="14" t="s">
        <v>144</v>
      </c>
      <c r="D122" s="14" t="s">
        <v>48</v>
      </c>
      <c r="E122" s="15" t="s">
        <v>12</v>
      </c>
      <c r="F122" s="13">
        <v>8</v>
      </c>
      <c r="G122" s="13">
        <v>0</v>
      </c>
      <c r="H122" s="16">
        <f t="shared" si="3"/>
        <v>0</v>
      </c>
      <c r="I122" s="13">
        <v>0</v>
      </c>
    </row>
    <row r="123" customHeight="1" spans="1:9">
      <c r="A123" s="14">
        <v>109</v>
      </c>
      <c r="B123" s="14">
        <v>754</v>
      </c>
      <c r="C123" s="14" t="s">
        <v>145</v>
      </c>
      <c r="D123" s="14" t="s">
        <v>48</v>
      </c>
      <c r="E123" s="15" t="s">
        <v>12</v>
      </c>
      <c r="F123" s="13">
        <v>8</v>
      </c>
      <c r="G123" s="13">
        <v>0</v>
      </c>
      <c r="H123" s="16">
        <f t="shared" si="3"/>
        <v>0</v>
      </c>
      <c r="I123" s="13">
        <v>0</v>
      </c>
    </row>
    <row r="124" customHeight="1" spans="1:9">
      <c r="A124" s="14">
        <v>110</v>
      </c>
      <c r="B124" s="14">
        <v>104838</v>
      </c>
      <c r="C124" s="14" t="s">
        <v>146</v>
      </c>
      <c r="D124" s="14" t="s">
        <v>48</v>
      </c>
      <c r="E124" s="15" t="s">
        <v>12</v>
      </c>
      <c r="F124" s="13">
        <v>8</v>
      </c>
      <c r="G124" s="13">
        <v>0</v>
      </c>
      <c r="H124" s="16">
        <f t="shared" si="3"/>
        <v>0</v>
      </c>
      <c r="I124" s="13">
        <v>0</v>
      </c>
    </row>
    <row r="125" customHeight="1" spans="1:9">
      <c r="A125" s="14">
        <v>112</v>
      </c>
      <c r="B125" s="14">
        <v>710</v>
      </c>
      <c r="C125" s="14" t="s">
        <v>147</v>
      </c>
      <c r="D125" s="14" t="s">
        <v>11</v>
      </c>
      <c r="E125" s="15" t="s">
        <v>12</v>
      </c>
      <c r="F125" s="13">
        <v>8</v>
      </c>
      <c r="G125" s="13">
        <v>0</v>
      </c>
      <c r="H125" s="16">
        <f t="shared" si="3"/>
        <v>0</v>
      </c>
      <c r="I125" s="13">
        <v>0</v>
      </c>
    </row>
    <row r="126" customHeight="1" spans="1:9">
      <c r="A126" s="14">
        <v>114</v>
      </c>
      <c r="B126" s="14">
        <v>351</v>
      </c>
      <c r="C126" s="14" t="s">
        <v>148</v>
      </c>
      <c r="D126" s="14" t="s">
        <v>11</v>
      </c>
      <c r="E126" s="15" t="s">
        <v>12</v>
      </c>
      <c r="F126" s="13">
        <v>8</v>
      </c>
      <c r="G126" s="13">
        <v>0</v>
      </c>
      <c r="H126" s="16">
        <f t="shared" si="3"/>
        <v>0</v>
      </c>
      <c r="I126" s="13">
        <v>0</v>
      </c>
    </row>
    <row r="127" customHeight="1" spans="1:9">
      <c r="A127" s="14">
        <v>115</v>
      </c>
      <c r="B127" s="14">
        <v>110378</v>
      </c>
      <c r="C127" s="14" t="s">
        <v>149</v>
      </c>
      <c r="D127" s="14" t="s">
        <v>11</v>
      </c>
      <c r="E127" s="15" t="s">
        <v>12</v>
      </c>
      <c r="F127" s="13">
        <v>8</v>
      </c>
      <c r="G127" s="13">
        <v>0</v>
      </c>
      <c r="H127" s="16">
        <f t="shared" si="3"/>
        <v>0</v>
      </c>
      <c r="I127" s="13">
        <v>0</v>
      </c>
    </row>
    <row r="128" customHeight="1" spans="1:9">
      <c r="A128" s="14">
        <v>119</v>
      </c>
      <c r="B128" s="14">
        <v>549</v>
      </c>
      <c r="C128" s="14" t="s">
        <v>150</v>
      </c>
      <c r="D128" s="14" t="s">
        <v>11</v>
      </c>
      <c r="E128" s="15" t="s">
        <v>12</v>
      </c>
      <c r="F128" s="13">
        <v>8</v>
      </c>
      <c r="G128" s="13">
        <v>0</v>
      </c>
      <c r="H128" s="16">
        <f t="shared" si="3"/>
        <v>0</v>
      </c>
      <c r="I128" s="13">
        <v>0</v>
      </c>
    </row>
    <row r="129" customHeight="1" spans="1:9">
      <c r="A129" s="14">
        <v>120</v>
      </c>
      <c r="B129" s="14">
        <v>720</v>
      </c>
      <c r="C129" s="14" t="s">
        <v>151</v>
      </c>
      <c r="D129" s="14" t="s">
        <v>11</v>
      </c>
      <c r="E129" s="15" t="s">
        <v>12</v>
      </c>
      <c r="F129" s="13">
        <v>8</v>
      </c>
      <c r="G129" s="13">
        <v>0</v>
      </c>
      <c r="H129" s="16">
        <f t="shared" si="3"/>
        <v>0</v>
      </c>
      <c r="I129" s="13">
        <v>0</v>
      </c>
    </row>
    <row r="130" customHeight="1" spans="1:9">
      <c r="A130" s="14">
        <v>121</v>
      </c>
      <c r="B130" s="14">
        <v>732</v>
      </c>
      <c r="C130" s="14" t="s">
        <v>152</v>
      </c>
      <c r="D130" s="14" t="s">
        <v>11</v>
      </c>
      <c r="E130" s="15" t="s">
        <v>12</v>
      </c>
      <c r="F130" s="13">
        <v>8</v>
      </c>
      <c r="G130" s="13">
        <v>0</v>
      </c>
      <c r="H130" s="16">
        <f t="shared" si="3"/>
        <v>0</v>
      </c>
      <c r="I130" s="13">
        <v>0</v>
      </c>
    </row>
    <row r="131" customHeight="1" spans="1:9">
      <c r="A131" s="14">
        <v>123</v>
      </c>
      <c r="B131" s="14">
        <v>339</v>
      </c>
      <c r="C131" s="14" t="s">
        <v>153</v>
      </c>
      <c r="D131" s="14" t="s">
        <v>20</v>
      </c>
      <c r="E131" s="15" t="s">
        <v>12</v>
      </c>
      <c r="F131" s="13">
        <v>8</v>
      </c>
      <c r="G131" s="13">
        <v>0</v>
      </c>
      <c r="H131" s="16">
        <f t="shared" ref="H131:H145" si="4">G131/F131</f>
        <v>0</v>
      </c>
      <c r="I131" s="13">
        <v>0</v>
      </c>
    </row>
    <row r="132" customHeight="1" spans="1:9">
      <c r="A132" s="14">
        <v>124</v>
      </c>
      <c r="B132" s="14">
        <v>102935</v>
      </c>
      <c r="C132" s="14" t="s">
        <v>154</v>
      </c>
      <c r="D132" s="14" t="s">
        <v>23</v>
      </c>
      <c r="E132" s="15" t="s">
        <v>12</v>
      </c>
      <c r="F132" s="13">
        <v>8</v>
      </c>
      <c r="G132" s="13">
        <v>0</v>
      </c>
      <c r="H132" s="16">
        <f t="shared" si="4"/>
        <v>0</v>
      </c>
      <c r="I132" s="13">
        <v>0</v>
      </c>
    </row>
    <row r="133" customHeight="1" spans="1:9">
      <c r="A133" s="14">
        <v>127</v>
      </c>
      <c r="B133" s="14">
        <v>106568</v>
      </c>
      <c r="C133" s="14" t="s">
        <v>155</v>
      </c>
      <c r="D133" s="14" t="s">
        <v>17</v>
      </c>
      <c r="E133" s="15" t="s">
        <v>53</v>
      </c>
      <c r="F133" s="13">
        <v>8</v>
      </c>
      <c r="G133" s="13">
        <v>0</v>
      </c>
      <c r="H133" s="16">
        <f t="shared" si="4"/>
        <v>0</v>
      </c>
      <c r="I133" s="13">
        <v>0</v>
      </c>
    </row>
    <row r="134" customHeight="1" spans="1:9">
      <c r="A134" s="14">
        <v>128</v>
      </c>
      <c r="B134" s="14">
        <v>114069</v>
      </c>
      <c r="C134" s="14" t="s">
        <v>156</v>
      </c>
      <c r="D134" s="14" t="s">
        <v>17</v>
      </c>
      <c r="E134" s="15" t="s">
        <v>53</v>
      </c>
      <c r="F134" s="13">
        <v>8</v>
      </c>
      <c r="G134" s="13">
        <v>0</v>
      </c>
      <c r="H134" s="16">
        <f t="shared" si="4"/>
        <v>0</v>
      </c>
      <c r="I134" s="13">
        <v>0</v>
      </c>
    </row>
    <row r="135" customHeight="1" spans="1:9">
      <c r="A135" s="14">
        <v>129</v>
      </c>
      <c r="B135" s="14">
        <v>118758</v>
      </c>
      <c r="C135" s="14" t="s">
        <v>157</v>
      </c>
      <c r="D135" s="14" t="s">
        <v>17</v>
      </c>
      <c r="E135" s="15" t="s">
        <v>53</v>
      </c>
      <c r="F135" s="13">
        <v>8</v>
      </c>
      <c r="G135" s="13">
        <v>0</v>
      </c>
      <c r="H135" s="16">
        <f t="shared" si="4"/>
        <v>0</v>
      </c>
      <c r="I135" s="13">
        <v>0</v>
      </c>
    </row>
    <row r="136" customHeight="1" spans="1:9">
      <c r="A136" s="14">
        <v>130</v>
      </c>
      <c r="B136" s="14">
        <v>122176</v>
      </c>
      <c r="C136" s="14" t="s">
        <v>158</v>
      </c>
      <c r="D136" s="14" t="s">
        <v>48</v>
      </c>
      <c r="E136" s="15" t="s">
        <v>53</v>
      </c>
      <c r="F136" s="13">
        <v>8</v>
      </c>
      <c r="G136" s="13">
        <v>0</v>
      </c>
      <c r="H136" s="16">
        <f t="shared" si="4"/>
        <v>0</v>
      </c>
      <c r="I136" s="13">
        <v>0</v>
      </c>
    </row>
    <row r="137" customHeight="1" spans="1:9">
      <c r="A137" s="14">
        <v>131</v>
      </c>
      <c r="B137" s="14">
        <v>56</v>
      </c>
      <c r="C137" s="14" t="s">
        <v>159</v>
      </c>
      <c r="D137" s="14" t="s">
        <v>48</v>
      </c>
      <c r="E137" s="15" t="s">
        <v>53</v>
      </c>
      <c r="F137" s="13">
        <v>8</v>
      </c>
      <c r="G137" s="13">
        <v>0</v>
      </c>
      <c r="H137" s="16">
        <f t="shared" si="4"/>
        <v>0</v>
      </c>
      <c r="I137" s="13">
        <v>0</v>
      </c>
    </row>
    <row r="138" customHeight="1" spans="1:9">
      <c r="A138" s="14">
        <v>132</v>
      </c>
      <c r="B138" s="14">
        <v>104533</v>
      </c>
      <c r="C138" s="14" t="s">
        <v>160</v>
      </c>
      <c r="D138" s="14" t="s">
        <v>11</v>
      </c>
      <c r="E138" s="15" t="s">
        <v>53</v>
      </c>
      <c r="F138" s="13">
        <v>8</v>
      </c>
      <c r="G138" s="13">
        <v>0</v>
      </c>
      <c r="H138" s="16">
        <f t="shared" si="4"/>
        <v>0</v>
      </c>
      <c r="I138" s="13">
        <v>0</v>
      </c>
    </row>
    <row r="139" customHeight="1" spans="1:9">
      <c r="A139" s="14">
        <v>134</v>
      </c>
      <c r="B139" s="14">
        <v>117637</v>
      </c>
      <c r="C139" s="14" t="s">
        <v>161</v>
      </c>
      <c r="D139" s="14" t="s">
        <v>11</v>
      </c>
      <c r="E139" s="15" t="s">
        <v>53</v>
      </c>
      <c r="F139" s="13">
        <v>8</v>
      </c>
      <c r="G139" s="13">
        <v>0</v>
      </c>
      <c r="H139" s="16">
        <f t="shared" si="4"/>
        <v>0</v>
      </c>
      <c r="I139" s="13">
        <v>0</v>
      </c>
    </row>
    <row r="140" customHeight="1" spans="1:9">
      <c r="A140" s="14">
        <v>135</v>
      </c>
      <c r="B140" s="14">
        <v>123007</v>
      </c>
      <c r="C140" s="14" t="s">
        <v>162</v>
      </c>
      <c r="D140" s="14" t="s">
        <v>11</v>
      </c>
      <c r="E140" s="15" t="s">
        <v>53</v>
      </c>
      <c r="F140" s="13">
        <v>8</v>
      </c>
      <c r="G140" s="13">
        <v>0</v>
      </c>
      <c r="H140" s="16">
        <f t="shared" si="4"/>
        <v>0</v>
      </c>
      <c r="I140" s="13">
        <v>0</v>
      </c>
    </row>
    <row r="141" customHeight="1" spans="1:9">
      <c r="A141" s="14">
        <v>137</v>
      </c>
      <c r="B141" s="14">
        <v>122686</v>
      </c>
      <c r="C141" s="14" t="s">
        <v>163</v>
      </c>
      <c r="D141" s="14" t="s">
        <v>11</v>
      </c>
      <c r="E141" s="15" t="s">
        <v>53</v>
      </c>
      <c r="F141" s="13">
        <v>8</v>
      </c>
      <c r="G141" s="13">
        <v>0</v>
      </c>
      <c r="H141" s="16">
        <f t="shared" si="4"/>
        <v>0</v>
      </c>
      <c r="I141" s="13">
        <v>0</v>
      </c>
    </row>
    <row r="142" customHeight="1" spans="1:9">
      <c r="A142" s="14">
        <v>140</v>
      </c>
      <c r="B142" s="14">
        <v>119262</v>
      </c>
      <c r="C142" s="14" t="s">
        <v>164</v>
      </c>
      <c r="D142" s="14" t="s">
        <v>20</v>
      </c>
      <c r="E142" s="15" t="s">
        <v>53</v>
      </c>
      <c r="F142" s="13">
        <v>8</v>
      </c>
      <c r="G142" s="13">
        <v>0</v>
      </c>
      <c r="H142" s="16">
        <f t="shared" si="4"/>
        <v>0</v>
      </c>
      <c r="I142" s="13">
        <v>0</v>
      </c>
    </row>
    <row r="143" customHeight="1" spans="1:9">
      <c r="A143" s="14">
        <v>141</v>
      </c>
      <c r="B143" s="14">
        <v>371</v>
      </c>
      <c r="C143" s="14" t="s">
        <v>165</v>
      </c>
      <c r="D143" s="14" t="s">
        <v>36</v>
      </c>
      <c r="E143" s="15" t="s">
        <v>53</v>
      </c>
      <c r="F143" s="13">
        <v>8</v>
      </c>
      <c r="G143" s="13">
        <v>0</v>
      </c>
      <c r="H143" s="16">
        <f t="shared" si="4"/>
        <v>0</v>
      </c>
      <c r="I143" s="13">
        <v>0</v>
      </c>
    </row>
    <row r="144" customHeight="1" spans="1:9">
      <c r="A144" s="14">
        <v>142</v>
      </c>
      <c r="B144" s="14">
        <v>114848</v>
      </c>
      <c r="C144" s="15" t="s">
        <v>166</v>
      </c>
      <c r="D144" s="18" t="s">
        <v>17</v>
      </c>
      <c r="E144" s="15" t="s">
        <v>53</v>
      </c>
      <c r="F144" s="13">
        <v>8</v>
      </c>
      <c r="G144" s="13">
        <v>0</v>
      </c>
      <c r="H144" s="16">
        <f t="shared" si="4"/>
        <v>0</v>
      </c>
      <c r="I144" s="13">
        <v>0</v>
      </c>
    </row>
    <row r="145" customHeight="1" spans="1:9">
      <c r="A145" s="14">
        <v>144</v>
      </c>
      <c r="B145" s="14">
        <v>138202</v>
      </c>
      <c r="C145" s="15" t="s">
        <v>167</v>
      </c>
      <c r="D145" s="15" t="s">
        <v>14</v>
      </c>
      <c r="E145" s="15" t="s">
        <v>53</v>
      </c>
      <c r="F145" s="13">
        <v>8</v>
      </c>
      <c r="G145" s="13">
        <v>0</v>
      </c>
      <c r="H145" s="16">
        <f t="shared" si="4"/>
        <v>0</v>
      </c>
      <c r="I145" s="13">
        <v>0</v>
      </c>
    </row>
    <row r="146" customHeight="1" spans="1:9">
      <c r="A146" s="15"/>
      <c r="B146" s="18" t="s">
        <v>168</v>
      </c>
      <c r="C146" s="15"/>
      <c r="D146" s="15"/>
      <c r="E146" s="15"/>
      <c r="F146" s="13"/>
      <c r="G146" s="13"/>
      <c r="H146" s="13"/>
      <c r="I146" s="13">
        <v>1735</v>
      </c>
    </row>
    <row r="147" customHeight="1" spans="1:9">
      <c r="A147" s="15"/>
      <c r="B147" s="15"/>
      <c r="C147" s="15"/>
      <c r="D147" s="15"/>
      <c r="E147" s="15"/>
      <c r="F147" s="13"/>
      <c r="G147" s="13"/>
      <c r="H147" s="13"/>
      <c r="I147" s="13"/>
    </row>
  </sheetData>
  <autoFilter ref="A2:H145">
    <sortState ref="A2:H145">
      <sortCondition ref="H2" descending="1"/>
    </sortState>
    <extLst/>
  </autoFilter>
  <sortState ref="A2:G142">
    <sortCondition ref="E2"/>
  </sortState>
  <mergeCells count="1">
    <mergeCell ref="A1:I1"/>
  </mergeCells>
  <conditionalFormatting sqref="B3:B145">
    <cfRule type="duplicateValues" dxfId="0" priority="1"/>
  </conditionalFormatting>
  <conditionalFormatting sqref="C3:C14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66" workbookViewId="0">
      <selection activeCell="O102" sqref="O102"/>
    </sheetView>
  </sheetViews>
  <sheetFormatPr defaultColWidth="9" defaultRowHeight="13.5"/>
  <cols>
    <col min="1" max="1" width="10.125" style="1" customWidth="1"/>
    <col min="2" max="2" width="9" style="1"/>
    <col min="3" max="3" width="25.25" style="1" customWidth="1"/>
    <col min="4" max="5" width="13.125" style="1" customWidth="1"/>
    <col min="6" max="6" width="20.375" style="1" customWidth="1"/>
    <col min="7" max="7" width="16.625" style="1" customWidth="1"/>
    <col min="8" max="8" width="15.625" style="1" customWidth="1"/>
    <col min="9" max="9" width="20.875" style="1" customWidth="1"/>
    <col min="10" max="16384" width="9" style="1"/>
  </cols>
  <sheetData>
    <row r="1" ht="30" customHeight="1" spans="1:9">
      <c r="A1" s="2" t="s">
        <v>169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170</v>
      </c>
      <c r="D2" s="3" t="s">
        <v>171</v>
      </c>
      <c r="E2" s="3" t="s">
        <v>172</v>
      </c>
      <c r="F2" s="3" t="s">
        <v>173</v>
      </c>
      <c r="G2" s="3" t="s">
        <v>174</v>
      </c>
      <c r="H2" s="3" t="s">
        <v>175</v>
      </c>
      <c r="I2" s="3" t="s">
        <v>176</v>
      </c>
    </row>
    <row r="3" spans="1:9">
      <c r="A3" s="3">
        <v>1</v>
      </c>
      <c r="B3" s="3">
        <f>VLOOKUP(D:D,[1]查询指定品种分门店分时间汇总!$B:$G,3,0)</f>
        <v>594</v>
      </c>
      <c r="C3" s="3" t="str">
        <f>VLOOKUP(B:B,[1]查询指定品种分门店分时间汇总!$D:$E,2,0)</f>
        <v>四川太极大邑县安仁镇千禧街药店</v>
      </c>
      <c r="D3" s="3">
        <v>6148</v>
      </c>
      <c r="E3" s="3">
        <v>108</v>
      </c>
      <c r="F3" s="3" t="str">
        <f>VLOOKUP(D:D,[1]查询指定品种分门店分时间汇总!$B:$C,2,0)</f>
        <v>李沙</v>
      </c>
      <c r="G3" s="4">
        <f>VLOOKUP(B:B,Sheet1!B:H,7,0)</f>
        <v>16.5</v>
      </c>
      <c r="H3" s="3">
        <f>E3*1</f>
        <v>108</v>
      </c>
      <c r="I3" s="3"/>
    </row>
    <row r="4" spans="1:9">
      <c r="A4" s="3">
        <v>2</v>
      </c>
      <c r="B4" s="3">
        <f>VLOOKUP(D:D,[1]查询指定品种分门店分时间汇总!$B:$G,3,0)</f>
        <v>307</v>
      </c>
      <c r="C4" s="3" t="str">
        <f>VLOOKUP(B:B,[1]查询指定品种分门店分时间汇总!$D:$E,2,0)</f>
        <v>四川太极旗舰店</v>
      </c>
      <c r="D4" s="3">
        <v>7107</v>
      </c>
      <c r="E4" s="3">
        <v>101</v>
      </c>
      <c r="F4" s="3" t="str">
        <f>VLOOKUP(D:D,[1]查询指定品种分门店分时间汇总!$B:$C,2,0)</f>
        <v>黄长菊</v>
      </c>
      <c r="G4" s="4">
        <f>VLOOKUP(B:B,Sheet1!B:H,7,0)</f>
        <v>7.26666666666667</v>
      </c>
      <c r="H4" s="3">
        <f>E4*1</f>
        <v>101</v>
      </c>
      <c r="I4" s="3"/>
    </row>
    <row r="5" spans="1:9">
      <c r="A5" s="3">
        <v>3</v>
      </c>
      <c r="B5" s="3">
        <f>VLOOKUP(D:D,[1]查询指定品种分门店分时间汇总!$B:$G,3,0)</f>
        <v>373</v>
      </c>
      <c r="C5" s="3" t="str">
        <f>VLOOKUP(B:B,[1]查询指定品种分门店分时间汇总!$D:$E,2,0)</f>
        <v>四川太极通盈街药店</v>
      </c>
      <c r="D5" s="3">
        <v>14454</v>
      </c>
      <c r="E5" s="3">
        <v>100</v>
      </c>
      <c r="F5" s="3" t="str">
        <f>VLOOKUP(D:D,[1]查询指定品种分门店分时间汇总!$B:$C,2,0)</f>
        <v>符洪</v>
      </c>
      <c r="G5" s="4">
        <f>VLOOKUP(B:B,Sheet1!B:H,7,0)</f>
        <v>12.4</v>
      </c>
      <c r="H5" s="3">
        <f>E5*1</f>
        <v>100</v>
      </c>
      <c r="I5" s="3"/>
    </row>
    <row r="6" spans="1:9">
      <c r="A6" s="3">
        <v>4</v>
      </c>
      <c r="B6" s="3">
        <f>VLOOKUP(D:D,[1]查询指定品种分门店分时间汇总!$B:$G,3,0)</f>
        <v>107658</v>
      </c>
      <c r="C6" s="3" t="str">
        <f>VLOOKUP(B:B,[1]查询指定品种分门店分时间汇总!$D:$E,2,0)</f>
        <v>四川太极新都区新都街道万和北路药店</v>
      </c>
      <c r="D6" s="3">
        <v>7388</v>
      </c>
      <c r="E6" s="3">
        <v>100</v>
      </c>
      <c r="F6" s="3" t="str">
        <f>VLOOKUP(D:D,[1]查询指定品种分门店分时间汇总!$B:$C,2,0)</f>
        <v>廖红</v>
      </c>
      <c r="G6" s="4">
        <f>VLOOKUP(B:B,Sheet1!B:H,7,0)</f>
        <v>5</v>
      </c>
      <c r="H6" s="3">
        <f>E6*1</f>
        <v>100</v>
      </c>
      <c r="I6" s="3"/>
    </row>
    <row r="7" spans="1:9">
      <c r="A7" s="3">
        <v>5</v>
      </c>
      <c r="B7" s="3">
        <f>VLOOKUP(D:D,[1]查询指定品种分门店分时间汇总!$B:$G,3,0)</f>
        <v>114286</v>
      </c>
      <c r="C7" s="3" t="str">
        <f>VLOOKUP(B:B,[1]查询指定品种分门店分时间汇总!$D:$E,2,0)</f>
        <v>四川太极青羊区光华北五路药店</v>
      </c>
      <c r="D7" s="3">
        <v>13698</v>
      </c>
      <c r="E7" s="3">
        <v>100</v>
      </c>
      <c r="F7" s="3" t="str">
        <f>VLOOKUP(D:D,[1]查询指定品种分门店分时间汇总!$B:$C,2,0)</f>
        <v>羊玉梅</v>
      </c>
      <c r="G7" s="4">
        <f>VLOOKUP(B:B,Sheet1!B:H,7,0)</f>
        <v>12.5</v>
      </c>
      <c r="H7" s="3">
        <f>E7*1</f>
        <v>100</v>
      </c>
      <c r="I7" s="3"/>
    </row>
    <row r="8" spans="1:9">
      <c r="A8" s="3">
        <v>6</v>
      </c>
      <c r="B8" s="3">
        <f>VLOOKUP(D:D,[1]查询指定品种分门店分时间汇总!$B:$G,3,0)</f>
        <v>307</v>
      </c>
      <c r="C8" s="3" t="str">
        <f>VLOOKUP(B:B,[1]查询指定品种分门店分时间汇总!$D:$E,2,0)</f>
        <v>四川太极旗舰店</v>
      </c>
      <c r="D8" s="3">
        <v>991137</v>
      </c>
      <c r="E8" s="3">
        <v>80</v>
      </c>
      <c r="F8" s="3" t="str">
        <f>VLOOKUP(D:D,[1]查询指定品种分门店分时间汇总!$B:$C,2,0)</f>
        <v>廖桂英</v>
      </c>
      <c r="G8" s="4">
        <f>VLOOKUP(B:B,Sheet1!B:H,7,0)</f>
        <v>7.26666666666667</v>
      </c>
      <c r="H8" s="3">
        <f>E8*1</f>
        <v>80</v>
      </c>
      <c r="I8" s="3"/>
    </row>
    <row r="9" spans="1:9">
      <c r="A9" s="3">
        <v>7</v>
      </c>
      <c r="B9" s="3">
        <f>VLOOKUP(D:D,[1]查询指定品种分门店分时间汇总!$B:$G,3,0)</f>
        <v>399</v>
      </c>
      <c r="C9" s="3" t="str">
        <f>VLOOKUP(B:B,[1]查询指定品种分门店分时间汇总!$D:$E,2,0)</f>
        <v>四川太极成都高新区成汉南路药店</v>
      </c>
      <c r="D9" s="3">
        <v>4033</v>
      </c>
      <c r="E9" s="3">
        <v>62</v>
      </c>
      <c r="F9" s="3" t="str">
        <f>VLOOKUP(D:D,[1]查询指定品种分门店分时间汇总!$B:$C,2,0)</f>
        <v>蒋雪琴 </v>
      </c>
      <c r="G9" s="4">
        <f>VLOOKUP(B:B,Sheet1!B:H,7,0)</f>
        <v>6.3</v>
      </c>
      <c r="H9" s="3">
        <f>E9*1</f>
        <v>62</v>
      </c>
      <c r="I9" s="3"/>
    </row>
    <row r="10" spans="1:9">
      <c r="A10" s="3">
        <v>8</v>
      </c>
      <c r="B10" s="3">
        <f>VLOOKUP(D:D,[1]查询指定品种分门店分时间汇总!$B:$G,3,0)</f>
        <v>103198</v>
      </c>
      <c r="C10" s="3" t="str">
        <f>VLOOKUP(B:B,[1]查询指定品种分门店分时间汇总!$D:$E,2,0)</f>
        <v>四川太极青羊区贝森北路药店</v>
      </c>
      <c r="D10" s="3">
        <v>11231</v>
      </c>
      <c r="E10" s="3">
        <v>48</v>
      </c>
      <c r="F10" s="3" t="str">
        <f>VLOOKUP(D:D,[1]查询指定品种分门店分时间汇总!$B:$C,2,0)</f>
        <v>肖瑶</v>
      </c>
      <c r="G10" s="4">
        <f>VLOOKUP(B:B,Sheet1!B:H,7,0)</f>
        <v>8.5</v>
      </c>
      <c r="H10" s="3">
        <f>E10*1</f>
        <v>48</v>
      </c>
      <c r="I10" s="3"/>
    </row>
    <row r="11" spans="1:9">
      <c r="A11" s="3">
        <v>9</v>
      </c>
      <c r="B11" s="3">
        <f>VLOOKUP(D:D,[1]查询指定品种分门店分时间汇总!$B:$G,3,0)</f>
        <v>748</v>
      </c>
      <c r="C11" s="3" t="str">
        <f>VLOOKUP(B:B,[1]查询指定品种分门店分时间汇总!$D:$E,2,0)</f>
        <v>四川太极大邑县晋原镇东街药店</v>
      </c>
      <c r="D11" s="3">
        <v>6473</v>
      </c>
      <c r="E11" s="3">
        <v>40</v>
      </c>
      <c r="F11" s="3" t="str">
        <f>VLOOKUP(D:D,[1]查询指定品种分门店分时间汇总!$B:$C,2,0)</f>
        <v>范阳</v>
      </c>
      <c r="G11" s="4">
        <f>VLOOKUP(B:B,Sheet1!B:H,7,0)</f>
        <v>4</v>
      </c>
      <c r="H11" s="3">
        <f>E11*1</f>
        <v>40</v>
      </c>
      <c r="I11" s="3"/>
    </row>
    <row r="12" spans="1:9">
      <c r="A12" s="3">
        <v>10</v>
      </c>
      <c r="B12" s="3">
        <f>VLOOKUP(D:D,[1]查询指定品种分门店分时间汇总!$B:$G,3,0)</f>
        <v>105267</v>
      </c>
      <c r="C12" s="3" t="str">
        <f>VLOOKUP(B:B,[1]查询指定品种分门店分时间汇总!$D:$E,2,0)</f>
        <v>四川太极金牛区蜀汉路药店</v>
      </c>
      <c r="D12" s="3">
        <v>8060</v>
      </c>
      <c r="E12" s="3">
        <v>40</v>
      </c>
      <c r="F12" s="3" t="str">
        <f>VLOOKUP(D:D,[1]查询指定品种分门店分时间汇总!$B:$C,2,0)</f>
        <v>梁娟</v>
      </c>
      <c r="G12" s="4">
        <f>VLOOKUP(B:B,Sheet1!B:H,7,0)</f>
        <v>4.4</v>
      </c>
      <c r="H12" s="3">
        <f>E12*1</f>
        <v>40</v>
      </c>
      <c r="I12" s="3"/>
    </row>
    <row r="13" spans="1:9">
      <c r="A13" s="3">
        <v>11</v>
      </c>
      <c r="B13" s="3">
        <f>VLOOKUP(D:D,[1]查询指定品种分门店分时间汇总!$B:$G,3,0)</f>
        <v>106399</v>
      </c>
      <c r="C13" s="3" t="str">
        <f>VLOOKUP(B:B,[1]查询指定品种分门店分时间汇总!$D:$E,2,0)</f>
        <v>四川太极青羊区蜀辉路药店</v>
      </c>
      <c r="D13" s="3">
        <v>15850</v>
      </c>
      <c r="E13" s="3">
        <v>40</v>
      </c>
      <c r="F13" s="3" t="str">
        <f>VLOOKUP(D:D,[1]查询指定品种分门店分时间汇总!$B:$C,2,0)</f>
        <v>王春燕</v>
      </c>
      <c r="G13" s="4">
        <f>VLOOKUP(B:B,Sheet1!B:H,7,0)</f>
        <v>5</v>
      </c>
      <c r="H13" s="3">
        <f>E13*1</f>
        <v>40</v>
      </c>
      <c r="I13" s="3"/>
    </row>
    <row r="14" spans="1:9">
      <c r="A14" s="3">
        <v>12</v>
      </c>
      <c r="B14" s="3">
        <f>VLOOKUP(D:D,[1]查询指定品种分门店分时间汇总!$B:$G,3,0)</f>
        <v>114844</v>
      </c>
      <c r="C14" s="3" t="str">
        <f>VLOOKUP(B:B,[1]查询指定品种分门店分时间汇总!$D:$E,2,0)</f>
        <v>四川太极成华区培华东路药店</v>
      </c>
      <c r="D14" s="3">
        <v>13061</v>
      </c>
      <c r="E14" s="3">
        <v>40</v>
      </c>
      <c r="F14" s="3" t="str">
        <f>VLOOKUP(D:D,[1]查询指定品种分门店分时间汇总!$B:$C,2,0)</f>
        <v>蔡红秀</v>
      </c>
      <c r="G14" s="4">
        <f>VLOOKUP(B:B,Sheet1!B:H,7,0)</f>
        <v>7.5</v>
      </c>
      <c r="H14" s="3">
        <f>E14*1</f>
        <v>40</v>
      </c>
      <c r="I14" s="3"/>
    </row>
    <row r="15" spans="1:9">
      <c r="A15" s="3">
        <v>13</v>
      </c>
      <c r="B15" s="3">
        <f>VLOOKUP(D:D,[1]查询指定品种分门店分时间汇总!$B:$G,3,0)</f>
        <v>307</v>
      </c>
      <c r="C15" s="3" t="str">
        <f>VLOOKUP(B:B,[1]查询指定品种分门店分时间汇总!$D:$E,2,0)</f>
        <v>四川太极旗舰店</v>
      </c>
      <c r="D15" s="3">
        <v>9563</v>
      </c>
      <c r="E15" s="3">
        <v>28</v>
      </c>
      <c r="F15" s="3" t="str">
        <f>VLOOKUP(D:D,[1]查询指定品种分门店分时间汇总!$B:$C,2,0)</f>
        <v>马昕</v>
      </c>
      <c r="G15" s="4">
        <f>VLOOKUP(B:B,Sheet1!B:H,7,0)</f>
        <v>7.26666666666667</v>
      </c>
      <c r="H15" s="3">
        <f>E15*1</f>
        <v>28</v>
      </c>
      <c r="I15" s="3"/>
    </row>
    <row r="16" spans="1:9">
      <c r="A16" s="3">
        <v>14</v>
      </c>
      <c r="B16" s="3">
        <f>VLOOKUP(D:D,[1]查询指定品种分门店分时间汇总!$B:$G,3,0)</f>
        <v>311</v>
      </c>
      <c r="C16" s="3" t="str">
        <f>VLOOKUP(B:B,[1]查询指定品种分门店分时间汇总!$D:$E,2,0)</f>
        <v>四川太极西部店</v>
      </c>
      <c r="D16" s="3">
        <v>4093</v>
      </c>
      <c r="E16" s="3">
        <v>28</v>
      </c>
      <c r="F16" s="3" t="str">
        <f>VLOOKUP(D:D,[1]查询指定品种分门店分时间汇总!$B:$C,2,0)</f>
        <v>杨素芬 </v>
      </c>
      <c r="G16" s="4">
        <f>VLOOKUP(B:B,Sheet1!B:H,7,0)</f>
        <v>6.125</v>
      </c>
      <c r="H16" s="3">
        <f>E16*1</f>
        <v>28</v>
      </c>
      <c r="I16" s="3"/>
    </row>
    <row r="17" spans="1:9">
      <c r="A17" s="3">
        <v>15</v>
      </c>
      <c r="B17" s="3">
        <f>VLOOKUP(D:D,[1]查询指定品种分门店分时间汇总!$B:$G,3,0)</f>
        <v>108656</v>
      </c>
      <c r="C17" s="3" t="str">
        <f>VLOOKUP(B:B,[1]查询指定品种分门店分时间汇总!$D:$E,2,0)</f>
        <v>四川太极新津县五津镇五津西路二药房</v>
      </c>
      <c r="D17" s="3">
        <v>4330</v>
      </c>
      <c r="E17" s="3">
        <v>28</v>
      </c>
      <c r="F17" s="3" t="str">
        <f>VLOOKUP(D:D,[1]查询指定品种分门店分时间汇总!$B:$C,2,0)</f>
        <v>郑红艳 </v>
      </c>
      <c r="G17" s="4">
        <f>VLOOKUP(B:B,Sheet1!B:H,7,0)</f>
        <v>3.5</v>
      </c>
      <c r="H17" s="3">
        <f>E17*1</f>
        <v>28</v>
      </c>
      <c r="I17" s="3"/>
    </row>
    <row r="18" spans="1:9">
      <c r="A18" s="3">
        <v>16</v>
      </c>
      <c r="B18" s="3">
        <f>VLOOKUP(D:D,[1]查询指定品种分门店分时间汇总!$B:$G,3,0)</f>
        <v>373</v>
      </c>
      <c r="C18" s="3" t="str">
        <f>VLOOKUP(B:B,[1]查询指定品种分门店分时间汇总!$D:$E,2,0)</f>
        <v>四川太极通盈街药店</v>
      </c>
      <c r="D18" s="3">
        <v>14379</v>
      </c>
      <c r="E18" s="3">
        <v>24</v>
      </c>
      <c r="F18" s="3" t="str">
        <f>VLOOKUP(D:D,[1]查询指定品种分门店分时间汇总!$B:$C,2,0)</f>
        <v>罗月月</v>
      </c>
      <c r="G18" s="4">
        <f>VLOOKUP(B:B,Sheet1!B:H,7,0)</f>
        <v>12.4</v>
      </c>
      <c r="H18" s="3">
        <f>E18*1</f>
        <v>24</v>
      </c>
      <c r="I18" s="3"/>
    </row>
    <row r="19" spans="1:9">
      <c r="A19" s="3">
        <v>17</v>
      </c>
      <c r="B19" s="3">
        <f>VLOOKUP(D:D,[1]查询指定品种分门店分时间汇总!$B:$G,3,0)</f>
        <v>387</v>
      </c>
      <c r="C19" s="3" t="str">
        <f>VLOOKUP(B:B,[1]查询指定品种分门店分时间汇总!$D:$E,2,0)</f>
        <v>四川太极新乐中街药店</v>
      </c>
      <c r="D19" s="3">
        <v>15848</v>
      </c>
      <c r="E19" s="3">
        <v>24</v>
      </c>
      <c r="F19" s="3" t="str">
        <f>VLOOKUP(D:D,[1]查询指定品种分门店分时间汇总!$B:$C,2,0)</f>
        <v>何锦楠 </v>
      </c>
      <c r="G19" s="4">
        <f>VLOOKUP(B:B,Sheet1!B:H,7,0)</f>
        <v>3.625</v>
      </c>
      <c r="H19" s="3">
        <f>E19*1</f>
        <v>24</v>
      </c>
      <c r="I19" s="3"/>
    </row>
    <row r="20" spans="1:9">
      <c r="A20" s="3">
        <v>18</v>
      </c>
      <c r="B20" s="3">
        <f>VLOOKUP(D:D,[1]查询指定品种分门店分时间汇总!$B:$G,3,0)</f>
        <v>594</v>
      </c>
      <c r="C20" s="3" t="str">
        <f>VLOOKUP(B:B,[1]查询指定品种分门店分时间汇总!$D:$E,2,0)</f>
        <v>四川太极大邑县安仁镇千禧街药店</v>
      </c>
      <c r="D20" s="3">
        <v>6232</v>
      </c>
      <c r="E20" s="3">
        <v>24</v>
      </c>
      <c r="F20" s="3" t="str">
        <f>VLOOKUP(D:D,[1]查询指定品种分门店分时间汇总!$B:$C,2,0)</f>
        <v>张群</v>
      </c>
      <c r="G20" s="4">
        <f>VLOOKUP(B:B,Sheet1!B:H,7,0)</f>
        <v>16.5</v>
      </c>
      <c r="H20" s="3">
        <f>E20*1</f>
        <v>24</v>
      </c>
      <c r="I20" s="3"/>
    </row>
    <row r="21" spans="1:9">
      <c r="A21" s="3">
        <v>19</v>
      </c>
      <c r="B21" s="3">
        <f>VLOOKUP(D:D,[1]查询指定品种分门店分时间汇总!$B:$G,3,0)</f>
        <v>106066</v>
      </c>
      <c r="C21" s="3" t="str">
        <f>VLOOKUP(B:B,[1]查询指定品种分门店分时间汇总!$D:$E,2,0)</f>
        <v>四川太极锦江区梨花街药店</v>
      </c>
      <c r="D21" s="5">
        <v>995676</v>
      </c>
      <c r="E21" s="5">
        <v>24</v>
      </c>
      <c r="F21" s="3" t="str">
        <f>VLOOKUP(D:D,[1]查询指定品种分门店分时间汇总!$B:$C,2,0)</f>
        <v>唐文琼（梨花街）</v>
      </c>
      <c r="G21" s="4">
        <f>VLOOKUP(B:B,Sheet1!B:H,7,0)</f>
        <v>3</v>
      </c>
      <c r="H21" s="3">
        <f>E21*1</f>
        <v>24</v>
      </c>
      <c r="I21" s="5"/>
    </row>
    <row r="22" spans="1:9">
      <c r="A22" s="3">
        <v>20</v>
      </c>
      <c r="B22" s="3">
        <f>VLOOKUP(D:D,[1]查询指定品种分门店分时间汇总!$B:$G,3,0)</f>
        <v>54</v>
      </c>
      <c r="C22" s="3" t="str">
        <f>VLOOKUP(B:B,[1]查询指定品种分门店分时间汇总!$D:$E,2,0)</f>
        <v>四川太极怀远店</v>
      </c>
      <c r="D22" s="3">
        <v>6301</v>
      </c>
      <c r="E22" s="3">
        <v>21</v>
      </c>
      <c r="F22" s="3" t="str">
        <f>VLOOKUP(D:D,[1]查询指定品种分门店分时间汇总!$B:$C,2,0)</f>
        <v>韩艳梅</v>
      </c>
      <c r="G22" s="4">
        <f>VLOOKUP(B:B,Sheet1!B:H,7,0)</f>
        <v>2.1</v>
      </c>
      <c r="H22" s="3">
        <f>E22*1</f>
        <v>21</v>
      </c>
      <c r="I22" s="3"/>
    </row>
    <row r="23" spans="1:9">
      <c r="A23" s="3">
        <v>21</v>
      </c>
      <c r="B23" s="3">
        <f>VLOOKUP(D:D,[1]查询指定品种分门店分时间汇总!$B:$G,3,0)</f>
        <v>311</v>
      </c>
      <c r="C23" s="3" t="str">
        <f>VLOOKUP(B:B,[1]查询指定品种分门店分时间汇总!$D:$E,2,0)</f>
        <v>四川太极西部店</v>
      </c>
      <c r="D23" s="3">
        <v>4302</v>
      </c>
      <c r="E23" s="3">
        <v>21</v>
      </c>
      <c r="F23" s="3" t="str">
        <f>VLOOKUP(D:D,[1]查询指定品种分门店分时间汇总!$B:$C,2,0)</f>
        <v>周娟</v>
      </c>
      <c r="G23" s="4">
        <f>VLOOKUP(B:B,Sheet1!B:H,7,0)</f>
        <v>6.125</v>
      </c>
      <c r="H23" s="3">
        <f>E23*1</f>
        <v>21</v>
      </c>
      <c r="I23" s="3"/>
    </row>
    <row r="24" spans="1:9">
      <c r="A24" s="3">
        <v>22</v>
      </c>
      <c r="B24" s="3">
        <f>VLOOKUP(D:D,[1]查询指定品种分门店分时间汇总!$B:$G,3,0)</f>
        <v>721</v>
      </c>
      <c r="C24" s="3" t="str">
        <f>VLOOKUP(B:B,[1]查询指定品种分门店分时间汇总!$D:$E,2,0)</f>
        <v>四川太极邛崃市临邛镇洪川小区药店</v>
      </c>
      <c r="D24" s="3">
        <v>11619</v>
      </c>
      <c r="E24" s="3">
        <v>21</v>
      </c>
      <c r="F24" s="3" t="str">
        <f>VLOOKUP(D:D,[1]查询指定品种分门店分时间汇总!$B:$C,2,0)</f>
        <v>马婷婷</v>
      </c>
      <c r="G24" s="4">
        <f>VLOOKUP(B:B,Sheet1!B:H,7,0)</f>
        <v>3.125</v>
      </c>
      <c r="H24" s="3">
        <f>E24*1</f>
        <v>21</v>
      </c>
      <c r="I24" s="3"/>
    </row>
    <row r="25" spans="1:9">
      <c r="A25" s="3">
        <v>23</v>
      </c>
      <c r="B25" s="3">
        <f>VLOOKUP(D:D,[1]查询指定品种分门店分时间汇总!$B:$G,3,0)</f>
        <v>357</v>
      </c>
      <c r="C25" s="3" t="str">
        <f>VLOOKUP(B:B,[1]查询指定品种分门店分时间汇总!$D:$E,2,0)</f>
        <v>四川太极清江东路药店</v>
      </c>
      <c r="D25" s="3">
        <v>6814</v>
      </c>
      <c r="E25" s="3">
        <v>20</v>
      </c>
      <c r="F25" s="3" t="str">
        <f>VLOOKUP(D:D,[1]查询指定品种分门店分时间汇总!$B:$C,2,0)</f>
        <v>胡艳弘</v>
      </c>
      <c r="G25" s="4">
        <f>VLOOKUP(B:B,Sheet1!B:H,7,0)</f>
        <v>2</v>
      </c>
      <c r="H25" s="3">
        <f>E25*1</f>
        <v>20</v>
      </c>
      <c r="I25" s="3"/>
    </row>
    <row r="26" spans="1:9">
      <c r="A26" s="3">
        <v>24</v>
      </c>
      <c r="B26" s="3">
        <f>VLOOKUP(D:D,[1]查询指定品种分门店分时间汇总!$B:$G,3,0)</f>
        <v>367</v>
      </c>
      <c r="C26" s="3" t="str">
        <f>VLOOKUP(B:B,[1]查询指定品种分门店分时间汇总!$D:$E,2,0)</f>
        <v>四川太极金带街药店</v>
      </c>
      <c r="D26" s="5">
        <v>10043</v>
      </c>
      <c r="E26" s="5">
        <v>20</v>
      </c>
      <c r="F26" s="3" t="str">
        <f>VLOOKUP(D:D,[1]查询指定品种分门店分时间汇总!$B:$C,2,0)</f>
        <v>陈凤珍</v>
      </c>
      <c r="G26" s="4">
        <f>VLOOKUP(B:B,Sheet1!B:H,7,0)</f>
        <v>2.5</v>
      </c>
      <c r="H26" s="3">
        <f>E26*1</f>
        <v>20</v>
      </c>
      <c r="I26" s="5"/>
    </row>
    <row r="27" spans="1:9">
      <c r="A27" s="3">
        <v>25</v>
      </c>
      <c r="B27" s="3">
        <f>VLOOKUP(D:D,[1]查询指定品种分门店分时间汇总!$B:$G,3,0)</f>
        <v>377</v>
      </c>
      <c r="C27" s="3" t="str">
        <f>VLOOKUP(B:B,[1]查询指定品种分门店分时间汇总!$D:$E,2,0)</f>
        <v>四川太极新园大道药店</v>
      </c>
      <c r="D27" s="3">
        <v>5782</v>
      </c>
      <c r="E27" s="3">
        <v>20</v>
      </c>
      <c r="F27" s="3" t="str">
        <f>VLOOKUP(D:D,[1]查询指定品种分门店分时间汇总!$B:$C,2,0)</f>
        <v>胡元</v>
      </c>
      <c r="G27" s="4">
        <f>VLOOKUP(B:B,Sheet1!B:H,7,0)</f>
        <v>2</v>
      </c>
      <c r="H27" s="3">
        <f>E27*1</f>
        <v>20</v>
      </c>
      <c r="I27" s="3"/>
    </row>
    <row r="28" spans="1:9">
      <c r="A28" s="3">
        <v>26</v>
      </c>
      <c r="B28" s="3">
        <f>VLOOKUP(D:D,[1]查询指定品种分门店分时间汇总!$B:$G,3,0)</f>
        <v>379</v>
      </c>
      <c r="C28" s="3" t="str">
        <f>VLOOKUP(B:B,[1]查询指定品种分门店分时间汇总!$D:$E,2,0)</f>
        <v>四川太极土龙路药店</v>
      </c>
      <c r="D28" s="3">
        <v>6831</v>
      </c>
      <c r="E28" s="3">
        <v>20</v>
      </c>
      <c r="F28" s="3" t="str">
        <f>VLOOKUP(D:D,[1]查询指定品种分门店分时间汇总!$B:$C,2,0)</f>
        <v>何英</v>
      </c>
      <c r="G28" s="4">
        <f>VLOOKUP(B:B,Sheet1!B:H,7,0)</f>
        <v>2.5</v>
      </c>
      <c r="H28" s="3">
        <f>E28*1</f>
        <v>20</v>
      </c>
      <c r="I28" s="3"/>
    </row>
    <row r="29" spans="1:9">
      <c r="A29" s="3">
        <v>27</v>
      </c>
      <c r="B29" s="3">
        <f>VLOOKUP(D:D,[1]查询指定品种分门店分时间汇总!$B:$G,3,0)</f>
        <v>513</v>
      </c>
      <c r="C29" s="3" t="str">
        <f>VLOOKUP(B:B,[1]查询指定品种分门店分时间汇总!$D:$E,2,0)</f>
        <v>四川太极武侯区顺和街店</v>
      </c>
      <c r="D29" s="5">
        <v>9760</v>
      </c>
      <c r="E29" s="5">
        <v>20</v>
      </c>
      <c r="F29" s="3" t="str">
        <f>VLOOKUP(D:D,[1]查询指定品种分门店分时间汇总!$B:$C,2,0)</f>
        <v>李媛2</v>
      </c>
      <c r="G29" s="4">
        <f>VLOOKUP(B:B,Sheet1!B:H,7,0)</f>
        <v>2.5</v>
      </c>
      <c r="H29" s="3">
        <f>E29*1</f>
        <v>20</v>
      </c>
      <c r="I29" s="5"/>
    </row>
    <row r="30" spans="1:9">
      <c r="A30" s="3">
        <v>28</v>
      </c>
      <c r="B30" s="3">
        <f>VLOOKUP(D:D,[1]查询指定品种分门店分时间汇总!$B:$G,3,0)</f>
        <v>514</v>
      </c>
      <c r="C30" s="3" t="str">
        <f>VLOOKUP(B:B,[1]查询指定品种分门店分时间汇总!$D:$E,2,0)</f>
        <v>四川太极新津邓双镇岷江店</v>
      </c>
      <c r="D30" s="3">
        <v>5406</v>
      </c>
      <c r="E30" s="3">
        <v>20</v>
      </c>
      <c r="F30" s="3" t="str">
        <f>VLOOKUP(D:D,[1]查询指定品种分门店分时间汇总!$B:$C,2,0)</f>
        <v>张琴</v>
      </c>
      <c r="G30" s="4">
        <f>VLOOKUP(B:B,Sheet1!B:H,7,0)</f>
        <v>2</v>
      </c>
      <c r="H30" s="3">
        <f>E30*1</f>
        <v>20</v>
      </c>
      <c r="I30" s="3"/>
    </row>
    <row r="31" spans="1:9">
      <c r="A31" s="3">
        <v>29</v>
      </c>
      <c r="B31" s="3">
        <f>VLOOKUP(D:D,[1]查询指定品种分门店分时间汇总!$B:$G,3,0)</f>
        <v>546</v>
      </c>
      <c r="C31" s="3" t="str">
        <f>VLOOKUP(B:B,[1]查询指定品种分门店分时间汇总!$D:$E,2,0)</f>
        <v>四川太极锦江区榕声路店</v>
      </c>
      <c r="D31" s="3">
        <v>6123</v>
      </c>
      <c r="E31" s="3">
        <v>20</v>
      </c>
      <c r="F31" s="3" t="str">
        <f>VLOOKUP(D:D,[1]查询指定品种分门店分时间汇总!$B:$C,2,0)</f>
        <v>王芳</v>
      </c>
      <c r="G31" s="4">
        <f>VLOOKUP(B:B,Sheet1!B:H,7,0)</f>
        <v>4.4</v>
      </c>
      <c r="H31" s="3">
        <f>E31*1</f>
        <v>20</v>
      </c>
      <c r="I31" s="3"/>
    </row>
    <row r="32" spans="1:9">
      <c r="A32" s="3">
        <v>30</v>
      </c>
      <c r="B32" s="3">
        <f>VLOOKUP(D:D,[1]查询指定品种分门店分时间汇总!$B:$G,3,0)</f>
        <v>546</v>
      </c>
      <c r="C32" s="3" t="str">
        <f>VLOOKUP(B:B,[1]查询指定品种分门店分时间汇总!$D:$E,2,0)</f>
        <v>四川太极锦江区榕声路店</v>
      </c>
      <c r="D32" s="3">
        <v>13410</v>
      </c>
      <c r="E32" s="3">
        <v>20</v>
      </c>
      <c r="F32" s="3" t="str">
        <f>VLOOKUP(D:D,[1]查询指定品种分门店分时间汇总!$B:$C,2,0)</f>
        <v>陈香利</v>
      </c>
      <c r="G32" s="4">
        <f>VLOOKUP(B:B,Sheet1!B:H,7,0)</f>
        <v>4.4</v>
      </c>
      <c r="H32" s="3">
        <f>E32*1</f>
        <v>20</v>
      </c>
      <c r="I32" s="3"/>
    </row>
    <row r="33" spans="1:9">
      <c r="A33" s="3">
        <v>31</v>
      </c>
      <c r="B33" s="3">
        <f>VLOOKUP(D:D,[1]查询指定品种分门店分时间汇总!$B:$G,3,0)</f>
        <v>591</v>
      </c>
      <c r="C33" s="3" t="str">
        <f>VLOOKUP(B:B,[1]查询指定品种分门店分时间汇总!$D:$E,2,0)</f>
        <v>四川太极邛崃市文君街道凤凰大道药店</v>
      </c>
      <c r="D33" s="5">
        <v>15978</v>
      </c>
      <c r="E33" s="5">
        <v>20</v>
      </c>
      <c r="F33" s="3" t="str">
        <f>VLOOKUP(D:D,[1]查询指定品种分门店分时间汇总!$B:$C,2,0)</f>
        <v>赵玉娇</v>
      </c>
      <c r="G33" s="4">
        <f>VLOOKUP(B:B,Sheet1!B:H,7,0)</f>
        <v>2.5</v>
      </c>
      <c r="H33" s="3">
        <f>E33*1</f>
        <v>20</v>
      </c>
      <c r="I33" s="5"/>
    </row>
    <row r="34" spans="1:9">
      <c r="A34" s="3">
        <v>32</v>
      </c>
      <c r="B34" s="3">
        <f>VLOOKUP(D:D,[1]查询指定品种分门店分时间汇总!$B:$G,3,0)</f>
        <v>704</v>
      </c>
      <c r="C34" s="3" t="str">
        <f>VLOOKUP(B:B,[1]查询指定品种分门店分时间汇总!$D:$E,2,0)</f>
        <v>四川太极都江堰奎光路中段药店</v>
      </c>
      <c r="D34" s="3">
        <v>6505</v>
      </c>
      <c r="E34" s="3">
        <v>20</v>
      </c>
      <c r="F34" s="3" t="str">
        <f>VLOOKUP(D:D,[1]查询指定品种分门店分时间汇总!$B:$C,2,0)</f>
        <v>陈蓉</v>
      </c>
      <c r="G34" s="4">
        <f>VLOOKUP(B:B,Sheet1!B:H,7,0)</f>
        <v>3</v>
      </c>
      <c r="H34" s="3">
        <f>E34*1</f>
        <v>20</v>
      </c>
      <c r="I34" s="3"/>
    </row>
    <row r="35" spans="1:9">
      <c r="A35" s="3">
        <v>33</v>
      </c>
      <c r="B35" s="3">
        <f>VLOOKUP(D:D,[1]查询指定品种分门店分时间汇总!$B:$G,3,0)</f>
        <v>706</v>
      </c>
      <c r="C35" s="3" t="str">
        <f>VLOOKUP(B:B,[1]查询指定品种分门店分时间汇总!$D:$E,2,0)</f>
        <v>四川太极都江堰幸福镇翔凤路药店</v>
      </c>
      <c r="D35" s="3">
        <v>6506</v>
      </c>
      <c r="E35" s="3">
        <v>20</v>
      </c>
      <c r="F35" s="3" t="str">
        <f>VLOOKUP(D:D,[1]查询指定品种分门店分时间汇总!$B:$C,2,0)</f>
        <v>杨文英</v>
      </c>
      <c r="G35" s="4">
        <f>VLOOKUP(B:B,Sheet1!B:H,7,0)</f>
        <v>2</v>
      </c>
      <c r="H35" s="3">
        <f>E35*1</f>
        <v>20</v>
      </c>
      <c r="I35" s="3"/>
    </row>
    <row r="36" spans="1:9">
      <c r="A36" s="3">
        <v>34</v>
      </c>
      <c r="B36" s="3">
        <f>VLOOKUP(D:D,[1]查询指定品种分门店分时间汇总!$B:$G,3,0)</f>
        <v>707</v>
      </c>
      <c r="C36" s="3" t="str">
        <f>VLOOKUP(B:B,[1]查询指定品种分门店分时间汇总!$D:$E,2,0)</f>
        <v>四川太极成华区万科路药店</v>
      </c>
      <c r="D36" s="3">
        <v>4311</v>
      </c>
      <c r="E36" s="3">
        <v>20</v>
      </c>
      <c r="F36" s="3" t="str">
        <f>VLOOKUP(D:D,[1]查询指定品种分门店分时间汇总!$B:$C,2,0)</f>
        <v>马雪 </v>
      </c>
      <c r="G36" s="4">
        <f>VLOOKUP(B:B,Sheet1!B:H,7,0)</f>
        <v>2</v>
      </c>
      <c r="H36" s="3">
        <f>E36*1</f>
        <v>20</v>
      </c>
      <c r="I36" s="3"/>
    </row>
    <row r="37" spans="1:9">
      <c r="A37" s="3">
        <v>35</v>
      </c>
      <c r="B37" s="3">
        <f>VLOOKUP(D:D,[1]查询指定品种分门店分时间汇总!$B:$G,3,0)</f>
        <v>716</v>
      </c>
      <c r="C37" s="3" t="str">
        <f>VLOOKUP(B:B,[1]查询指定品种分门店分时间汇总!$D:$E,2,0)</f>
        <v>四川太极大邑县沙渠镇方圆路药店</v>
      </c>
      <c r="D37" s="5">
        <v>14338</v>
      </c>
      <c r="E37" s="5">
        <v>20</v>
      </c>
      <c r="F37" s="3" t="str">
        <f>VLOOKUP(D:D,[1]查询指定品种分门店分时间汇总!$B:$C,2,0)</f>
        <v>严蓉</v>
      </c>
      <c r="G37" s="4">
        <f>VLOOKUP(B:B,Sheet1!B:H,7,0)</f>
        <v>2.5</v>
      </c>
      <c r="H37" s="3">
        <f>E37*1</f>
        <v>20</v>
      </c>
      <c r="I37" s="5"/>
    </row>
    <row r="38" spans="1:9">
      <c r="A38" s="3">
        <v>36</v>
      </c>
      <c r="B38" s="3">
        <f>VLOOKUP(D:D,[1]查询指定品种分门店分时间汇总!$B:$G,3,0)</f>
        <v>723</v>
      </c>
      <c r="C38" s="3" t="str">
        <f>VLOOKUP(B:B,[1]查询指定品种分门店分时间汇总!$D:$E,2,0)</f>
        <v>四川太极锦江区柳翠路药店</v>
      </c>
      <c r="D38" s="5">
        <v>14992</v>
      </c>
      <c r="E38" s="5">
        <v>20</v>
      </c>
      <c r="F38" s="3" t="str">
        <f>VLOOKUP(D:D,[1]查询指定品种分门店分时间汇总!$B:$C,2,0)</f>
        <v>李倩</v>
      </c>
      <c r="G38" s="4">
        <f>VLOOKUP(B:B,Sheet1!B:H,7,0)</f>
        <v>3</v>
      </c>
      <c r="H38" s="3">
        <f>E38*1</f>
        <v>20</v>
      </c>
      <c r="I38" s="5"/>
    </row>
    <row r="39" spans="1:9">
      <c r="A39" s="3">
        <v>37</v>
      </c>
      <c r="B39" s="3">
        <f>VLOOKUP(D:D,[1]查询指定品种分门店分时间汇总!$B:$G,3,0)</f>
        <v>724</v>
      </c>
      <c r="C39" s="3" t="str">
        <f>VLOOKUP(B:B,[1]查询指定品种分门店分时间汇总!$D:$E,2,0)</f>
        <v>四川太极锦江区观音桥街药店</v>
      </c>
      <c r="D39" s="5">
        <v>10930</v>
      </c>
      <c r="E39" s="5">
        <v>20</v>
      </c>
      <c r="F39" s="3" t="str">
        <f>VLOOKUP(D:D,[1]查询指定品种分门店分时间汇总!$B:$C,2,0)</f>
        <v>袁咏梅</v>
      </c>
      <c r="G39" s="4">
        <f>VLOOKUP(B:B,Sheet1!B:H,7,0)</f>
        <v>3</v>
      </c>
      <c r="H39" s="3">
        <f>E39*1</f>
        <v>20</v>
      </c>
      <c r="I39" s="5"/>
    </row>
    <row r="40" spans="1:9">
      <c r="A40" s="3">
        <v>38</v>
      </c>
      <c r="B40" s="3">
        <f>VLOOKUP(D:D,[1]查询指定品种分门店分时间汇总!$B:$G,3,0)</f>
        <v>747</v>
      </c>
      <c r="C40" s="3" t="str">
        <f>VLOOKUP(B:B,[1]查询指定品种分门店分时间汇总!$D:$E,2,0)</f>
        <v>四川太极郫县郫筒镇一环路东南段药店</v>
      </c>
      <c r="D40" s="3">
        <v>10907</v>
      </c>
      <c r="E40" s="3">
        <v>20</v>
      </c>
      <c r="F40" s="3" t="str">
        <f>VLOOKUP(D:D,[1]查询指定品种分门店分时间汇总!$B:$C,2,0)</f>
        <v>邓红梅</v>
      </c>
      <c r="G40" s="4">
        <f>VLOOKUP(B:B,Sheet1!B:H,7,0)</f>
        <v>5</v>
      </c>
      <c r="H40" s="3">
        <f>E40*1</f>
        <v>20</v>
      </c>
      <c r="I40" s="3"/>
    </row>
    <row r="41" spans="1:9">
      <c r="A41" s="3">
        <v>39</v>
      </c>
      <c r="B41" s="3">
        <f>VLOOKUP(D:D,[1]查询指定品种分门店分时间汇总!$B:$G,3,0)</f>
        <v>747</v>
      </c>
      <c r="C41" s="3" t="str">
        <f>VLOOKUP(B:B,[1]查询指定品种分门店分时间汇总!$D:$E,2,0)</f>
        <v>四川太极郫县郫筒镇一环路东南段药店</v>
      </c>
      <c r="D41" s="3">
        <v>11964</v>
      </c>
      <c r="E41" s="3">
        <v>20</v>
      </c>
      <c r="F41" s="3" t="str">
        <f>VLOOKUP(D:D,[1]查询指定品种分门店分时间汇总!$B:$C,2,0)</f>
        <v>邹东梅</v>
      </c>
      <c r="G41" s="4">
        <f>VLOOKUP(B:B,Sheet1!B:H,7,0)</f>
        <v>5</v>
      </c>
      <c r="H41" s="3">
        <f>E41*1</f>
        <v>20</v>
      </c>
      <c r="I41" s="3"/>
    </row>
    <row r="42" spans="1:9">
      <c r="A42" s="3">
        <v>40</v>
      </c>
      <c r="B42" s="3">
        <f>VLOOKUP(D:D,[1]查询指定品种分门店分时间汇总!$B:$G,3,0)</f>
        <v>102564</v>
      </c>
      <c r="C42" s="3" t="str">
        <f>VLOOKUP(B:B,[1]查询指定品种分门店分时间汇总!$D:$E,2,0)</f>
        <v>四川太极邛崃市临邛镇翠荫街药店</v>
      </c>
      <c r="D42" s="5">
        <v>11363</v>
      </c>
      <c r="E42" s="5">
        <v>20</v>
      </c>
      <c r="F42" s="3" t="str">
        <f>VLOOKUP(D:D,[1]查询指定品种分门店分时间汇总!$B:$C,2,0)</f>
        <v>陈礼凤</v>
      </c>
      <c r="G42" s="4">
        <f>VLOOKUP(B:B,Sheet1!B:H,7,0)</f>
        <v>2.5</v>
      </c>
      <c r="H42" s="3">
        <f>E42*1</f>
        <v>20</v>
      </c>
      <c r="I42" s="5"/>
    </row>
    <row r="43" spans="1:9">
      <c r="A43" s="3">
        <v>41</v>
      </c>
      <c r="B43" s="3">
        <f>VLOOKUP(D:D,[1]查询指定品种分门店分时间汇总!$B:$G,3,0)</f>
        <v>102567</v>
      </c>
      <c r="C43" s="3" t="str">
        <f>VLOOKUP(B:B,[1]查询指定品种分门店分时间汇总!$D:$E,2,0)</f>
        <v>四川太极新津县五津镇武阳西路药店</v>
      </c>
      <c r="D43" s="3">
        <v>5954</v>
      </c>
      <c r="E43" s="3">
        <v>20</v>
      </c>
      <c r="F43" s="3" t="str">
        <f>VLOOKUP(D:D,[1]查询指定品种分门店分时间汇总!$B:$C,2,0)</f>
        <v>祁荣</v>
      </c>
      <c r="G43" s="4">
        <f>VLOOKUP(B:B,Sheet1!B:H,7,0)</f>
        <v>2.5</v>
      </c>
      <c r="H43" s="3">
        <f>E43*1</f>
        <v>20</v>
      </c>
      <c r="I43" s="3"/>
    </row>
    <row r="44" spans="1:9">
      <c r="A44" s="3">
        <v>42</v>
      </c>
      <c r="B44" s="3">
        <f>VLOOKUP(D:D,[1]查询指定品种分门店分时间汇总!$B:$G,3,0)</f>
        <v>103198</v>
      </c>
      <c r="C44" s="3" t="str">
        <f>VLOOKUP(B:B,[1]查询指定品种分门店分时间汇总!$D:$E,2,0)</f>
        <v>四川太极青羊区贝森北路药店</v>
      </c>
      <c r="D44" s="3">
        <v>14385</v>
      </c>
      <c r="E44" s="3">
        <v>20</v>
      </c>
      <c r="F44" s="3" t="str">
        <f>VLOOKUP(D:D,[1]查询指定品种分门店分时间汇总!$B:$C,2,0)</f>
        <v>朱勋花</v>
      </c>
      <c r="G44" s="4">
        <f>VLOOKUP(B:B,Sheet1!B:H,7,0)</f>
        <v>8.5</v>
      </c>
      <c r="H44" s="3">
        <f>E44*1</f>
        <v>20</v>
      </c>
      <c r="I44" s="3"/>
    </row>
    <row r="45" spans="1:9">
      <c r="A45" s="3">
        <v>43</v>
      </c>
      <c r="B45" s="3">
        <f>VLOOKUP(D:D,[1]查询指定品种分门店分时间汇总!$B:$G,3,0)</f>
        <v>106865</v>
      </c>
      <c r="C45" s="3" t="str">
        <f>VLOOKUP(B:B,[1]查询指定品种分门店分时间汇总!$D:$E,2,0)</f>
        <v>四川太极武侯区丝竹路药店</v>
      </c>
      <c r="D45" s="5">
        <v>12163</v>
      </c>
      <c r="E45" s="5">
        <v>20</v>
      </c>
      <c r="F45" s="3" t="str">
        <f>VLOOKUP(D:D,[1]查询指定品种分门店分时间汇总!$B:$C,2,0)</f>
        <v>吴佩芸</v>
      </c>
      <c r="G45" s="4">
        <f>VLOOKUP(B:B,Sheet1!B:H,7,0)</f>
        <v>2.5</v>
      </c>
      <c r="H45" s="3">
        <f>E45*1</f>
        <v>20</v>
      </c>
      <c r="I45" s="5"/>
    </row>
    <row r="46" spans="1:9">
      <c r="A46" s="3">
        <v>44</v>
      </c>
      <c r="B46" s="3">
        <f>VLOOKUP(D:D,[1]查询指定品种分门店分时间汇总!$B:$G,3,0)</f>
        <v>114622</v>
      </c>
      <c r="C46" s="3" t="str">
        <f>VLOOKUP(B:B,[1]查询指定品种分门店分时间汇总!$D:$E,2,0)</f>
        <v>四川太极成华区东昌路一药店</v>
      </c>
      <c r="D46" s="5">
        <v>11143</v>
      </c>
      <c r="E46" s="5">
        <v>20</v>
      </c>
      <c r="F46" s="3" t="str">
        <f>VLOOKUP(D:D,[1]查询指定品种分门店分时间汇总!$B:$C,2,0)</f>
        <v>张杰</v>
      </c>
      <c r="G46" s="4">
        <f>VLOOKUP(B:B,Sheet1!B:H,7,0)</f>
        <v>2</v>
      </c>
      <c r="H46" s="3">
        <f>E46*1</f>
        <v>20</v>
      </c>
      <c r="I46" s="5"/>
    </row>
    <row r="47" spans="1:9">
      <c r="A47" s="3">
        <v>45</v>
      </c>
      <c r="B47" s="3">
        <f>VLOOKUP(D:D,[1]查询指定品种分门店分时间汇总!$B:$G,3,0)</f>
        <v>114844</v>
      </c>
      <c r="C47" s="3" t="str">
        <f>VLOOKUP(B:B,[1]查询指定品种分门店分时间汇总!$D:$E,2,0)</f>
        <v>四川太极成华区培华东路药店</v>
      </c>
      <c r="D47" s="3">
        <v>13327</v>
      </c>
      <c r="E47" s="3">
        <v>20</v>
      </c>
      <c r="F47" s="3" t="str">
        <f>VLOOKUP(D:D,[1]查询指定品种分门店分时间汇总!$B:$C,2,0)</f>
        <v>杨凤麟 </v>
      </c>
      <c r="G47" s="4">
        <f>VLOOKUP(B:B,Sheet1!B:H,7,0)</f>
        <v>7.5</v>
      </c>
      <c r="H47" s="3">
        <f>E47*1</f>
        <v>20</v>
      </c>
      <c r="I47" s="3"/>
    </row>
    <row r="48" spans="1:9">
      <c r="A48" s="3">
        <v>46</v>
      </c>
      <c r="B48" s="3">
        <f>VLOOKUP(D:D,[1]查询指定品种分门店分时间汇总!$B:$G,3,0)</f>
        <v>587</v>
      </c>
      <c r="C48" s="3" t="str">
        <f>VLOOKUP(B:B,[1]查询指定品种分门店分时间汇总!$D:$E,2,0)</f>
        <v>四川太极都江堰景中路店</v>
      </c>
      <c r="D48" s="3">
        <v>6497</v>
      </c>
      <c r="E48" s="3">
        <v>16</v>
      </c>
      <c r="F48" s="3" t="str">
        <f>VLOOKUP(D:D,[1]查询指定品种分门店分时间汇总!$B:$C,2,0)</f>
        <v>晏祥春</v>
      </c>
      <c r="G48" s="4">
        <f>VLOOKUP(B:B,Sheet1!B:H,7,0)</f>
        <v>3.125</v>
      </c>
      <c r="H48" s="3">
        <f>E48*1</f>
        <v>16</v>
      </c>
      <c r="I48" s="3"/>
    </row>
    <row r="49" spans="1:9">
      <c r="A49" s="3">
        <v>47</v>
      </c>
      <c r="B49" s="3">
        <f>VLOOKUP(D:D,[1]查询指定品种分门店分时间汇总!$B:$G,3,0)</f>
        <v>724</v>
      </c>
      <c r="C49" s="3" t="str">
        <f>VLOOKUP(B:B,[1]查询指定品种分门店分时间汇总!$D:$E,2,0)</f>
        <v>四川太极锦江区观音桥街药店</v>
      </c>
      <c r="D49" s="5">
        <v>12936</v>
      </c>
      <c r="E49" s="5">
        <v>10</v>
      </c>
      <c r="F49" s="3" t="str">
        <f>VLOOKUP(D:D,[1]查询指定品种分门店分时间汇总!$B:$C,2,0)</f>
        <v>王芳</v>
      </c>
      <c r="G49" s="4">
        <f>VLOOKUP(B:B,Sheet1!B:H,7,0)</f>
        <v>3</v>
      </c>
      <c r="H49" s="3">
        <f>E49*1</f>
        <v>10</v>
      </c>
      <c r="I49" s="5"/>
    </row>
    <row r="50" spans="1:9">
      <c r="A50" s="3">
        <v>48</v>
      </c>
      <c r="B50" s="3">
        <f>VLOOKUP(D:D,[1]查询指定品种分门店分时间汇总!$B:$G,3,0)</f>
        <v>587</v>
      </c>
      <c r="C50" s="3" t="str">
        <f>VLOOKUP(B:B,[1]查询指定品种分门店分时间汇总!$D:$E,2,0)</f>
        <v>四川太极都江堰景中路店</v>
      </c>
      <c r="D50" s="3">
        <v>8073</v>
      </c>
      <c r="E50" s="3">
        <v>9</v>
      </c>
      <c r="F50" s="3" t="str">
        <f>VLOOKUP(D:D,[1]查询指定品种分门店分时间汇总!$B:$C,2,0)</f>
        <v>杨科</v>
      </c>
      <c r="G50" s="4">
        <f>VLOOKUP(B:B,Sheet1!B:H,7,0)</f>
        <v>3.125</v>
      </c>
      <c r="H50" s="3">
        <f>E50*1</f>
        <v>9</v>
      </c>
      <c r="I50" s="3"/>
    </row>
    <row r="51" spans="1:9">
      <c r="A51" s="3">
        <v>49</v>
      </c>
      <c r="B51" s="3">
        <f>VLOOKUP(D:D,[1]查询指定品种分门店分时间汇总!$B:$G,3,0)</f>
        <v>113299</v>
      </c>
      <c r="C51" s="3" t="str">
        <f>VLOOKUP(B:B,[1]查询指定品种分门店分时间汇总!$D:$E,2,0)</f>
        <v>四川太极武侯区倪家桥路药店</v>
      </c>
      <c r="D51" s="3">
        <v>14758</v>
      </c>
      <c r="E51" s="3">
        <v>9</v>
      </c>
      <c r="F51" s="3" t="str">
        <f>VLOOKUP(D:D,[1]查询指定品种分门店分时间汇总!$B:$C,2,0)</f>
        <v>卢雪妮</v>
      </c>
      <c r="G51" s="4">
        <f>VLOOKUP(B:B,Sheet1!B:H,7,0)</f>
        <v>1.125</v>
      </c>
      <c r="H51" s="3">
        <f>E51*1</f>
        <v>9</v>
      </c>
      <c r="I51" s="3"/>
    </row>
    <row r="52" spans="1:9">
      <c r="A52" s="3">
        <v>50</v>
      </c>
      <c r="B52" s="3">
        <f>VLOOKUP(D:D,[1]查询指定品种分门店分时间汇总!$B:$G,3,0)</f>
        <v>329</v>
      </c>
      <c r="C52" s="3" t="str">
        <f>VLOOKUP(B:B,[1]查询指定品种分门店分时间汇总!$D:$E,2,0)</f>
        <v>四川太极温江店</v>
      </c>
      <c r="D52" s="3">
        <v>9988</v>
      </c>
      <c r="E52" s="3">
        <v>8</v>
      </c>
      <c r="F52" s="3" t="str">
        <f>VLOOKUP(D:D,[1]查询指定品种分门店分时间汇总!$B:$C,2,0)</f>
        <v>夏彩红</v>
      </c>
      <c r="G52" s="4">
        <f>VLOOKUP(B:B,Sheet1!B:H,7,0)</f>
        <v>1.2</v>
      </c>
      <c r="H52" s="3">
        <f>E52*1</f>
        <v>8</v>
      </c>
      <c r="I52" s="3"/>
    </row>
    <row r="53" spans="1:9">
      <c r="A53" s="3">
        <v>51</v>
      </c>
      <c r="B53" s="3">
        <f>VLOOKUP(D:D,[1]查询指定品种分门店分时间汇总!$B:$G,3,0)</f>
        <v>713</v>
      </c>
      <c r="C53" s="3" t="str">
        <f>VLOOKUP(B:B,[1]查询指定品种分门店分时间汇总!$D:$E,2,0)</f>
        <v>四川太极都江堰聚源镇药店</v>
      </c>
      <c r="D53" s="3">
        <v>6492</v>
      </c>
      <c r="E53" s="3">
        <v>8</v>
      </c>
      <c r="F53" s="3" t="str">
        <f>VLOOKUP(D:D,[1]查询指定品种分门店分时间汇总!$B:$C,2,0)</f>
        <v>何丽萍</v>
      </c>
      <c r="G53" s="4">
        <f>VLOOKUP(B:B,Sheet1!B:H,7,0)</f>
        <v>1</v>
      </c>
      <c r="H53" s="3">
        <f>E53*1</f>
        <v>8</v>
      </c>
      <c r="I53" s="3"/>
    </row>
    <row r="54" spans="1:9">
      <c r="A54" s="3">
        <v>52</v>
      </c>
      <c r="B54" s="3">
        <f>VLOOKUP(D:D,[1]查询指定品种分门店分时间汇总!$B:$G,3,0)</f>
        <v>738</v>
      </c>
      <c r="C54" s="3" t="str">
        <f>VLOOKUP(B:B,[1]查询指定品种分门店分时间汇总!$D:$E,2,0)</f>
        <v>四川太极都江堰市蒲阳路药店</v>
      </c>
      <c r="D54" s="3">
        <v>5698</v>
      </c>
      <c r="E54" s="3">
        <v>8</v>
      </c>
      <c r="F54" s="3" t="str">
        <f>VLOOKUP(D:D,[1]查询指定品种分门店分时间汇总!$B:$C,2,0)</f>
        <v>周有惠</v>
      </c>
      <c r="G54" s="4">
        <f>VLOOKUP(B:B,Sheet1!B:H,7,0)</f>
        <v>1.4</v>
      </c>
      <c r="H54" s="3">
        <f>E54*1</f>
        <v>8</v>
      </c>
      <c r="I54" s="3"/>
    </row>
    <row r="55" spans="1:9">
      <c r="A55" s="3">
        <v>53</v>
      </c>
      <c r="B55" s="3">
        <f>VLOOKUP(D:D,[1]查询指定品种分门店分时间汇总!$B:$G,3,0)</f>
        <v>103639</v>
      </c>
      <c r="C55" s="3" t="str">
        <f>VLOOKUP(B:B,[1]查询指定品种分门店分时间汇总!$D:$E,2,0)</f>
        <v>四川太极成华区金马河路药店</v>
      </c>
      <c r="D55" s="3">
        <v>5347</v>
      </c>
      <c r="E55" s="3">
        <v>8</v>
      </c>
      <c r="F55" s="3" t="str">
        <f>VLOOKUP(D:D,[1]查询指定品种分门店分时间汇总!$B:$C,2,0)</f>
        <v>易永红</v>
      </c>
      <c r="G55" s="4">
        <f>VLOOKUP(B:B,Sheet1!B:H,7,0)</f>
        <v>1.5</v>
      </c>
      <c r="H55" s="3">
        <f>E55*1</f>
        <v>8</v>
      </c>
      <c r="I55" s="3"/>
    </row>
    <row r="56" spans="1:9">
      <c r="A56" s="3">
        <v>54</v>
      </c>
      <c r="B56" s="3">
        <f>VLOOKUP(D:D,[1]查询指定品种分门店分时间汇总!$B:$G,3,0)</f>
        <v>106569</v>
      </c>
      <c r="C56" s="3" t="str">
        <f>VLOOKUP(B:B,[1]查询指定品种分门店分时间汇总!$D:$E,2,0)</f>
        <v>四川太极武侯区大悦路药店</v>
      </c>
      <c r="D56" s="3">
        <v>10468</v>
      </c>
      <c r="E56" s="3">
        <v>8</v>
      </c>
      <c r="F56" s="3" t="str">
        <f>VLOOKUP(D:D,[1]查询指定品种分门店分时间汇总!$B:$C,2,0)</f>
        <v>李海燕</v>
      </c>
      <c r="G56" s="4">
        <f>VLOOKUP(B:B,Sheet1!B:H,7,0)</f>
        <v>1</v>
      </c>
      <c r="H56" s="3">
        <f>E56*1</f>
        <v>8</v>
      </c>
      <c r="I56" s="3"/>
    </row>
    <row r="57" spans="1:9">
      <c r="A57" s="3">
        <v>55</v>
      </c>
      <c r="B57" s="3">
        <f>VLOOKUP(D:D,[1]查询指定品种分门店分时间汇总!$B:$G,3,0)</f>
        <v>114685</v>
      </c>
      <c r="C57" s="3" t="str">
        <f>VLOOKUP(B:B,[1]查询指定品种分门店分时间汇总!$D:$E,2,0)</f>
        <v>四川太极青羊区青龙街药店</v>
      </c>
      <c r="D57" s="3">
        <v>7279</v>
      </c>
      <c r="E57" s="3">
        <v>8</v>
      </c>
      <c r="F57" s="3" t="str">
        <f>VLOOKUP(D:D,[1]查询指定品种分门店分时间汇总!$B:$C,2,0)</f>
        <v>李可</v>
      </c>
      <c r="G57" s="4">
        <f>VLOOKUP(B:B,Sheet1!B:H,7,0)</f>
        <v>1.2</v>
      </c>
      <c r="H57" s="3">
        <f>E57*1</f>
        <v>8</v>
      </c>
      <c r="I57" s="3"/>
    </row>
    <row r="58" spans="1:9">
      <c r="A58" s="3">
        <v>56</v>
      </c>
      <c r="B58" s="3">
        <f>VLOOKUP(D:D,[1]查询指定品种分门店分时间汇总!$B:$G,3,0)</f>
        <v>122906</v>
      </c>
      <c r="C58" s="3" t="str">
        <f>VLOOKUP(B:B,[1]查询指定品种分门店分时间汇总!$D:$E,2,0)</f>
        <v>四川太极新都区斑竹园街道医贸大道药店</v>
      </c>
      <c r="D58" s="3">
        <v>14866</v>
      </c>
      <c r="E58" s="3">
        <v>8</v>
      </c>
      <c r="F58" s="3" t="str">
        <f>VLOOKUP(D:D,[1]查询指定品种分门店分时间汇总!$B:$C,2,0)</f>
        <v>李英</v>
      </c>
      <c r="G58" s="4">
        <f>VLOOKUP(B:B,Sheet1!B:H,7,0)</f>
        <v>1</v>
      </c>
      <c r="H58" s="3">
        <f>E58*1</f>
        <v>8</v>
      </c>
      <c r="I58" s="3"/>
    </row>
    <row r="59" spans="1:9">
      <c r="A59" s="3">
        <v>57</v>
      </c>
      <c r="B59" s="3">
        <f>VLOOKUP(D:D,[1]查询指定品种分门店分时间汇总!$B:$G,3,0)</f>
        <v>337</v>
      </c>
      <c r="C59" s="3" t="str">
        <f>VLOOKUP(B:B,[1]查询指定品种分门店分时间汇总!$D:$E,2,0)</f>
        <v>四川太极浆洗街药店</v>
      </c>
      <c r="D59" s="3">
        <v>990451</v>
      </c>
      <c r="E59" s="3">
        <v>6</v>
      </c>
      <c r="F59" s="3" t="str">
        <f>VLOOKUP(D:D,[1]查询指定品种分门店分时间汇总!$B:$C,2,0)</f>
        <v>赵英（销售员）</v>
      </c>
      <c r="G59" s="4">
        <f>VLOOKUP(B:B,Sheet1!B:H,7,0)</f>
        <v>1.2</v>
      </c>
      <c r="H59" s="3">
        <f>E59*1</f>
        <v>6</v>
      </c>
      <c r="I59" s="3"/>
    </row>
    <row r="60" spans="1:9">
      <c r="A60" s="3">
        <v>58</v>
      </c>
      <c r="B60" s="3">
        <f>VLOOKUP(D:D,[1]查询指定品种分门店分时间汇总!$B:$G,3,0)</f>
        <v>307</v>
      </c>
      <c r="C60" s="3" t="str">
        <f>VLOOKUP(B:B,[1]查询指定品种分门店分时间汇总!$D:$E,2,0)</f>
        <v>四川太极旗舰店</v>
      </c>
      <c r="D60" s="3">
        <v>10989</v>
      </c>
      <c r="E60" s="3">
        <v>5</v>
      </c>
      <c r="F60" s="3" t="str">
        <f>VLOOKUP(D:D,[1]查询指定品种分门店分时间汇总!$B:$C,2,0)</f>
        <v>阳玲</v>
      </c>
      <c r="G60" s="4">
        <f>VLOOKUP(B:B,Sheet1!B:H,7,0)</f>
        <v>7.26666666666667</v>
      </c>
      <c r="H60" s="3">
        <f>E60*1</f>
        <v>5</v>
      </c>
      <c r="I60" s="3"/>
    </row>
    <row r="61" spans="1:9">
      <c r="A61" s="3">
        <v>59</v>
      </c>
      <c r="B61" s="3">
        <f>VLOOKUP(D:D,[1]查询指定品种分门店分时间汇总!$B:$G,3,0)</f>
        <v>387</v>
      </c>
      <c r="C61" s="3" t="str">
        <f>VLOOKUP(B:B,[1]查询指定品种分门店分时间汇总!$D:$E,2,0)</f>
        <v>四川太极新乐中街药店</v>
      </c>
      <c r="D61" s="3">
        <v>5701</v>
      </c>
      <c r="E61" s="3">
        <v>5</v>
      </c>
      <c r="F61" s="3" t="str">
        <f>VLOOKUP(D:D,[1]查询指定品种分门店分时间汇总!$B:$C,2,0)</f>
        <v>任远芳</v>
      </c>
      <c r="G61" s="4">
        <f>VLOOKUP(B:B,Sheet1!B:H,7,0)</f>
        <v>3.625</v>
      </c>
      <c r="H61" s="3">
        <f>E61*1</f>
        <v>5</v>
      </c>
      <c r="I61" s="3"/>
    </row>
    <row r="62" spans="1:9">
      <c r="A62" s="3">
        <v>60</v>
      </c>
      <c r="B62" s="3">
        <f>VLOOKUP(D:D,[1]查询指定品种分门店分时间汇总!$B:$G,3,0)</f>
        <v>738</v>
      </c>
      <c r="C62" s="3" t="str">
        <f>VLOOKUP(B:B,[1]查询指定品种分门店分时间汇总!$D:$E,2,0)</f>
        <v>四川太极都江堰市蒲阳路药店</v>
      </c>
      <c r="D62" s="3">
        <v>6121</v>
      </c>
      <c r="E62" s="3">
        <v>5</v>
      </c>
      <c r="F62" s="3" t="str">
        <f>VLOOKUP(D:D,[1]查询指定品种分门店分时间汇总!$B:$C,2,0)</f>
        <v>李燕</v>
      </c>
      <c r="G62" s="4">
        <f>VLOOKUP(B:B,Sheet1!B:H,7,0)</f>
        <v>1.4</v>
      </c>
      <c r="H62" s="3">
        <f>E62*1</f>
        <v>5</v>
      </c>
      <c r="I62" s="3"/>
    </row>
    <row r="63" spans="1:9">
      <c r="A63" s="3">
        <v>61</v>
      </c>
      <c r="B63" s="3">
        <f>VLOOKUP(D:D,[1]查询指定品种分门店分时间汇总!$B:$G,3,0)</f>
        <v>307</v>
      </c>
      <c r="C63" s="3" t="str">
        <f>VLOOKUP(B:B,[1]查询指定品种分门店分时间汇总!$D:$E,2,0)</f>
        <v>四川太极旗舰店</v>
      </c>
      <c r="D63" s="3">
        <v>10613</v>
      </c>
      <c r="E63" s="3">
        <v>4</v>
      </c>
      <c r="F63" s="3" t="str">
        <f>VLOOKUP(D:D,[1]查询指定品种分门店分时间汇总!$B:$C,2,0)</f>
        <v>余志彬</v>
      </c>
      <c r="G63" s="4">
        <f>VLOOKUP(B:B,Sheet1!B:H,7,0)</f>
        <v>7.26666666666667</v>
      </c>
      <c r="H63" s="3">
        <f>E63*1</f>
        <v>4</v>
      </c>
      <c r="I63" s="3"/>
    </row>
    <row r="64" spans="1:9">
      <c r="A64" s="3">
        <v>62</v>
      </c>
      <c r="B64" s="3">
        <f>VLOOKUP(D:D,[1]查询指定品种分门店分时间汇总!$B:$G,3,0)</f>
        <v>329</v>
      </c>
      <c r="C64" s="3" t="str">
        <f>VLOOKUP(B:B,[1]查询指定品种分门店分时间汇总!$D:$E,2,0)</f>
        <v>四川太极温江店</v>
      </c>
      <c r="D64" s="3">
        <v>15741</v>
      </c>
      <c r="E64" s="3">
        <v>4</v>
      </c>
      <c r="F64" s="3" t="str">
        <f>VLOOKUP(D:D,[1]查询指定品种分门店分时间汇总!$B:$C,2,0)</f>
        <v>杨瑞</v>
      </c>
      <c r="G64" s="4">
        <f>VLOOKUP(B:B,Sheet1!B:H,7,0)</f>
        <v>1.2</v>
      </c>
      <c r="H64" s="3">
        <f>E64*1</f>
        <v>4</v>
      </c>
      <c r="I64" s="3"/>
    </row>
    <row r="65" spans="1:9">
      <c r="A65" s="3">
        <v>63</v>
      </c>
      <c r="B65" s="3">
        <f>VLOOKUP(D:D,[1]查询指定品种分门店分时间汇总!$B:$G,3,0)</f>
        <v>337</v>
      </c>
      <c r="C65" s="3" t="str">
        <f>VLOOKUP(B:B,[1]查询指定品种分门店分时间汇总!$D:$E,2,0)</f>
        <v>四川太极浆洗街药店</v>
      </c>
      <c r="D65" s="3">
        <v>6965</v>
      </c>
      <c r="E65" s="3">
        <v>4</v>
      </c>
      <c r="F65" s="3" t="str">
        <f>VLOOKUP(D:D,[1]查询指定品种分门店分时间汇总!$B:$C,2,0)</f>
        <v>唐丽</v>
      </c>
      <c r="G65" s="4">
        <f>VLOOKUP(B:B,Sheet1!B:H,7,0)</f>
        <v>1.2</v>
      </c>
      <c r="H65" s="3">
        <f>E65*1</f>
        <v>4</v>
      </c>
      <c r="I65" s="3"/>
    </row>
    <row r="66" spans="1:9">
      <c r="A66" s="3">
        <v>64</v>
      </c>
      <c r="B66" s="3">
        <f>VLOOKUP(D:D,[1]查询指定品种分门店分时间汇总!$B:$G,3,0)</f>
        <v>546</v>
      </c>
      <c r="C66" s="3" t="str">
        <f>VLOOKUP(B:B,[1]查询指定品种分门店分时间汇总!$D:$E,2,0)</f>
        <v>四川太极锦江区榕声路店</v>
      </c>
      <c r="D66" s="3">
        <v>10849</v>
      </c>
      <c r="E66" s="3">
        <v>4</v>
      </c>
      <c r="F66" s="3" t="str">
        <f>VLOOKUP(D:D,[1]查询指定品种分门店分时间汇总!$B:$C,2,0)</f>
        <v>熊琴</v>
      </c>
      <c r="G66" s="4">
        <f>VLOOKUP(B:B,Sheet1!B:H,7,0)</f>
        <v>4.4</v>
      </c>
      <c r="H66" s="3">
        <f>E66*1</f>
        <v>4</v>
      </c>
      <c r="I66" s="3"/>
    </row>
    <row r="67" spans="1:9">
      <c r="A67" s="3">
        <v>65</v>
      </c>
      <c r="B67" s="3">
        <f>VLOOKUP(D:D,[1]查询指定品种分门店分时间汇总!$B:$G,3,0)</f>
        <v>704</v>
      </c>
      <c r="C67" s="3" t="str">
        <f>VLOOKUP(B:B,[1]查询指定品种分门店分时间汇总!$D:$E,2,0)</f>
        <v>四川太极都江堰奎光路中段药店</v>
      </c>
      <c r="D67" s="3">
        <v>6385</v>
      </c>
      <c r="E67" s="3">
        <v>4</v>
      </c>
      <c r="F67" s="3" t="str">
        <f>VLOOKUP(D:D,[1]查询指定品种分门店分时间汇总!$B:$C,2,0)</f>
        <v>韩启敏</v>
      </c>
      <c r="G67" s="4">
        <f>VLOOKUP(B:B,Sheet1!B:H,7,0)</f>
        <v>3</v>
      </c>
      <c r="H67" s="3">
        <f>E67*1</f>
        <v>4</v>
      </c>
      <c r="I67" s="3"/>
    </row>
    <row r="68" spans="1:9">
      <c r="A68" s="3">
        <v>66</v>
      </c>
      <c r="B68" s="3">
        <f>VLOOKUP(D:D,[1]查询指定品种分门店分时间汇总!$B:$G,3,0)</f>
        <v>721</v>
      </c>
      <c r="C68" s="3" t="str">
        <f>VLOOKUP(B:B,[1]查询指定品种分门店分时间汇总!$D:$E,2,0)</f>
        <v>四川太极邛崃市临邛镇洪川小区药店</v>
      </c>
      <c r="D68" s="3">
        <v>12934</v>
      </c>
      <c r="E68" s="3">
        <v>4</v>
      </c>
      <c r="F68" s="3" t="str">
        <f>VLOOKUP(D:D,[1]查询指定品种分门店分时间汇总!$B:$C,2,0)</f>
        <v>高星宇</v>
      </c>
      <c r="G68" s="4">
        <f>VLOOKUP(B:B,Sheet1!B:H,7,0)</f>
        <v>3.125</v>
      </c>
      <c r="H68" s="3">
        <f>E68*1</f>
        <v>4</v>
      </c>
      <c r="I68" s="3"/>
    </row>
    <row r="69" spans="1:9">
      <c r="A69" s="3">
        <v>67</v>
      </c>
      <c r="B69" s="3">
        <f>VLOOKUP(D:D,[1]查询指定品种分门店分时间汇总!$B:$G,3,0)</f>
        <v>723</v>
      </c>
      <c r="C69" s="3" t="str">
        <f>VLOOKUP(B:B,[1]查询指定品种分门店分时间汇总!$D:$E,2,0)</f>
        <v>四川太极锦江区柳翠路药店</v>
      </c>
      <c r="D69" s="5">
        <v>13020</v>
      </c>
      <c r="E69" s="5">
        <v>4</v>
      </c>
      <c r="F69" s="3" t="str">
        <f>VLOOKUP(D:D,[1]查询指定品种分门店分时间汇总!$B:$C,2,0)</f>
        <v>施雪</v>
      </c>
      <c r="G69" s="4">
        <f>VLOOKUP(B:B,Sheet1!B:H,7,0)</f>
        <v>3</v>
      </c>
      <c r="H69" s="3">
        <f>E69*1</f>
        <v>4</v>
      </c>
      <c r="I69" s="5"/>
    </row>
    <row r="70" spans="1:9">
      <c r="A70" s="3">
        <v>68</v>
      </c>
      <c r="B70" s="3">
        <f>VLOOKUP(D:D,[1]查询指定品种分门店分时间汇总!$B:$G,3,0)</f>
        <v>727</v>
      </c>
      <c r="C70" s="3" t="str">
        <f>VLOOKUP(B:B,[1]查询指定品种分门店分时间汇总!$D:$E,2,0)</f>
        <v>四川太极金牛区黄苑东街药店</v>
      </c>
      <c r="D70" s="3">
        <v>12332</v>
      </c>
      <c r="E70" s="3">
        <v>4</v>
      </c>
      <c r="F70" s="3" t="str">
        <f>VLOOKUP(D:D,[1]查询指定品种分门店分时间汇总!$B:$C,2,0)</f>
        <v>马艺芮</v>
      </c>
      <c r="G70" s="4">
        <f>VLOOKUP(B:B,Sheet1!B:H,7,0)</f>
        <v>1</v>
      </c>
      <c r="H70" s="3">
        <f>E70*1</f>
        <v>4</v>
      </c>
      <c r="I70" s="3"/>
    </row>
    <row r="71" spans="1:9">
      <c r="A71" s="3">
        <v>69</v>
      </c>
      <c r="B71" s="3">
        <f>VLOOKUP(D:D,[1]查询指定品种分门店分时间汇总!$B:$G,3,0)</f>
        <v>727</v>
      </c>
      <c r="C71" s="3" t="str">
        <f>VLOOKUP(B:B,[1]查询指定品种分门店分时间汇总!$D:$E,2,0)</f>
        <v>四川太极金牛区黄苑东街药店</v>
      </c>
      <c r="D71" s="3">
        <v>15092</v>
      </c>
      <c r="E71" s="3">
        <v>4</v>
      </c>
      <c r="F71" s="3" t="str">
        <f>VLOOKUP(D:D,[1]查询指定品种分门店分时间汇总!$B:$C,2,0)</f>
        <v>范海英</v>
      </c>
      <c r="G71" s="4">
        <f>VLOOKUP(B:B,Sheet1!B:H,7,0)</f>
        <v>1</v>
      </c>
      <c r="H71" s="3">
        <f>E71*1</f>
        <v>4</v>
      </c>
      <c r="I71" s="3"/>
    </row>
    <row r="72" spans="1:9">
      <c r="A72" s="3">
        <v>70</v>
      </c>
      <c r="B72" s="3">
        <f>VLOOKUP(D:D,[1]查询指定品种分门店分时间汇总!$B:$G,3,0)</f>
        <v>103639</v>
      </c>
      <c r="C72" s="3" t="str">
        <f>VLOOKUP(B:B,[1]查询指定品种分门店分时间汇总!$D:$E,2,0)</f>
        <v>四川太极成华区金马河路药店</v>
      </c>
      <c r="D72" s="5">
        <v>16204</v>
      </c>
      <c r="E72" s="5">
        <v>4</v>
      </c>
      <c r="F72" s="3" t="str">
        <f>VLOOKUP(D:D,[1]查询指定品种分门店分时间汇总!$B:$C,2,0)</f>
        <v>郝丽秋</v>
      </c>
      <c r="G72" s="4">
        <f>VLOOKUP(B:B,Sheet1!B:H,7,0)</f>
        <v>1.5</v>
      </c>
      <c r="H72" s="3">
        <f>E72*1</f>
        <v>4</v>
      </c>
      <c r="I72" s="5"/>
    </row>
    <row r="73" spans="1:9">
      <c r="A73" s="3">
        <v>71</v>
      </c>
      <c r="B73" s="3">
        <f>VLOOKUP(D:D,[1]查询指定品种分门店分时间汇总!$B:$G,3,0)</f>
        <v>105267</v>
      </c>
      <c r="C73" s="3" t="str">
        <f>VLOOKUP(B:B,[1]查询指定品种分门店分时间汇总!$D:$E,2,0)</f>
        <v>四川太极金牛区蜀汉路药店</v>
      </c>
      <c r="D73" s="3">
        <v>12886</v>
      </c>
      <c r="E73" s="3">
        <v>4</v>
      </c>
      <c r="F73" s="3" t="str">
        <f>VLOOKUP(D:D,[1]查询指定品种分门店分时间汇总!$B:$C,2,0)</f>
        <v>谢敏</v>
      </c>
      <c r="G73" s="4">
        <f>VLOOKUP(B:B,Sheet1!B:H,7,0)</f>
        <v>4.4</v>
      </c>
      <c r="H73" s="3">
        <f>E73*1</f>
        <v>4</v>
      </c>
      <c r="I73" s="3"/>
    </row>
    <row r="74" spans="1:9">
      <c r="A74" s="3">
        <v>72</v>
      </c>
      <c r="B74" s="3">
        <f>VLOOKUP(D:D,[1]查询指定品种分门店分时间汇总!$B:$G,3,0)</f>
        <v>114685</v>
      </c>
      <c r="C74" s="3" t="str">
        <f>VLOOKUP(B:B,[1]查询指定品种分门店分时间汇总!$D:$E,2,0)</f>
        <v>四川太极青羊区青龙街药店</v>
      </c>
      <c r="D74" s="3">
        <v>14470</v>
      </c>
      <c r="E74" s="3">
        <v>4</v>
      </c>
      <c r="F74" s="3" t="str">
        <f>VLOOKUP(D:D,[1]查询指定品种分门店分时间汇总!$B:$C,2,0)</f>
        <v>程静</v>
      </c>
      <c r="G74" s="4">
        <f>VLOOKUP(B:B,Sheet1!B:H,7,0)</f>
        <v>1.2</v>
      </c>
      <c r="H74" s="3">
        <f>E74*1</f>
        <v>4</v>
      </c>
      <c r="I74" s="3"/>
    </row>
    <row r="75" spans="1:9">
      <c r="A75" s="3">
        <v>73</v>
      </c>
      <c r="B75" s="3">
        <f>VLOOKUP(D:D,[1]查询指定品种分门店分时间汇总!$B:$G,3,0)</f>
        <v>337</v>
      </c>
      <c r="C75" s="3" t="str">
        <f>VLOOKUP(B:B,[1]查询指定品种分门店分时间汇总!$D:$E,2,0)</f>
        <v>四川太极浆洗街药店</v>
      </c>
      <c r="D75" s="3">
        <v>7050</v>
      </c>
      <c r="E75" s="3">
        <v>2</v>
      </c>
      <c r="F75" s="3" t="str">
        <f>VLOOKUP(D:D,[1]查询指定品种分门店分时间汇总!$B:$C,2,0)</f>
        <v>毛静静</v>
      </c>
      <c r="G75" s="4">
        <f>VLOOKUP(B:B,Sheet1!B:H,7,0)</f>
        <v>1.2</v>
      </c>
      <c r="H75" s="3">
        <f>E75*1</f>
        <v>2</v>
      </c>
      <c r="I75" s="3"/>
    </row>
    <row r="76" spans="1:9">
      <c r="A76" s="3">
        <v>74</v>
      </c>
      <c r="B76" s="3">
        <f>VLOOKUP(D:D,[1]查询指定品种分门店分时间汇总!$B:$G,3,0)</f>
        <v>399</v>
      </c>
      <c r="C76" s="3" t="str">
        <f>VLOOKUP(B:B,[1]查询指定品种分门店分时间汇总!$D:$E,2,0)</f>
        <v>四川太极成都高新区成汉南路药店</v>
      </c>
      <c r="D76" s="3">
        <v>15852</v>
      </c>
      <c r="E76" s="3">
        <v>1</v>
      </c>
      <c r="F76" s="3" t="str">
        <f>VLOOKUP(D:D,[1]查询指定品种分门店分时间汇总!$B:$C,2,0)</f>
        <v>何燕</v>
      </c>
      <c r="G76" s="4">
        <f>VLOOKUP(B:B,Sheet1!B:H,7,0)</f>
        <v>6.3</v>
      </c>
      <c r="H76" s="3">
        <f>E76*1</f>
        <v>1</v>
      </c>
      <c r="I76" s="3"/>
    </row>
    <row r="77" spans="1:9">
      <c r="A77" s="3">
        <v>75</v>
      </c>
      <c r="B77" s="3">
        <f>VLOOKUP(D:D,[1]查询指定品种分门店分时间汇总!$B:$G,3,0)</f>
        <v>738</v>
      </c>
      <c r="C77" s="3" t="str">
        <f>VLOOKUP(B:B,[1]查询指定品种分门店分时间汇总!$D:$E,2,0)</f>
        <v>四川太极都江堰市蒲阳路药店</v>
      </c>
      <c r="D77" s="5">
        <v>9527</v>
      </c>
      <c r="E77" s="5">
        <v>1</v>
      </c>
      <c r="F77" s="3" t="str">
        <f>VLOOKUP(D:D,[1]查询指定品种分门店分时间汇总!$B:$C,2,0)</f>
        <v>孙佳丽</v>
      </c>
      <c r="G77" s="4">
        <f>VLOOKUP(B:B,Sheet1!B:H,7,0)</f>
        <v>1.4</v>
      </c>
      <c r="H77" s="3">
        <f>E77*1</f>
        <v>1</v>
      </c>
      <c r="I77" s="5"/>
    </row>
    <row r="78" spans="1:9">
      <c r="A78" s="3">
        <v>76</v>
      </c>
      <c r="B78" s="3">
        <f>VLOOKUP(D:D,[1]查询指定品种分门店分时间汇总!$B:$G,3,0)</f>
        <v>341</v>
      </c>
      <c r="C78" s="3" t="str">
        <f>VLOOKUP(B:B,[1]查询指定品种分门店分时间汇总!$D:$E,2,0)</f>
        <v>四川太极邛崃中心药店</v>
      </c>
      <c r="D78" s="3">
        <v>14064</v>
      </c>
      <c r="E78" s="3">
        <v>9</v>
      </c>
      <c r="F78" s="3" t="str">
        <f>VLOOKUP(D:D,[1]查询指定品种分门店分时间汇总!$B:$C,2,0)</f>
        <v>金敏霜</v>
      </c>
      <c r="G78" s="4">
        <f>VLOOKUP(B:B,Sheet1!B:H,7,0)</f>
        <v>0.45</v>
      </c>
      <c r="H78" s="3">
        <v>0</v>
      </c>
      <c r="I78" s="3"/>
    </row>
    <row r="79" spans="1:9">
      <c r="A79" s="3">
        <v>77</v>
      </c>
      <c r="B79" s="3">
        <f>VLOOKUP(D:D,[1]查询指定品种分门店分时间汇总!$B:$G,3,0)</f>
        <v>385</v>
      </c>
      <c r="C79" s="3" t="str">
        <f>VLOOKUP(B:B,[1]查询指定品种分门店分时间汇总!$D:$E,2,0)</f>
        <v>四川太极五津西路药店</v>
      </c>
      <c r="D79" s="3">
        <v>7317</v>
      </c>
      <c r="E79" s="3">
        <v>1</v>
      </c>
      <c r="F79" s="3" t="str">
        <f>VLOOKUP(D:D,[1]查询指定品种分门店分时间汇总!$B:$C,2,0)</f>
        <v>王燕丽</v>
      </c>
      <c r="G79" s="4">
        <f>VLOOKUP(B:B,Sheet1!B:H,7,0)</f>
        <v>0.1</v>
      </c>
      <c r="H79" s="3">
        <v>0</v>
      </c>
      <c r="I79" s="3"/>
    </row>
    <row r="80" spans="1:9">
      <c r="A80" s="3">
        <v>78</v>
      </c>
      <c r="B80" s="3">
        <f>VLOOKUP(D:D,[1]查询指定品种分门店分时间汇总!$B:$G,3,0)</f>
        <v>539</v>
      </c>
      <c r="C80" s="3" t="str">
        <f>VLOOKUP(B:B,[1]查询指定品种分门店分时间汇总!$D:$E,2,0)</f>
        <v>四川太极大邑县晋原镇子龙路店</v>
      </c>
      <c r="D80" s="3">
        <v>9320</v>
      </c>
      <c r="E80" s="3">
        <v>1</v>
      </c>
      <c r="F80" s="3" t="str">
        <f>VLOOKUP(D:D,[1]查询指定品种分门店分时间汇总!$B:$C,2,0)</f>
        <v>熊小玲</v>
      </c>
      <c r="G80" s="4">
        <f>VLOOKUP(B:B,Sheet1!B:H,7,0)</f>
        <v>0.125</v>
      </c>
      <c r="H80" s="3">
        <v>0</v>
      </c>
      <c r="I80" s="3"/>
    </row>
    <row r="81" spans="1:9">
      <c r="A81" s="3">
        <v>79</v>
      </c>
      <c r="B81" s="3">
        <f>VLOOKUP(D:D,[1]查询指定品种分门店分时间汇总!$B:$G,3,0)</f>
        <v>581</v>
      </c>
      <c r="C81" s="3" t="str">
        <f>VLOOKUP(B:B,[1]查询指定品种分门店分时间汇总!$D:$E,2,0)</f>
        <v>四川太极成华区二环路北四段药店（汇融名城）</v>
      </c>
      <c r="D81" s="3">
        <v>13581</v>
      </c>
      <c r="E81" s="3">
        <v>1</v>
      </c>
      <c r="F81" s="3" t="str">
        <f>VLOOKUP(D:D,[1]查询指定品种分门店分时间汇总!$B:$C,2,0)</f>
        <v>蒋小琼</v>
      </c>
      <c r="G81" s="4">
        <f>VLOOKUP(B:B,Sheet1!B:H,7,0)</f>
        <v>0.2</v>
      </c>
      <c r="H81" s="3">
        <v>0</v>
      </c>
      <c r="I81" s="3"/>
    </row>
    <row r="82" spans="1:9">
      <c r="A82" s="3">
        <v>80</v>
      </c>
      <c r="B82" s="3">
        <f>VLOOKUP(D:D,[1]查询指定品种分门店分时间汇总!$B:$G,3,0)</f>
        <v>581</v>
      </c>
      <c r="C82" s="3" t="str">
        <f>VLOOKUP(B:B,[1]查询指定品种分门店分时间汇总!$D:$E,2,0)</f>
        <v>四川太极成华区二环路北四段药店（汇融名城）</v>
      </c>
      <c r="D82" s="3">
        <v>15145</v>
      </c>
      <c r="E82" s="3">
        <v>1</v>
      </c>
      <c r="F82" s="3" t="str">
        <f>VLOOKUP(D:D,[1]查询指定品种分门店分时间汇总!$B:$C,2,0)</f>
        <v>邹婷</v>
      </c>
      <c r="G82" s="4">
        <f>VLOOKUP(B:B,Sheet1!B:H,7,0)</f>
        <v>0.2</v>
      </c>
      <c r="H82" s="3">
        <v>0</v>
      </c>
      <c r="I82" s="3"/>
    </row>
    <row r="83" spans="1:9">
      <c r="A83" s="3">
        <v>81</v>
      </c>
      <c r="B83" s="3">
        <f>VLOOKUP(D:D,[1]查询指定品种分门店分时间汇总!$B:$G,3,0)</f>
        <v>582</v>
      </c>
      <c r="C83" s="3" t="str">
        <f>VLOOKUP(B:B,[1]查询指定品种分门店分时间汇总!$D:$E,2,0)</f>
        <v>四川太极青羊区十二桥药店</v>
      </c>
      <c r="D83" s="3">
        <v>15083</v>
      </c>
      <c r="E83" s="3">
        <v>1</v>
      </c>
      <c r="F83" s="3" t="str">
        <f>VLOOKUP(D:D,[1]查询指定品种分门店分时间汇总!$B:$C,2,0)</f>
        <v>向丽容</v>
      </c>
      <c r="G83" s="4">
        <f>VLOOKUP(B:B,Sheet1!B:H,7,0)</f>
        <v>0.05</v>
      </c>
      <c r="H83" s="3">
        <v>0</v>
      </c>
      <c r="I83" s="3"/>
    </row>
    <row r="84" spans="1:9">
      <c r="A84" s="3">
        <v>82</v>
      </c>
      <c r="B84" s="3">
        <f>VLOOKUP(D:D,[1]查询指定品种分门店分时间汇总!$B:$G,3,0)</f>
        <v>585</v>
      </c>
      <c r="C84" s="3" t="str">
        <f>VLOOKUP(B:B,[1]查询指定品种分门店分时间汇总!$D:$E,2,0)</f>
        <v>四川太极成华区羊子山西路药店（兴元华盛）</v>
      </c>
      <c r="D84" s="3">
        <v>6303</v>
      </c>
      <c r="E84" s="3">
        <v>9</v>
      </c>
      <c r="F84" s="3" t="str">
        <f>VLOOKUP(D:D,[1]查询指定品种分门店分时间汇总!$B:$C,2,0)</f>
        <v>高红华</v>
      </c>
      <c r="G84" s="4">
        <f>VLOOKUP(B:B,Sheet1!B:H,7,0)</f>
        <v>0.9</v>
      </c>
      <c r="H84" s="3">
        <v>0</v>
      </c>
      <c r="I84" s="3"/>
    </row>
    <row r="85" spans="1:9">
      <c r="A85" s="3">
        <v>83</v>
      </c>
      <c r="B85" s="3">
        <f>VLOOKUP(D:D,[1]查询指定品种分门店分时间汇总!$B:$G,3,0)</f>
        <v>730</v>
      </c>
      <c r="C85" s="3" t="str">
        <f>VLOOKUP(B:B,[1]查询指定品种分门店分时间汇总!$D:$E,2,0)</f>
        <v>四川太极新都区新繁镇繁江北路药店</v>
      </c>
      <c r="D85" s="3">
        <v>4325</v>
      </c>
      <c r="E85" s="3">
        <v>4</v>
      </c>
      <c r="F85" s="3" t="str">
        <f>VLOOKUP(D:D,[1]查询指定品种分门店分时间汇总!$B:$C,2,0)</f>
        <v>朱朝霞 </v>
      </c>
      <c r="G85" s="4">
        <f>VLOOKUP(B:B,Sheet1!B:H,7,0)</f>
        <v>0.2</v>
      </c>
      <c r="H85" s="3">
        <v>0</v>
      </c>
      <c r="I85" s="3"/>
    </row>
    <row r="86" spans="1:9">
      <c r="A86" s="3">
        <v>84</v>
      </c>
      <c r="B86" s="3">
        <f>VLOOKUP(D:D,[1]查询指定品种分门店分时间汇总!$B:$G,3,0)</f>
        <v>744</v>
      </c>
      <c r="C86" s="3" t="str">
        <f>VLOOKUP(B:B,[1]查询指定品种分门店分时间汇总!$D:$E,2,0)</f>
        <v>四川太极武侯区科华街药店</v>
      </c>
      <c r="D86" s="3">
        <v>12846</v>
      </c>
      <c r="E86" s="3">
        <v>4</v>
      </c>
      <c r="F86" s="3" t="str">
        <f>VLOOKUP(D:D,[1]查询指定品种分门店分时间汇总!$B:$C,2,0)</f>
        <v>魏存敏</v>
      </c>
      <c r="G86" s="4">
        <f>VLOOKUP(B:B,Sheet1!B:H,7,0)</f>
        <v>0.5</v>
      </c>
      <c r="H86" s="3">
        <v>0</v>
      </c>
      <c r="I86" s="3"/>
    </row>
    <row r="87" spans="1:9">
      <c r="A87" s="3">
        <v>85</v>
      </c>
      <c r="B87" s="3">
        <f>VLOOKUP(D:D,[1]查询指定品种分门店分时间汇总!$B:$G,3,0)</f>
        <v>752</v>
      </c>
      <c r="C87" s="3" t="str">
        <f>VLOOKUP(B:B,[1]查询指定品种分门店分时间汇总!$D:$E,2,0)</f>
        <v>四川太极大药房连锁有限公司武侯区聚萃街药店</v>
      </c>
      <c r="D87" s="3">
        <v>12915</v>
      </c>
      <c r="E87" s="3">
        <v>4</v>
      </c>
      <c r="F87" s="3" t="str">
        <f>VLOOKUP(D:D,[1]查询指定品种分门店分时间汇总!$B:$C,2,0)</f>
        <v>李小菲</v>
      </c>
      <c r="G87" s="4">
        <f>VLOOKUP(B:B,Sheet1!B:H,7,0)</f>
        <v>0.625</v>
      </c>
      <c r="H87" s="3">
        <v>0</v>
      </c>
      <c r="I87" s="3"/>
    </row>
    <row r="88" spans="1:9">
      <c r="A88" s="3">
        <v>86</v>
      </c>
      <c r="B88" s="3">
        <f>VLOOKUP(D:D,[1]查询指定品种分门店分时间汇总!$B:$G,3,0)</f>
        <v>752</v>
      </c>
      <c r="C88" s="3" t="str">
        <f>VLOOKUP(B:B,[1]查询指定品种分门店分时间汇总!$D:$E,2,0)</f>
        <v>四川太极大药房连锁有限公司武侯区聚萃街药店</v>
      </c>
      <c r="D88" s="3">
        <v>15756</v>
      </c>
      <c r="E88" s="3">
        <v>1</v>
      </c>
      <c r="F88" s="3" t="str">
        <f>VLOOKUP(D:D,[1]查询指定品种分门店分时间汇总!$B:$C,2,0)</f>
        <v>王旭萍</v>
      </c>
      <c r="G88" s="4">
        <f>VLOOKUP(B:B,Sheet1!B:H,7,0)</f>
        <v>0.625</v>
      </c>
      <c r="H88" s="3">
        <v>0</v>
      </c>
      <c r="I88" s="3"/>
    </row>
    <row r="89" spans="1:9">
      <c r="A89" s="3">
        <v>87</v>
      </c>
      <c r="B89" s="3">
        <f>VLOOKUP(D:D,[1]查询指定品种分门店分时间汇总!$B:$G,3,0)</f>
        <v>103199</v>
      </c>
      <c r="C89" s="3" t="str">
        <f>VLOOKUP(B:B,[1]查询指定品种分门店分时间汇总!$D:$E,2,0)</f>
        <v>四川太极成华区西林一街药店</v>
      </c>
      <c r="D89" s="3">
        <v>14339</v>
      </c>
      <c r="E89" s="3">
        <v>4</v>
      </c>
      <c r="F89" s="3" t="str">
        <f>VLOOKUP(D:D,[1]查询指定品种分门店分时间汇总!$B:$C,2,0)</f>
        <v>吴成芬</v>
      </c>
      <c r="G89" s="4">
        <f>VLOOKUP(B:B,Sheet1!B:H,7,0)</f>
        <v>0.5</v>
      </c>
      <c r="H89" s="3">
        <v>0</v>
      </c>
      <c r="I89" s="3"/>
    </row>
    <row r="90" spans="1:9">
      <c r="A90" s="3">
        <v>88</v>
      </c>
      <c r="B90" s="3">
        <f>VLOOKUP(D:D,[1]查询指定品种分门店分时间汇总!$B:$G,3,0)</f>
        <v>104428</v>
      </c>
      <c r="C90" s="3" t="str">
        <f>VLOOKUP(B:B,[1]查询指定品种分门店分时间汇总!$D:$E,2,0)</f>
        <v>四川太极崇州市崇阳镇永康东路药店 </v>
      </c>
      <c r="D90" s="3">
        <v>6472</v>
      </c>
      <c r="E90" s="3">
        <v>1</v>
      </c>
      <c r="F90" s="3" t="str">
        <f>VLOOKUP(D:D,[1]查询指定品种分门店分时间汇总!$B:$C,2,0)</f>
        <v>胡建梅</v>
      </c>
      <c r="G90" s="4">
        <f>VLOOKUP(B:B,Sheet1!B:H,7,0)</f>
        <v>0.25</v>
      </c>
      <c r="H90" s="3">
        <v>0</v>
      </c>
      <c r="I90" s="3"/>
    </row>
    <row r="91" spans="1:9">
      <c r="A91" s="3">
        <v>89</v>
      </c>
      <c r="B91" s="3">
        <f>VLOOKUP(D:D,[1]查询指定品种分门店分时间汇总!$B:$G,3,0)</f>
        <v>104428</v>
      </c>
      <c r="C91" s="3" t="str">
        <f>VLOOKUP(B:B,[1]查询指定品种分门店分时间汇总!$D:$E,2,0)</f>
        <v>四川太极崇州市崇阳镇永康东路药店 </v>
      </c>
      <c r="D91" s="3">
        <v>15599</v>
      </c>
      <c r="E91" s="3">
        <v>1</v>
      </c>
      <c r="F91" s="3" t="str">
        <f>VLOOKUP(D:D,[1]查询指定品种分门店分时间汇总!$B:$C,2,0)</f>
        <v>王莉</v>
      </c>
      <c r="G91" s="4">
        <f>VLOOKUP(B:B,Sheet1!B:H,7,0)</f>
        <v>0.25</v>
      </c>
      <c r="H91" s="3">
        <v>0</v>
      </c>
      <c r="I91" s="3"/>
    </row>
    <row r="92" spans="1:9">
      <c r="A92" s="3">
        <v>90</v>
      </c>
      <c r="B92" s="3">
        <f>VLOOKUP(D:D,[1]查询指定品种分门店分时间汇总!$B:$G,3,0)</f>
        <v>112415</v>
      </c>
      <c r="C92" s="3" t="str">
        <f>VLOOKUP(B:B,[1]查询指定品种分门店分时间汇总!$D:$E,2,0)</f>
        <v>四川太极金牛区五福桥东路药店</v>
      </c>
      <c r="D92" s="3">
        <v>4188</v>
      </c>
      <c r="E92" s="3">
        <v>4</v>
      </c>
      <c r="F92" s="3" t="str">
        <f>VLOOKUP(D:D,[1]查询指定品种分门店分时间汇总!$B:$C,2,0)</f>
        <v>黄娟 </v>
      </c>
      <c r="G92" s="4">
        <f>VLOOKUP(B:B,Sheet1!B:H,7,0)</f>
        <v>0.5</v>
      </c>
      <c r="H92" s="3">
        <v>0</v>
      </c>
      <c r="I92" s="3"/>
    </row>
    <row r="93" spans="1:9">
      <c r="A93" s="3">
        <v>91</v>
      </c>
      <c r="B93" s="3">
        <f>VLOOKUP(D:D,[1]查询指定品种分门店分时间汇总!$B:$G,3,0)</f>
        <v>113008</v>
      </c>
      <c r="C93" s="3" t="str">
        <f>VLOOKUP(B:B,[1]查询指定品种分门店分时间汇总!$D:$E,2,0)</f>
        <v>四川太极成都高新区尚锦路药店</v>
      </c>
      <c r="D93" s="3">
        <v>11425</v>
      </c>
      <c r="E93" s="3">
        <v>4</v>
      </c>
      <c r="F93" s="3" t="str">
        <f>VLOOKUP(D:D,[1]查询指定品种分门店分时间汇总!$B:$C,2,0)</f>
        <v>吴萍</v>
      </c>
      <c r="G93" s="4">
        <f>VLOOKUP(B:B,Sheet1!B:H,7,0)</f>
        <v>0.5</v>
      </c>
      <c r="H93" s="3">
        <v>0</v>
      </c>
      <c r="I93" s="3"/>
    </row>
    <row r="94" spans="1:9">
      <c r="A94" s="3">
        <v>92</v>
      </c>
      <c r="B94" s="3">
        <f>VLOOKUP(D:D,[1]查询指定品种分门店分时间汇总!$B:$G,3,0)</f>
        <v>113008</v>
      </c>
      <c r="C94" s="3" t="str">
        <f>VLOOKUP(B:B,[1]查询指定品种分门店分时间汇总!$D:$E,2,0)</f>
        <v>四川太极成都高新区尚锦路药店</v>
      </c>
      <c r="D94" s="3">
        <v>15849</v>
      </c>
      <c r="E94" s="3">
        <v>1</v>
      </c>
      <c r="F94" s="3" t="str">
        <f>VLOOKUP(D:D,[1]查询指定品种分门店分时间汇总!$B:$C,2,0)</f>
        <v>迪里拜尔·阿合买提</v>
      </c>
      <c r="G94" s="4">
        <f>VLOOKUP(B:B,Sheet1!B:H,7,0)</f>
        <v>0.5</v>
      </c>
      <c r="H94" s="3">
        <v>0</v>
      </c>
      <c r="I94" s="3"/>
    </row>
    <row r="95" spans="1:9">
      <c r="A95" s="3">
        <v>93</v>
      </c>
      <c r="B95" s="3">
        <f>VLOOKUP(D:D,[1]查询指定品种分门店分时间汇总!$B:$G,3,0)</f>
        <v>116773</v>
      </c>
      <c r="C95" s="3" t="str">
        <f>VLOOKUP(B:B,[1]查询指定品种分门店分时间汇总!$D:$E,2,0)</f>
        <v>四川太极青羊区经一路药店</v>
      </c>
      <c r="D95" s="3">
        <v>15743</v>
      </c>
      <c r="E95" s="3">
        <v>1</v>
      </c>
      <c r="F95" s="3" t="str">
        <f>VLOOKUP(D:D,[1]查询指定品种分门店分时间汇总!$B:$C,2,0)</f>
        <v>陈雪</v>
      </c>
      <c r="G95" s="4">
        <f>VLOOKUP(B:B,Sheet1!B:H,7,0)</f>
        <v>0.125</v>
      </c>
      <c r="H95" s="3">
        <v>0</v>
      </c>
      <c r="I95" s="3"/>
    </row>
    <row r="96" spans="1:9">
      <c r="A96" s="3">
        <v>94</v>
      </c>
      <c r="B96" s="3">
        <f>VLOOKUP(D:D,[1]查询指定品种分门店分时间汇总!$B:$G,3,0)</f>
        <v>116919</v>
      </c>
      <c r="C96" s="3" t="str">
        <f>VLOOKUP(B:B,[1]查询指定品种分门店分时间汇总!$D:$E,2,0)</f>
        <v>四川太极武侯区科华北路药店</v>
      </c>
      <c r="D96" s="3">
        <v>14436</v>
      </c>
      <c r="E96" s="3">
        <v>1</v>
      </c>
      <c r="F96" s="3" t="str">
        <f>VLOOKUP(D:D,[1]查询指定品种分门店分时间汇总!$B:$C,2,0)</f>
        <v>陈慧</v>
      </c>
      <c r="G96" s="4">
        <f>VLOOKUP(B:B,Sheet1!B:H,7,0)</f>
        <v>0.125</v>
      </c>
      <c r="H96" s="3">
        <v>0</v>
      </c>
      <c r="I96" s="3"/>
    </row>
    <row r="97" spans="1:9">
      <c r="A97" s="3">
        <v>95</v>
      </c>
      <c r="B97" s="3">
        <f>VLOOKUP(D:D,[1]查询指定品种分门店分时间汇总!$B:$G,3,0)</f>
        <v>117923</v>
      </c>
      <c r="C97" s="3" t="str">
        <f>VLOOKUP(B:B,[1]查询指定品种分门店分时间汇总!$D:$E,2,0)</f>
        <v>四川太极大邑县观音阁街西段店</v>
      </c>
      <c r="D97" s="3">
        <v>13644</v>
      </c>
      <c r="E97" s="3">
        <v>4</v>
      </c>
      <c r="F97" s="3" t="str">
        <f>VLOOKUP(D:D,[1]查询指定品种分门店分时间汇总!$B:$C,2,0)</f>
        <v>韩彬</v>
      </c>
      <c r="G97" s="4">
        <f>VLOOKUP(B:B,Sheet1!B:H,7,0)</f>
        <v>0.5</v>
      </c>
      <c r="H97" s="3">
        <v>0</v>
      </c>
      <c r="I97" s="3"/>
    </row>
    <row r="98" spans="1:9">
      <c r="A98" s="3">
        <v>96</v>
      </c>
      <c r="B98" s="3">
        <f>VLOOKUP(D:D,[1]查询指定品种分门店分时间汇总!$B:$G,3,0)</f>
        <v>118151</v>
      </c>
      <c r="C98" s="3" t="str">
        <f>VLOOKUP(B:B,[1]查询指定品种分门店分时间汇总!$D:$E,2,0)</f>
        <v>四川太极金牛区沙湾东一路药店</v>
      </c>
      <c r="D98" s="3">
        <v>13279</v>
      </c>
      <c r="E98" s="3">
        <v>4</v>
      </c>
      <c r="F98" s="3" t="str">
        <f>VLOOKUP(D:D,[1]查询指定品种分门店分时间汇总!$B:$C,2,0)</f>
        <v>龚敏</v>
      </c>
      <c r="G98" s="4">
        <f>VLOOKUP(B:B,Sheet1!B:H,7,0)</f>
        <v>0.5</v>
      </c>
      <c r="H98" s="3">
        <v>0</v>
      </c>
      <c r="I98" s="3"/>
    </row>
    <row r="99" spans="1:9">
      <c r="A99" s="3">
        <v>97</v>
      </c>
      <c r="B99" s="3">
        <f>VLOOKUP(D:D,[1]查询指定品种分门店分时间汇总!$B:$G,3,0)</f>
        <v>122718</v>
      </c>
      <c r="C99" s="3" t="str">
        <f>VLOOKUP(B:B,[1]查询指定品种分门店分时间汇总!$D:$E,2,0)</f>
        <v>四川太极大邑县晋原街道南街药店</v>
      </c>
      <c r="D99" s="3">
        <v>12184</v>
      </c>
      <c r="E99" s="3">
        <v>4</v>
      </c>
      <c r="F99" s="3" t="str">
        <f>VLOOKUP(D:D,[1]查询指定品种分门店分时间汇总!$B:$C,2,0)</f>
        <v>牟彩云</v>
      </c>
      <c r="G99" s="4">
        <f>VLOOKUP(B:B,Sheet1!B:H,7,0)</f>
        <v>0.5</v>
      </c>
      <c r="H99" s="3">
        <v>0</v>
      </c>
      <c r="I99" s="3"/>
    </row>
    <row r="100" spans="1:9">
      <c r="A100" s="3">
        <v>98</v>
      </c>
      <c r="B100" s="3">
        <f>VLOOKUP(D:D,[1]查询指定品种分门店分时间汇总!$B:$G,3,0)</f>
        <v>128640</v>
      </c>
      <c r="C100" s="3" t="str">
        <f>VLOOKUP(B:B,[1]查询指定品种分门店分时间汇总!$D:$E,2,0)</f>
        <v>四川太极郫都区红光街道红高东路药店</v>
      </c>
      <c r="D100" s="3">
        <v>15535</v>
      </c>
      <c r="E100" s="3">
        <v>4</v>
      </c>
      <c r="F100" s="3" t="str">
        <f>VLOOKUP(D:D,[1]查询指定品种分门店分时间汇总!$B:$C,2,0)</f>
        <v>余晓凤</v>
      </c>
      <c r="G100" s="4">
        <f>VLOOKUP(B:B,Sheet1!B:H,7,0)</f>
        <v>0.5</v>
      </c>
      <c r="H100" s="3">
        <v>0</v>
      </c>
      <c r="I100" s="3"/>
    </row>
    <row r="101" spans="1:9">
      <c r="A101" s="5"/>
      <c r="B101" s="5" t="s">
        <v>168</v>
      </c>
      <c r="C101" s="5"/>
      <c r="D101" s="5"/>
      <c r="E101" s="5"/>
      <c r="F101" s="5"/>
      <c r="G101" s="5"/>
      <c r="H101" s="5">
        <v>1735</v>
      </c>
      <c r="I101" s="5"/>
    </row>
    <row r="102" spans="1:9">
      <c r="A102" s="5"/>
      <c r="B102" s="5"/>
      <c r="C102" s="5"/>
      <c r="D102" s="5"/>
      <c r="E102" s="5"/>
      <c r="F102" s="5"/>
      <c r="G102" s="5"/>
      <c r="H102" s="5"/>
      <c r="I102" s="5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个人奖励明细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2022-06-30T07:14:00Z</dcterms:created>
  <dcterms:modified xsi:type="dcterms:W3CDTF">2023-10-07T10:02:28Z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A8C0807FB3974C04B565F2811C9115E6</vt:lpwstr>
  </property>
  <property fmtid="{D5CDD505-2E9C-101B-9397-08002B2CF9AE}" pid="3" name="KSOProductBuildVer">
    <vt:lpwstr>2052-12.1.0.15404</vt:lpwstr>
  </property>
  <property fmtid="{D5CDD505-2E9C-101B-9397-08002B2CF9AE}" pid="4" name="KSOReadingLayout">
    <vt:bool>false</vt:bool>
  </property>
</Properties>
</file>