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<sst xmlns="http://schemas.openxmlformats.org/spreadsheetml/2006/main" count="62" uniqueCount="45">
  <si>
    <t>价格调整申请表</t>
  </si>
  <si>
    <t>申请部门：商品部                              申请人：牟鑫阳</t>
  </si>
  <si>
    <t>申报日期：2023年1月4日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</si>
  <si>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</si>
  <si>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</si>
  <si>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</si>
  <si>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</si>
  <si>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</si>
  <si>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</si>
  <si>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</si>
  <si>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</si>
  <si>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</si>
  <si>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</si>
  <si>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</si>
  <si>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</si>
  <si>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</si>
  <si>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</si>
  <si>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</si>
  <si>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</si>
  <si>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</si>
  <si>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</si>
  <si>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</si>
  <si>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人血白蛋白</t>
  </si>
  <si>
    <t>20%(50ml：10g)</t>
  </si>
  <si>
    <t>成都蓉生药业有限公司</t>
  </si>
  <si>
    <t>瓶</t>
  </si>
  <si>
    <t>市场反馈</t>
  </si>
  <si>
    <t>2023.1.4</t>
  </si>
  <si>
    <t>所有门店</t>
  </si>
  <si>
    <t>10g（20%50ml）</t>
  </si>
  <si>
    <t>美国杰特贝林生物制品有限公司</t>
  </si>
  <si>
    <t>10g(20%：50ml)</t>
  </si>
  <si>
    <t>四川远大蜀阳药业有限责任公司</t>
  </si>
  <si>
    <t>供货价上涨，毛利不足</t>
  </si>
  <si>
    <t>12.5g（25%，50ml）</t>
  </si>
  <si>
    <t>奥克特珐玛药剂生产有限公司(奥地利)</t>
  </si>
  <si>
    <t>所有门店（除花照壁中横街）</t>
  </si>
  <si>
    <t>20%：50ml</t>
  </si>
  <si>
    <t>瑞士杰特贝林生物制品有限公司</t>
  </si>
  <si>
    <t>所有门店统一零售价</t>
  </si>
  <si>
    <t>备注：1、以上品种已经执行新零售价，请各门店注意更换价签，以免引起不必要的误会</t>
  </si>
  <si>
    <t>董事长：</t>
  </si>
  <si>
    <t>总经理：</t>
  </si>
  <si>
    <t>采购部：</t>
  </si>
  <si>
    <t>制表时间：2023年1月4日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</si>
</sst>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71015" y="97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71015" y="97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3</xdr:col>
      <xdr:colOff>10795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5895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353945" y="97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2380615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2380615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3539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3539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228850" y="977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2380615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2380615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3539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3539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00050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14400" y="97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2352040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14400" y="97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2352040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14400" y="977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2350770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2379345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1085850" y="11493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2350770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2379345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24003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24003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24003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44295" y="977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495300</xdr:colOff>
      <xdr:row>8</xdr:row>
      <xdr:rowOff>85725</xdr:rowOff>
    </xdr:from>
    <xdr:to>
      <xdr:col>11</xdr:col>
      <xdr:colOff>85725</xdr:colOff>
      <xdr:row>8</xdr:row>
      <xdr:rowOff>389890</xdr:rowOff>
    </xdr:to>
    <xdr:sp>
      <xdr:nvSpPr>
        <xdr:cNvPr id="80" name="图片 2"/>
        <xdr:cNvSpPr>
          <a:spLocks noChangeAspect="1"/>
        </xdr:cNvSpPr>
      </xdr:nvSpPr>
      <xdr:spPr>
        <a:xfrm flipH="1">
          <a:off x="8039100" y="37306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23526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23526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23526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23526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71015" y="3644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71015" y="3644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3</xdr:col>
      <xdr:colOff>10795</xdr:colOff>
      <xdr:row>8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58950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2353945" y="3644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2380615" y="364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2380615" y="364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2353945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2353945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2228850" y="3644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2380615" y="364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2380615" y="364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2353945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2353945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400050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14400" y="3644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2352040" y="364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14400" y="3644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2352040" y="364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14400" y="3644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2350770" y="364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2379345" y="364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14400" y="3644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2350770" y="364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2379345" y="364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238061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238061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240030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240030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238061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238061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240030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238061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8</xdr:row>
      <xdr:rowOff>171450</xdr:rowOff>
    </xdr:from>
    <xdr:to>
      <xdr:col>16</xdr:col>
      <xdr:colOff>967740</xdr:colOff>
      <xdr:row>8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3858875" y="38163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</xdr:row>
      <xdr:rowOff>0</xdr:rowOff>
    </xdr:from>
    <xdr:to>
      <xdr:col>2</xdr:col>
      <xdr:colOff>516890</xdr:colOff>
      <xdr:row>8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44295" y="3644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295275</xdr:colOff>
      <xdr:row>8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400050" y="36449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2352675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2352675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2352675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8</xdr:row>
      <xdr:rowOff>171450</xdr:rowOff>
    </xdr:from>
    <xdr:to>
      <xdr:col>14</xdr:col>
      <xdr:colOff>748665</xdr:colOff>
      <xdr:row>8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2049125" y="38163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596265</xdr:colOff>
      <xdr:row>8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3773170" y="3644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3799840" y="3644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3799840" y="3644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3773170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3773170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8</xdr:row>
      <xdr:rowOff>0</xdr:rowOff>
    </xdr:from>
    <xdr:to>
      <xdr:col>4</xdr:col>
      <xdr:colOff>478790</xdr:colOff>
      <xdr:row>8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3648075" y="36449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3799840" y="3644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3799840" y="3644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3773170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3773170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568960</xdr:colOff>
      <xdr:row>8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3771265" y="364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568960</xdr:colOff>
      <xdr:row>8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3771265" y="364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3769995" y="364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</xdr:row>
      <xdr:rowOff>0</xdr:rowOff>
    </xdr:from>
    <xdr:to>
      <xdr:col>4</xdr:col>
      <xdr:colOff>601980</xdr:colOff>
      <xdr:row>8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3798570" y="364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3769995" y="364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</xdr:row>
      <xdr:rowOff>0</xdr:rowOff>
    </xdr:from>
    <xdr:to>
      <xdr:col>4</xdr:col>
      <xdr:colOff>601980</xdr:colOff>
      <xdr:row>8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3798570" y="364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381952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381952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381952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3771900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3771900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3771900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3771900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3773170" y="97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3648075" y="977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3771265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3771265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3769995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3798570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3769995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3798570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381952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381952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381952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Q20" sqref="Q20"/>
    </sheetView>
  </sheetViews>
  <sheetFormatPr defaultColWidth="9" defaultRowHeight="13.5"/>
  <cols>
    <col min="1" max="1" width="5.25" customWidth="1"/>
    <col min="3" max="3" width="12.75" customWidth="1"/>
    <col min="4" max="4" width="18.625" customWidth="1"/>
    <col min="5" max="5" width="32.875" customWidth="1"/>
    <col min="6" max="6" width="6" customWidth="1"/>
    <col min="7" max="7" width="7.375" customWidth="1"/>
    <col min="8" max="8" width="7.125" customWidth="1"/>
    <col min="9" max="9" width="8.25" customWidth="1"/>
    <col min="15" max="15" width="11.625" customWidth="1"/>
    <col min="17" max="17" width="20.25" customWidth="1"/>
    <col min="18" max="18" width="15.75" customWidth="1"/>
    <col min="19" max="19" width="17.1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23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4"/>
    </row>
    <row r="3" ht="27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5" t="s">
        <v>20</v>
      </c>
      <c r="S3" s="9" t="s">
        <v>21</v>
      </c>
    </row>
    <row r="4" ht="42" customHeight="1" spans="1:19">
      <c r="A4" s="10">
        <v>1</v>
      </c>
      <c r="B4" s="11">
        <v>134594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360</v>
      </c>
      <c r="H4" s="11">
        <v>360</v>
      </c>
      <c r="I4" s="11">
        <v>468</v>
      </c>
      <c r="J4" s="11"/>
      <c r="K4" s="32"/>
      <c r="L4" s="29">
        <v>495</v>
      </c>
      <c r="M4" s="29"/>
      <c r="N4" s="33">
        <f>(I4-G4)/I4</f>
        <v>0.230769230769231</v>
      </c>
      <c r="O4" s="34">
        <f>(L4-H4)/L4</f>
        <v>0.272727272727273</v>
      </c>
      <c r="P4" s="29">
        <f>L4-I4</f>
        <v>27</v>
      </c>
      <c r="Q4" s="46" t="s">
        <v>26</v>
      </c>
      <c r="R4" s="47" t="s">
        <v>27</v>
      </c>
      <c r="S4" s="46" t="s">
        <v>28</v>
      </c>
    </row>
    <row r="5" ht="42" customHeight="1" spans="1:19">
      <c r="A5" s="10">
        <v>2</v>
      </c>
      <c r="B5" s="11">
        <v>212786</v>
      </c>
      <c r="C5" s="11" t="s">
        <v>22</v>
      </c>
      <c r="D5" s="11" t="s">
        <v>29</v>
      </c>
      <c r="E5" s="11" t="s">
        <v>30</v>
      </c>
      <c r="F5" s="11" t="s">
        <v>25</v>
      </c>
      <c r="G5" s="11">
        <v>345</v>
      </c>
      <c r="H5" s="11">
        <v>345</v>
      </c>
      <c r="I5" s="11">
        <v>460</v>
      </c>
      <c r="J5" s="11"/>
      <c r="K5" s="32"/>
      <c r="L5" s="29">
        <v>480</v>
      </c>
      <c r="M5" s="29"/>
      <c r="N5" s="33">
        <f>(I5-G5)/I5</f>
        <v>0.25</v>
      </c>
      <c r="O5" s="34">
        <f>(L5-H5)/L5</f>
        <v>0.28125</v>
      </c>
      <c r="P5" s="29">
        <f>L5-I5</f>
        <v>20</v>
      </c>
      <c r="Q5" s="46" t="s">
        <v>26</v>
      </c>
      <c r="R5" s="47" t="s">
        <v>27</v>
      </c>
      <c r="S5" s="46" t="s">
        <v>28</v>
      </c>
    </row>
    <row r="6" ht="42" customHeight="1" spans="1:19">
      <c r="A6" s="10">
        <v>3</v>
      </c>
      <c r="B6" s="11">
        <v>3282</v>
      </c>
      <c r="C6" s="11" t="s">
        <v>22</v>
      </c>
      <c r="D6" s="11" t="s">
        <v>31</v>
      </c>
      <c r="E6" s="11" t="s">
        <v>32</v>
      </c>
      <c r="F6" s="11" t="s">
        <v>25</v>
      </c>
      <c r="G6" s="11">
        <v>400</v>
      </c>
      <c r="H6" s="11">
        <v>450</v>
      </c>
      <c r="I6" s="11">
        <v>465</v>
      </c>
      <c r="J6" s="11"/>
      <c r="K6" s="32"/>
      <c r="L6" s="29">
        <v>570</v>
      </c>
      <c r="M6" s="29"/>
      <c r="N6" s="33">
        <f>(I6-G6)/I6</f>
        <v>0.139784946236559</v>
      </c>
      <c r="O6" s="34">
        <f>(L6-H6)/L6</f>
        <v>0.210526315789474</v>
      </c>
      <c r="P6" s="29">
        <f>L6-I6</f>
        <v>105</v>
      </c>
      <c r="Q6" s="46" t="s">
        <v>33</v>
      </c>
      <c r="R6" s="47" t="s">
        <v>27</v>
      </c>
      <c r="S6" s="46" t="s">
        <v>28</v>
      </c>
    </row>
    <row r="7" ht="42" customHeight="1" spans="1:19">
      <c r="A7" s="10">
        <v>4</v>
      </c>
      <c r="B7" s="11">
        <v>161932</v>
      </c>
      <c r="C7" s="11" t="s">
        <v>22</v>
      </c>
      <c r="D7" s="11" t="s">
        <v>34</v>
      </c>
      <c r="E7" s="11" t="s">
        <v>35</v>
      </c>
      <c r="F7" s="11" t="s">
        <v>25</v>
      </c>
      <c r="G7" s="11">
        <v>632.4</v>
      </c>
      <c r="H7" s="11">
        <v>632.4</v>
      </c>
      <c r="I7" s="11">
        <v>680</v>
      </c>
      <c r="J7" s="11"/>
      <c r="K7" s="32">
        <v>680</v>
      </c>
      <c r="L7" s="29">
        <v>790</v>
      </c>
      <c r="M7" s="29"/>
      <c r="N7" s="33">
        <f>(I7-G7)/I7</f>
        <v>0.07</v>
      </c>
      <c r="O7" s="34">
        <f>(L7-H7)/L7</f>
        <v>0.199493670886076</v>
      </c>
      <c r="P7" s="29">
        <f>L7-I7</f>
        <v>110</v>
      </c>
      <c r="Q7" s="46" t="s">
        <v>26</v>
      </c>
      <c r="R7" s="47" t="s">
        <v>27</v>
      </c>
      <c r="S7" s="46" t="s">
        <v>36</v>
      </c>
    </row>
    <row r="8" ht="42" customHeight="1" spans="1:19">
      <c r="A8" s="10">
        <v>5</v>
      </c>
      <c r="B8" s="11">
        <v>157189</v>
      </c>
      <c r="C8" s="11" t="s">
        <v>22</v>
      </c>
      <c r="D8" s="11" t="s">
        <v>37</v>
      </c>
      <c r="E8" s="11" t="s">
        <v>38</v>
      </c>
      <c r="F8" s="11" t="s">
        <v>25</v>
      </c>
      <c r="G8" s="11">
        <v>355</v>
      </c>
      <c r="H8" s="11">
        <v>355</v>
      </c>
      <c r="I8" s="11">
        <v>430</v>
      </c>
      <c r="J8" s="11"/>
      <c r="K8" s="32"/>
      <c r="L8" s="29">
        <v>450</v>
      </c>
      <c r="M8" s="29"/>
      <c r="N8" s="33">
        <f>(I8-G8)/I8</f>
        <v>0.174418604651163</v>
      </c>
      <c r="O8" s="34">
        <f>(L8-H8)/L8</f>
        <v>0.211111111111111</v>
      </c>
      <c r="P8" s="29">
        <f>L8-I8</f>
        <v>20</v>
      </c>
      <c r="Q8" s="46" t="s">
        <v>39</v>
      </c>
      <c r="R8" s="47" t="s">
        <v>27</v>
      </c>
      <c r="S8" s="46" t="s">
        <v>28</v>
      </c>
    </row>
    <row r="9" ht="42" customHeight="1" spans="1:19">
      <c r="A9" s="12" t="s">
        <v>40</v>
      </c>
      <c r="B9" s="12"/>
      <c r="C9" s="12"/>
      <c r="D9" s="13"/>
      <c r="E9" s="13"/>
      <c r="F9" s="14"/>
      <c r="G9" s="15"/>
      <c r="H9" s="15"/>
      <c r="I9" s="35"/>
      <c r="J9" s="36"/>
      <c r="K9" s="37"/>
      <c r="L9" s="38"/>
      <c r="M9" s="39"/>
      <c r="N9" s="33"/>
      <c r="O9" s="40"/>
      <c r="P9" s="29"/>
      <c r="Q9" s="48"/>
      <c r="R9" s="49"/>
      <c r="S9" s="50"/>
    </row>
    <row r="10" ht="42" customHeight="1" spans="1:19">
      <c r="A10" s="16"/>
      <c r="B10" s="17" t="s">
        <v>41</v>
      </c>
      <c r="C10" s="13"/>
      <c r="D10" s="8" t="s">
        <v>42</v>
      </c>
      <c r="E10" s="13"/>
      <c r="F10" s="18"/>
      <c r="G10" s="18"/>
      <c r="H10" s="18"/>
      <c r="I10" s="36"/>
      <c r="J10" s="36"/>
      <c r="K10" s="14"/>
      <c r="L10" s="41"/>
      <c r="M10" s="42"/>
      <c r="N10" s="8" t="s">
        <v>43</v>
      </c>
      <c r="O10" s="43"/>
      <c r="P10" s="29"/>
      <c r="Q10" s="48"/>
      <c r="R10" s="8" t="s">
        <v>44</v>
      </c>
      <c r="S10" s="51"/>
    </row>
  </sheetData>
  <mergeCells count="6">
    <mergeCell ref="A1:S1"/>
    <mergeCell ref="A2:E2"/>
    <mergeCell ref="F2:J2"/>
    <mergeCell ref="L2:O2"/>
    <mergeCell ref="P2:S2"/>
    <mergeCell ref="A9:C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2023-01-03T08:05:00Z</dcterms:created>
  <dcterms:modified xsi:type="dcterms:W3CDTF">2023-01-04T08:20:31Z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C3E675276BC04419AABD5F5D7D54B0DF</vt:lpwstr>
  </property>
  <property fmtid="{D5CDD505-2E9C-101B-9397-08002B2CF9AE}" pid="3" name="KSOProductBuildVer">
    <vt:lpwstr>2052-11.1.0.12970</vt:lpwstr>
  </property>
</Properties>
</file>