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2" r:id="rId2"/>
  </sheets>
  <definedNames>
    <definedName name="_xlnm._FilterDatabase" localSheetId="0" hidden="1">特价明细!$A$1:$W$40</definedName>
  </definedNames>
  <calcPr calcId="144525"/>
</workbook>
</file>

<file path=xl/sharedStrings.xml><?xml version="1.0" encoding="utf-8"?>
<sst xmlns="http://schemas.openxmlformats.org/spreadsheetml/2006/main" count="408" uniqueCount="204">
  <si>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</si>
  <si>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</si>
  <si>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</si>
  <si>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</si>
  <si>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</si>
  <si>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</si>
  <si>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</si>
  <si>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</si>
  <si>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</si>
  <si>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</si>
  <si>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</si>
  <si>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</si>
  <si>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</si>
  <si>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限购
数量</t>
  </si>
  <si>
    <t>会员价</t>
  </si>
  <si>
    <r>
      <rPr>
        <b/>
        <sz val="10"/>
        <rFont val="宋体"/>
        <charset val="134"/>
      </rPr>
      <t>前</t>
    </r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天销售</t>
    </r>
  </si>
  <si>
    <t>特价减零售价</t>
  </si>
  <si>
    <t>特价减会员价</t>
  </si>
  <si>
    <t>公司库存</t>
  </si>
  <si>
    <t>当前库存数量</t>
  </si>
  <si>
    <t>经营状态</t>
  </si>
  <si>
    <t>申请时间</t>
  </si>
  <si>
    <t>备注</t>
  </si>
  <si>
    <t>苯磺酸左氨氯地平片</t>
  </si>
  <si>
    <t>2.5mgx7片x2板</t>
  </si>
  <si>
    <t>盒</t>
  </si>
  <si>
    <t>施慧达药业集团有限公司（原吉林省天风制药）</t>
  </si>
  <si>
    <t>四川太极都江堰药店</t>
  </si>
  <si>
    <t>在营</t>
  </si>
  <si>
    <t>新增</t>
  </si>
  <si>
    <t>利伐沙班片</t>
  </si>
  <si>
    <t>15mgx7片</t>
  </si>
  <si>
    <t>拜耳医药保健有限公司</t>
  </si>
  <si>
    <t>四川太极光华药店</t>
  </si>
  <si>
    <t>安康堂</t>
  </si>
  <si>
    <t>非洛地平缓释片(波依定)</t>
  </si>
  <si>
    <t>5mgx10片</t>
  </si>
  <si>
    <t>阿斯利康制药有限公司</t>
  </si>
  <si>
    <t>四川太极都江堰景中路店</t>
  </si>
  <si>
    <t>聚乙二醇4000散(福松)</t>
  </si>
  <si>
    <t>10gx10袋</t>
  </si>
  <si>
    <t>博福-益普生(天津)制药有限公司</t>
  </si>
  <si>
    <t>四川太极光华村街药店</t>
  </si>
  <si>
    <t xml:space="preserve">新增
</t>
  </si>
  <si>
    <t>桂龙药膏</t>
  </si>
  <si>
    <t>202克x6瓶</t>
  </si>
  <si>
    <t>广西邦琪药业有限公司</t>
  </si>
  <si>
    <t>四川太极青羊区贝森北路药店</t>
  </si>
  <si>
    <t>西格列汀二甲双胍片(II)</t>
  </si>
  <si>
    <t>50mg：850mgx14片x2板</t>
  </si>
  <si>
    <t>MSD Pharma (Singapore) Pte. Ltd.</t>
  </si>
  <si>
    <t>多巴丝肼片</t>
  </si>
  <si>
    <t>250mgx40片</t>
  </si>
  <si>
    <t>上海罗氏制药有限公司</t>
  </si>
  <si>
    <t>门冬氨酸鸟氨酸颗粒</t>
  </si>
  <si>
    <t>3gx10袋</t>
  </si>
  <si>
    <t>武汉启瑞药业有限公司</t>
  </si>
  <si>
    <t>非洛地平缓释片</t>
  </si>
  <si>
    <t>5mgx30片</t>
  </si>
  <si>
    <t>四川太极武侯区大悦路药店</t>
  </si>
  <si>
    <t>丙戊酸钠缓释片(I）</t>
  </si>
  <si>
    <t>0.5gx30片</t>
  </si>
  <si>
    <t>赛诺菲(杭州)制药有限公司</t>
  </si>
  <si>
    <t>四川太极沙河源药店</t>
  </si>
  <si>
    <t>辛伐他汀片(舒降之)</t>
  </si>
  <si>
    <t>20mgx7片</t>
  </si>
  <si>
    <t>杭州默沙东制药有限公司</t>
  </si>
  <si>
    <t>氟哌噻吨美利曲辛片</t>
  </si>
  <si>
    <t>0.5mg：10mgx20片</t>
  </si>
  <si>
    <t>H.Lundbeck A/S</t>
  </si>
  <si>
    <t>四川太极都江堰市蒲阳路药店</t>
  </si>
  <si>
    <t>益安宁丸</t>
  </si>
  <si>
    <t>112丸x3瓶</t>
  </si>
  <si>
    <t>同溢堂药业有限公司</t>
  </si>
  <si>
    <t>1月新增</t>
  </si>
  <si>
    <t>甲磺酸溴隐亭片</t>
  </si>
  <si>
    <t>2.5mgx30片</t>
  </si>
  <si>
    <t>瓶</t>
  </si>
  <si>
    <t>Gedeon Richter Plc</t>
  </si>
  <si>
    <t>尼麦角林片</t>
  </si>
  <si>
    <t>5mgx12片x2板</t>
  </si>
  <si>
    <t>昆山龙灯瑞迪制药有限公司</t>
  </si>
  <si>
    <t>培哚普利叔丁胺片(原培哚普利片)</t>
  </si>
  <si>
    <t>4mgx10片</t>
  </si>
  <si>
    <t>施维雅(天津)制药有限公司</t>
  </si>
  <si>
    <t>盐酸坦索罗辛缓释胶囊(哈乐)</t>
  </si>
  <si>
    <t>0.2mgx10粒</t>
  </si>
  <si>
    <t>安斯泰来制药(中国)有限公司</t>
  </si>
  <si>
    <t>维生素AD滴剂</t>
  </si>
  <si>
    <t>1500U：500Ux30粒（0-1岁）</t>
  </si>
  <si>
    <t>山东达因海洋生物制药股份有限公司</t>
  </si>
  <si>
    <t>四川太极成华区东昌路一药店</t>
  </si>
  <si>
    <t>2000U：700Ux30粒（1岁以上）</t>
  </si>
  <si>
    <t>屈螺酮炔雌醇片（II)</t>
  </si>
  <si>
    <t>0.02mg;3mgx28片</t>
  </si>
  <si>
    <t>Bayer Australia Limited(澳大利亚)</t>
  </si>
  <si>
    <t>左乙拉西坦片</t>
  </si>
  <si>
    <t>UCB Pharma S.A.(比利时)</t>
  </si>
  <si>
    <t>四川太极新津县五津镇五津西路二药房</t>
  </si>
  <si>
    <t>阿胶</t>
  </si>
  <si>
    <t>250g(铁盒)—</t>
  </si>
  <si>
    <t>东阿阿胶股份有限公司（山东东阿阿胶股份有限公司）</t>
  </si>
  <si>
    <t>复方α-酮酸片</t>
  </si>
  <si>
    <t>0.63gx100片</t>
  </si>
  <si>
    <t>北京费森尤斯卡比医药有限公司</t>
  </si>
  <si>
    <t>酒石酸托特罗定片(舍尼亭)</t>
  </si>
  <si>
    <t>2mgx14片</t>
  </si>
  <si>
    <t>南京美瑞制药有限公司</t>
  </si>
  <si>
    <t>四川太极成华区西林一街药店</t>
  </si>
  <si>
    <t>胆舒胶囊</t>
  </si>
  <si>
    <t>30粒</t>
  </si>
  <si>
    <t>四川济生堂药业有限公司</t>
  </si>
  <si>
    <t>拉米夫定片</t>
  </si>
  <si>
    <t>0.1gx14片</t>
  </si>
  <si>
    <t>葛兰素史克制药(苏州)有限公司</t>
  </si>
  <si>
    <t>新增，</t>
  </si>
  <si>
    <t>依巴斯汀片(思金)</t>
  </si>
  <si>
    <t>10mgx10片（素片）</t>
  </si>
  <si>
    <t>杭州澳医保灵药业有限公司</t>
  </si>
  <si>
    <t>猴头菌提取物颗粒</t>
  </si>
  <si>
    <t>3gx12袋(无糖型)</t>
  </si>
  <si>
    <t>山西康欣药业有限公司</t>
  </si>
  <si>
    <t>复方斑蝥胶囊</t>
  </si>
  <si>
    <t>0.25gx12粒x5板</t>
  </si>
  <si>
    <t>贵州益佰制药股份有限公司</t>
  </si>
  <si>
    <t>坎地沙坦酯片(悉君宁)</t>
  </si>
  <si>
    <t>4mgx14片</t>
  </si>
  <si>
    <t>广州白云山天心制药股份有限公司(原:广州天心药业)</t>
  </si>
  <si>
    <t>四川太极都江堰幸福镇翔凤路药店</t>
  </si>
  <si>
    <t>黄芪颗粒</t>
  </si>
  <si>
    <t>15gx10袋</t>
  </si>
  <si>
    <t>贵州汉方药业有限公司</t>
  </si>
  <si>
    <t>益心舒片</t>
  </si>
  <si>
    <t>0.4gx36片（薄膜衣）</t>
  </si>
  <si>
    <t>广东先通药业有限公司（广东尚瑞和药业股份有限公司）</t>
  </si>
  <si>
    <t>四川太极大邑县晋原街道南街药店</t>
  </si>
  <si>
    <t>金水宝胶囊</t>
  </si>
  <si>
    <t>0.33gx9粒x10板x3小盒</t>
  </si>
  <si>
    <t>江西金水宝制药有限公司(原：江西济民可信金水宝制药有限公司</t>
  </si>
  <si>
    <t>2.5mgx21片</t>
  </si>
  <si>
    <t>海南先声药业有限公司</t>
  </si>
  <si>
    <t>四川太极青羊区金祥路药店</t>
  </si>
  <si>
    <t>血府逐瘀片</t>
  </si>
  <si>
    <t>0.4gx60片</t>
  </si>
  <si>
    <t>潍坊中狮制药有限公司</t>
  </si>
  <si>
    <t>四川太极大邑县晋原镇子龙路店</t>
  </si>
  <si>
    <t>破壁灵芝孢子胶囊(川大金钟)</t>
  </si>
  <si>
    <t>30g(250mgx60粒x2瓶)</t>
  </si>
  <si>
    <t>成都川大金钟科技有限公司</t>
  </si>
  <si>
    <t>四川太极青羊区光华西一路药店</t>
  </si>
  <si>
    <t>本月新增</t>
  </si>
  <si>
    <t>福辛普利钠片(蒙诺)</t>
  </si>
  <si>
    <t>10mgx14片</t>
  </si>
  <si>
    <t>中美上海施贵宝制药有限公司</t>
  </si>
  <si>
    <t>阿托伐他汀钙胶囊</t>
  </si>
  <si>
    <t>10mgx14粒</t>
  </si>
  <si>
    <t>天方药业有限公司(原河南天方药业股份有限公司)</t>
  </si>
  <si>
    <t>匹</t>
  </si>
  <si>
    <t>10827782184</t>
  </si>
  <si>
    <t>四川太极金牛区银沙路药店</t>
  </si>
  <si>
    <t>未备注新增不处理</t>
  </si>
  <si>
    <t>51510819</t>
  </si>
  <si>
    <t>四川太极成华区崔家店路药店</t>
  </si>
  <si>
    <t>707163281</t>
  </si>
  <si>
    <t>达格列净片</t>
  </si>
  <si>
    <t>AstraZeneca Pharmaceuticals LP</t>
  </si>
  <si>
    <t>四川太极成华区万科路药店</t>
  </si>
  <si>
    <t>1124152317</t>
  </si>
  <si>
    <t>复方枣仁胶囊(希尔安宁)</t>
  </si>
  <si>
    <t>0.4gx12粒</t>
  </si>
  <si>
    <t>重庆希尔安药业有限公司</t>
  </si>
  <si>
    <t>四川太极金牛区五福桥东路药店</t>
  </si>
  <si>
    <t>37990432</t>
  </si>
  <si>
    <t>奥氮平片(再普乐)</t>
  </si>
  <si>
    <t>5mgx28片</t>
  </si>
  <si>
    <t>Eli Lilly Nederland B.V.</t>
  </si>
  <si>
    <t>四川太极土龙路药店</t>
  </si>
  <si>
    <t>5474899</t>
  </si>
  <si>
    <t>复方阿胶浆</t>
  </si>
  <si>
    <t>20mlx48支(无蔗糖)(OTC装)</t>
  </si>
  <si>
    <t>四川太极怀远店</t>
  </si>
  <si>
    <t>572140507</t>
  </si>
  <si>
    <t>蛋白粉(汤臣倍健)</t>
  </si>
  <si>
    <t>450g</t>
  </si>
  <si>
    <t>罐</t>
  </si>
  <si>
    <t>汤臣倍健股份有限公司</t>
  </si>
  <si>
    <t>四川太极郫县郫筒镇东大街药店</t>
  </si>
  <si>
    <t>营运部统一做活动</t>
  </si>
  <si>
    <t>11140049706</t>
  </si>
  <si>
    <t>沙美特罗替卡松吸入粉雾剂</t>
  </si>
  <si>
    <t>50ug:500ugx60喷(含准纳器)</t>
  </si>
  <si>
    <t xml:space="preserve">Glaxo Wellcome Production(法国) </t>
  </si>
  <si>
    <t>四川太极邛崃市文君街道杏林路药店</t>
  </si>
  <si>
    <t>防疫品种取消特价</t>
  </si>
  <si>
    <t>51475028</t>
  </si>
  <si>
    <t>铁笛片</t>
  </si>
  <si>
    <t>1gx24片</t>
  </si>
  <si>
    <t>成都神鹤药业有限责任公司</t>
  </si>
  <si>
    <t>四川太极新津邓双镇岷江店</t>
  </si>
  <si>
    <t>12219849706</t>
  </si>
  <si>
    <t>四川太极成华区华泰路二药店</t>
  </si>
  <si>
    <t>58729059</t>
  </si>
  <si>
    <t>沙美特罗替卡松吸入粉雾剂(原：沙美特罗替卡松粉吸入剂)</t>
  </si>
  <si>
    <t>50ug:100ugx60吸(含准纳器)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</si>
</sst>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10" fontId="2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22" fontId="2" fillId="0" borderId="1" xfId="0" applyNumberFormat="1" applyFont="1" applyFill="1" applyBorder="1" applyAlignment="1">
      <alignment horizontal="left" vertical="center"/>
    </xf>
    <xf numFmtId="22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0"/>
  <sheetViews>
    <sheetView tabSelected="1" workbookViewId="0">
      <pane ySplit="1" topLeftCell="A5" activePane="bottomLeft" state="frozen"/>
      <selection/>
      <selection pane="bottomLeft" activeCell="C44" sqref="C44"/>
    </sheetView>
  </sheetViews>
  <sheetFormatPr defaultColWidth="9" defaultRowHeight="13.5"/>
  <cols>
    <col min="1" max="1" width="4.625" customWidth="1"/>
    <col min="2" max="2" width="8.5" customWidth="1"/>
    <col min="3" max="3" width="18.375" customWidth="1"/>
    <col min="4" max="4" width="14.375" customWidth="1"/>
    <col min="5" max="5" width="5.625" customWidth="1"/>
    <col min="6" max="6" width="19.875" customWidth="1"/>
    <col min="7" max="7" width="6.875" customWidth="1"/>
    <col min="8" max="8" width="18.375" customWidth="1"/>
    <col min="9" max="9" width="6.5" customWidth="1"/>
    <col min="10" max="10" width="7.5" customWidth="1"/>
    <col min="11" max="11" width="7.375" customWidth="1"/>
    <col min="14" max="14" width="8.25" customWidth="1"/>
    <col min="15" max="15" width="7.25" customWidth="1"/>
    <col min="19" max="19" width="10.125"/>
    <col min="22" max="22" width="15"/>
  </cols>
  <sheetData>
    <row r="1" spans="1:2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4" t="s">
        <v>10</v>
      </c>
      <c r="L1" s="5" t="s">
        <v>11</v>
      </c>
      <c r="M1" s="5" t="s">
        <v>12</v>
      </c>
      <c r="N1" s="14" t="s">
        <v>13</v>
      </c>
      <c r="O1" s="2" t="s">
        <v>14</v>
      </c>
      <c r="P1" s="2" t="s">
        <v>15</v>
      </c>
      <c r="Q1" s="10" t="s">
        <v>16</v>
      </c>
      <c r="R1" s="10" t="s">
        <v>17</v>
      </c>
      <c r="S1" s="2" t="s">
        <v>18</v>
      </c>
      <c r="T1" s="2" t="s">
        <v>19</v>
      </c>
      <c r="U1" s="2" t="s">
        <v>20</v>
      </c>
      <c r="V1" s="11" t="s">
        <v>21</v>
      </c>
      <c r="W1" s="2" t="s">
        <v>22</v>
      </c>
    </row>
    <row r="2" spans="1:23">
      <c r="A2" s="3">
        <v>1</v>
      </c>
      <c r="B2" s="4">
        <v>189135</v>
      </c>
      <c r="C2" s="3" t="s">
        <v>23</v>
      </c>
      <c r="D2" s="3" t="s">
        <v>24</v>
      </c>
      <c r="E2" s="3" t="s">
        <v>25</v>
      </c>
      <c r="F2" s="3" t="s">
        <v>26</v>
      </c>
      <c r="G2" s="4">
        <v>351</v>
      </c>
      <c r="H2" s="6" t="s">
        <v>27</v>
      </c>
      <c r="I2" s="3">
        <v>25.7</v>
      </c>
      <c r="J2" s="3">
        <v>29.8</v>
      </c>
      <c r="K2" s="15">
        <v>19.8</v>
      </c>
      <c r="L2" s="16">
        <f t="shared" ref="L2:L40" si="0">(J2-I2)/J2</f>
        <v>0.13758389261745</v>
      </c>
      <c r="M2" s="16">
        <f t="shared" ref="M2:M40" si="1">(K2-I2)/K2</f>
        <v>-0.297979797979798</v>
      </c>
      <c r="N2" s="15">
        <v>1</v>
      </c>
      <c r="O2" s="3"/>
      <c r="P2" s="3">
        <v>11546</v>
      </c>
      <c r="Q2" s="3">
        <f t="shared" ref="Q2:Q40" si="2">K2-J2</f>
        <v>-10</v>
      </c>
      <c r="R2" s="3"/>
      <c r="S2" s="3">
        <v>4496</v>
      </c>
      <c r="T2" s="4">
        <v>9</v>
      </c>
      <c r="U2" s="3" t="s">
        <v>28</v>
      </c>
      <c r="V2" s="12">
        <v>44938.3898726852</v>
      </c>
      <c r="W2" s="13" t="s">
        <v>29</v>
      </c>
    </row>
    <row r="3" spans="1:23">
      <c r="A3" s="3">
        <v>2</v>
      </c>
      <c r="B3" s="4">
        <v>186924</v>
      </c>
      <c r="C3" s="3" t="s">
        <v>30</v>
      </c>
      <c r="D3" s="3" t="s">
        <v>31</v>
      </c>
      <c r="E3" s="3" t="s">
        <v>25</v>
      </c>
      <c r="F3" s="3" t="s">
        <v>32</v>
      </c>
      <c r="G3" s="4">
        <v>343</v>
      </c>
      <c r="H3" s="6" t="s">
        <v>33</v>
      </c>
      <c r="I3" s="3">
        <v>133.3</v>
      </c>
      <c r="J3" s="3">
        <v>136</v>
      </c>
      <c r="K3" s="15">
        <v>125</v>
      </c>
      <c r="L3" s="16">
        <f t="shared" si="0"/>
        <v>0.0198529411764705</v>
      </c>
      <c r="M3" s="16">
        <f t="shared" si="1"/>
        <v>-0.0664000000000001</v>
      </c>
      <c r="N3" s="15">
        <v>2</v>
      </c>
      <c r="O3" s="3"/>
      <c r="P3" s="3">
        <v>654</v>
      </c>
      <c r="Q3" s="3">
        <f t="shared" si="2"/>
        <v>-11</v>
      </c>
      <c r="R3" s="3"/>
      <c r="S3" s="3">
        <v>750</v>
      </c>
      <c r="T3" s="4">
        <v>36</v>
      </c>
      <c r="U3" s="3" t="s">
        <v>28</v>
      </c>
      <c r="V3" s="12">
        <v>44932.5904976852</v>
      </c>
      <c r="W3" s="13" t="s">
        <v>34</v>
      </c>
    </row>
    <row r="4" spans="1:23">
      <c r="A4" s="3">
        <v>3</v>
      </c>
      <c r="B4" s="4">
        <v>2025</v>
      </c>
      <c r="C4" s="3" t="s">
        <v>35</v>
      </c>
      <c r="D4" s="3" t="s">
        <v>36</v>
      </c>
      <c r="E4" s="3" t="s">
        <v>25</v>
      </c>
      <c r="F4" s="3" t="s">
        <v>37</v>
      </c>
      <c r="G4" s="4">
        <v>587</v>
      </c>
      <c r="H4" s="6" t="s">
        <v>38</v>
      </c>
      <c r="I4" s="3">
        <v>29.5</v>
      </c>
      <c r="J4" s="3">
        <v>29.8</v>
      </c>
      <c r="K4" s="15">
        <v>28</v>
      </c>
      <c r="L4" s="16">
        <f t="shared" si="0"/>
        <v>0.0100671140939598</v>
      </c>
      <c r="M4" s="16">
        <f t="shared" si="1"/>
        <v>-0.0535714285714286</v>
      </c>
      <c r="N4" s="15">
        <v>2</v>
      </c>
      <c r="O4" s="3"/>
      <c r="P4" s="3">
        <v>1924</v>
      </c>
      <c r="Q4" s="3">
        <f t="shared" si="2"/>
        <v>-1.8</v>
      </c>
      <c r="R4" s="3"/>
      <c r="S4" s="3">
        <v>1393</v>
      </c>
      <c r="T4" s="4">
        <v>3</v>
      </c>
      <c r="U4" s="3" t="s">
        <v>28</v>
      </c>
      <c r="V4" s="12">
        <v>44930.7866319444</v>
      </c>
      <c r="W4" s="13" t="s">
        <v>29</v>
      </c>
    </row>
    <row r="5" spans="1:23">
      <c r="A5" s="3">
        <v>4</v>
      </c>
      <c r="B5" s="4">
        <v>14737</v>
      </c>
      <c r="C5" s="3" t="s">
        <v>39</v>
      </c>
      <c r="D5" s="3" t="s">
        <v>40</v>
      </c>
      <c r="E5" s="3" t="s">
        <v>25</v>
      </c>
      <c r="F5" s="3" t="s">
        <v>41</v>
      </c>
      <c r="G5" s="4">
        <v>365</v>
      </c>
      <c r="H5" s="6" t="s">
        <v>42</v>
      </c>
      <c r="I5" s="3">
        <v>26.75</v>
      </c>
      <c r="J5" s="3">
        <v>29.8</v>
      </c>
      <c r="K5" s="15">
        <v>27.5</v>
      </c>
      <c r="L5" s="16">
        <f t="shared" si="0"/>
        <v>0.102348993288591</v>
      </c>
      <c r="M5" s="16">
        <f t="shared" si="1"/>
        <v>0.0272727272727273</v>
      </c>
      <c r="N5" s="15">
        <v>2</v>
      </c>
      <c r="O5" s="3"/>
      <c r="P5" s="3">
        <v>377</v>
      </c>
      <c r="Q5" s="3">
        <f t="shared" si="2"/>
        <v>-2.3</v>
      </c>
      <c r="R5" s="3"/>
      <c r="S5" s="3">
        <v>407</v>
      </c>
      <c r="T5" s="4">
        <v>20</v>
      </c>
      <c r="U5" s="3" t="s">
        <v>28</v>
      </c>
      <c r="V5" s="12">
        <v>44931.4576851852</v>
      </c>
      <c r="W5" s="13" t="s">
        <v>43</v>
      </c>
    </row>
    <row r="6" spans="1:23">
      <c r="A6" s="3">
        <v>5</v>
      </c>
      <c r="B6" s="4">
        <v>152624</v>
      </c>
      <c r="C6" s="3" t="s">
        <v>44</v>
      </c>
      <c r="D6" s="3" t="s">
        <v>45</v>
      </c>
      <c r="E6" s="3" t="s">
        <v>25</v>
      </c>
      <c r="F6" s="3" t="s">
        <v>46</v>
      </c>
      <c r="G6" s="4">
        <v>103198</v>
      </c>
      <c r="H6" s="6" t="s">
        <v>47</v>
      </c>
      <c r="I6" s="3">
        <v>1351.5</v>
      </c>
      <c r="J6" s="3">
        <v>1490</v>
      </c>
      <c r="K6" s="15">
        <v>1400</v>
      </c>
      <c r="L6" s="16">
        <f t="shared" si="0"/>
        <v>0.0929530201342282</v>
      </c>
      <c r="M6" s="16">
        <f t="shared" si="1"/>
        <v>0.0346428571428571</v>
      </c>
      <c r="N6" s="15">
        <v>3</v>
      </c>
      <c r="O6" s="3"/>
      <c r="P6" s="3">
        <v>70</v>
      </c>
      <c r="Q6" s="3">
        <f t="shared" si="2"/>
        <v>-90</v>
      </c>
      <c r="R6" s="3"/>
      <c r="S6" s="3">
        <v>207.000001</v>
      </c>
      <c r="T6" s="4">
        <v>4</v>
      </c>
      <c r="U6" s="3" t="s">
        <v>28</v>
      </c>
      <c r="V6" s="12">
        <v>44941.628900463</v>
      </c>
      <c r="W6" s="13" t="s">
        <v>29</v>
      </c>
    </row>
    <row r="7" spans="1:23">
      <c r="A7" s="3">
        <v>6</v>
      </c>
      <c r="B7" s="4">
        <v>164202</v>
      </c>
      <c r="C7" s="3" t="s">
        <v>48</v>
      </c>
      <c r="D7" s="3" t="s">
        <v>49</v>
      </c>
      <c r="E7" s="3" t="s">
        <v>25</v>
      </c>
      <c r="F7" s="3" t="s">
        <v>50</v>
      </c>
      <c r="G7" s="4">
        <v>587</v>
      </c>
      <c r="H7" s="6" t="s">
        <v>38</v>
      </c>
      <c r="I7" s="3">
        <v>133.95</v>
      </c>
      <c r="J7" s="3">
        <v>148</v>
      </c>
      <c r="K7" s="15">
        <v>138</v>
      </c>
      <c r="L7" s="16">
        <f t="shared" si="0"/>
        <v>0.0949324324324325</v>
      </c>
      <c r="M7" s="16">
        <f t="shared" si="1"/>
        <v>0.0293478260869566</v>
      </c>
      <c r="N7" s="15">
        <v>3</v>
      </c>
      <c r="O7" s="3"/>
      <c r="P7" s="3">
        <v>387</v>
      </c>
      <c r="Q7" s="3">
        <f t="shared" si="2"/>
        <v>-10</v>
      </c>
      <c r="R7" s="3"/>
      <c r="S7" s="3">
        <v>460</v>
      </c>
      <c r="T7" s="4">
        <v>2</v>
      </c>
      <c r="U7" s="3" t="s">
        <v>28</v>
      </c>
      <c r="V7" s="12">
        <v>44930.4212615741</v>
      </c>
      <c r="W7" s="13" t="s">
        <v>29</v>
      </c>
    </row>
    <row r="8" spans="1:23">
      <c r="A8" s="3">
        <v>7</v>
      </c>
      <c r="B8" s="4">
        <v>10819</v>
      </c>
      <c r="C8" s="3" t="s">
        <v>51</v>
      </c>
      <c r="D8" s="3" t="s">
        <v>52</v>
      </c>
      <c r="E8" s="3" t="s">
        <v>25</v>
      </c>
      <c r="F8" s="3" t="s">
        <v>53</v>
      </c>
      <c r="G8" s="4">
        <v>587</v>
      </c>
      <c r="H8" s="6" t="s">
        <v>38</v>
      </c>
      <c r="I8" s="3">
        <v>72.4</v>
      </c>
      <c r="J8" s="3">
        <v>89</v>
      </c>
      <c r="K8" s="15">
        <v>75</v>
      </c>
      <c r="L8" s="16">
        <f t="shared" si="0"/>
        <v>0.186516853932584</v>
      </c>
      <c r="M8" s="16">
        <f t="shared" si="1"/>
        <v>0.0346666666666666</v>
      </c>
      <c r="N8" s="15">
        <v>3</v>
      </c>
      <c r="O8" s="3"/>
      <c r="P8" s="3">
        <v>859</v>
      </c>
      <c r="Q8" s="3">
        <f t="shared" si="2"/>
        <v>-14</v>
      </c>
      <c r="R8" s="3"/>
      <c r="S8" s="3">
        <v>766</v>
      </c>
      <c r="T8" s="4">
        <v>7</v>
      </c>
      <c r="U8" s="3" t="s">
        <v>28</v>
      </c>
      <c r="V8" s="12">
        <v>44931.8178009259</v>
      </c>
      <c r="W8" s="13" t="s">
        <v>29</v>
      </c>
    </row>
    <row r="9" spans="1:23">
      <c r="A9" s="3">
        <v>8</v>
      </c>
      <c r="B9" s="4">
        <v>107668</v>
      </c>
      <c r="C9" s="3" t="s">
        <v>54</v>
      </c>
      <c r="D9" s="3" t="s">
        <v>55</v>
      </c>
      <c r="E9" s="3" t="s">
        <v>25</v>
      </c>
      <c r="F9" s="3" t="s">
        <v>56</v>
      </c>
      <c r="G9" s="4">
        <v>587</v>
      </c>
      <c r="H9" s="6" t="s">
        <v>38</v>
      </c>
      <c r="I9" s="3">
        <v>75.99</v>
      </c>
      <c r="J9" s="3">
        <v>95</v>
      </c>
      <c r="K9" s="15">
        <v>79</v>
      </c>
      <c r="L9" s="16">
        <f t="shared" si="0"/>
        <v>0.200105263157895</v>
      </c>
      <c r="M9" s="16">
        <f t="shared" si="1"/>
        <v>0.0381012658227849</v>
      </c>
      <c r="N9" s="15">
        <v>3</v>
      </c>
      <c r="O9" s="3">
        <v>89</v>
      </c>
      <c r="P9" s="3">
        <v>155</v>
      </c>
      <c r="Q9" s="3">
        <f t="shared" si="2"/>
        <v>-16</v>
      </c>
      <c r="R9" s="3">
        <f>K9-O9</f>
        <v>-10</v>
      </c>
      <c r="S9" s="3">
        <v>136</v>
      </c>
      <c r="T9" s="4">
        <v>3</v>
      </c>
      <c r="U9" s="3" t="s">
        <v>28</v>
      </c>
      <c r="V9" s="12">
        <v>44930.4201851852</v>
      </c>
      <c r="W9" s="13" t="s">
        <v>29</v>
      </c>
    </row>
    <row r="10" spans="1:23">
      <c r="A10" s="3">
        <v>9</v>
      </c>
      <c r="B10" s="4">
        <v>170155</v>
      </c>
      <c r="C10" s="3" t="s">
        <v>57</v>
      </c>
      <c r="D10" s="3" t="s">
        <v>58</v>
      </c>
      <c r="E10" s="3" t="s">
        <v>25</v>
      </c>
      <c r="F10" s="3" t="s">
        <v>37</v>
      </c>
      <c r="G10" s="4">
        <v>106569</v>
      </c>
      <c r="H10" s="6" t="s">
        <v>59</v>
      </c>
      <c r="I10" s="3">
        <v>84</v>
      </c>
      <c r="J10" s="3">
        <v>94</v>
      </c>
      <c r="K10" s="15">
        <v>88</v>
      </c>
      <c r="L10" s="16">
        <f t="shared" si="0"/>
        <v>0.106382978723404</v>
      </c>
      <c r="M10" s="16">
        <f t="shared" si="1"/>
        <v>0.0454545454545455</v>
      </c>
      <c r="N10" s="15">
        <v>1</v>
      </c>
      <c r="O10" s="3"/>
      <c r="P10" s="3">
        <v>1099</v>
      </c>
      <c r="Q10" s="3">
        <f t="shared" si="2"/>
        <v>-6</v>
      </c>
      <c r="R10" s="3"/>
      <c r="S10" s="3">
        <v>519</v>
      </c>
      <c r="T10" s="4">
        <v>3</v>
      </c>
      <c r="U10" s="3" t="s">
        <v>28</v>
      </c>
      <c r="V10" s="12">
        <v>44933.8384722222</v>
      </c>
      <c r="W10" s="13" t="s">
        <v>29</v>
      </c>
    </row>
    <row r="11" spans="1:23">
      <c r="A11" s="3">
        <v>10</v>
      </c>
      <c r="B11" s="4">
        <v>30334</v>
      </c>
      <c r="C11" s="3" t="s">
        <v>60</v>
      </c>
      <c r="D11" s="3" t="s">
        <v>61</v>
      </c>
      <c r="E11" s="3" t="s">
        <v>25</v>
      </c>
      <c r="F11" s="3" t="s">
        <v>62</v>
      </c>
      <c r="G11" s="4">
        <v>587</v>
      </c>
      <c r="H11" s="6" t="s">
        <v>38</v>
      </c>
      <c r="I11" s="3">
        <v>61.91</v>
      </c>
      <c r="J11" s="3">
        <v>73.5</v>
      </c>
      <c r="K11" s="15">
        <v>65</v>
      </c>
      <c r="L11" s="16">
        <f t="shared" si="0"/>
        <v>0.157687074829932</v>
      </c>
      <c r="M11" s="16">
        <f t="shared" si="1"/>
        <v>0.0475384615384616</v>
      </c>
      <c r="N11" s="15">
        <v>3</v>
      </c>
      <c r="O11" s="3"/>
      <c r="P11" s="3">
        <v>793</v>
      </c>
      <c r="Q11" s="3">
        <f t="shared" si="2"/>
        <v>-8.5</v>
      </c>
      <c r="R11" s="3"/>
      <c r="S11" s="3">
        <v>709</v>
      </c>
      <c r="T11" s="4">
        <v>11</v>
      </c>
      <c r="U11" s="3" t="s">
        <v>28</v>
      </c>
      <c r="V11" s="12">
        <v>44930.4067476852</v>
      </c>
      <c r="W11" s="13" t="s">
        <v>29</v>
      </c>
    </row>
    <row r="12" spans="1:23">
      <c r="A12" s="3">
        <v>11</v>
      </c>
      <c r="B12" s="4">
        <v>170155</v>
      </c>
      <c r="C12" s="3" t="s">
        <v>57</v>
      </c>
      <c r="D12" s="3" t="s">
        <v>58</v>
      </c>
      <c r="E12" s="3" t="s">
        <v>25</v>
      </c>
      <c r="F12" s="3" t="s">
        <v>37</v>
      </c>
      <c r="G12" s="4">
        <v>339</v>
      </c>
      <c r="H12" s="6" t="s">
        <v>63</v>
      </c>
      <c r="I12" s="3">
        <v>84</v>
      </c>
      <c r="J12" s="3">
        <v>94</v>
      </c>
      <c r="K12" s="15">
        <v>89</v>
      </c>
      <c r="L12" s="16">
        <f t="shared" si="0"/>
        <v>0.106382978723404</v>
      </c>
      <c r="M12" s="16">
        <f t="shared" si="1"/>
        <v>0.0561797752808989</v>
      </c>
      <c r="N12" s="15">
        <v>1</v>
      </c>
      <c r="O12" s="3"/>
      <c r="P12" s="3">
        <v>1099</v>
      </c>
      <c r="Q12" s="3">
        <f t="shared" si="2"/>
        <v>-5</v>
      </c>
      <c r="R12" s="3"/>
      <c r="S12" s="3">
        <v>519</v>
      </c>
      <c r="T12" s="4">
        <v>3</v>
      </c>
      <c r="U12" s="3" t="s">
        <v>28</v>
      </c>
      <c r="V12" s="12">
        <v>44932.6424537037</v>
      </c>
      <c r="W12" s="13" t="s">
        <v>29</v>
      </c>
    </row>
    <row r="13" spans="1:23">
      <c r="A13" s="3">
        <v>12</v>
      </c>
      <c r="B13" s="4">
        <v>11813</v>
      </c>
      <c r="C13" s="3" t="s">
        <v>64</v>
      </c>
      <c r="D13" s="3" t="s">
        <v>65</v>
      </c>
      <c r="E13" s="3" t="s">
        <v>25</v>
      </c>
      <c r="F13" s="3" t="s">
        <v>66</v>
      </c>
      <c r="G13" s="4">
        <v>587</v>
      </c>
      <c r="H13" s="6" t="s">
        <v>38</v>
      </c>
      <c r="I13" s="3">
        <v>19.66</v>
      </c>
      <c r="J13" s="3">
        <v>24.9</v>
      </c>
      <c r="K13" s="15">
        <v>21</v>
      </c>
      <c r="L13" s="16">
        <f t="shared" si="0"/>
        <v>0.210441767068273</v>
      </c>
      <c r="M13" s="16">
        <f t="shared" si="1"/>
        <v>0.0638095238095238</v>
      </c>
      <c r="N13" s="15">
        <v>3</v>
      </c>
      <c r="O13" s="3"/>
      <c r="P13" s="3">
        <v>693</v>
      </c>
      <c r="Q13" s="3">
        <f t="shared" si="2"/>
        <v>-3.9</v>
      </c>
      <c r="R13" s="3"/>
      <c r="S13" s="3">
        <v>373</v>
      </c>
      <c r="T13" s="4">
        <v>16</v>
      </c>
      <c r="U13" s="3" t="s">
        <v>28</v>
      </c>
      <c r="V13" s="12">
        <v>44940.567974537</v>
      </c>
      <c r="W13" s="13" t="s">
        <v>29</v>
      </c>
    </row>
    <row r="14" spans="1:23">
      <c r="A14" s="3">
        <v>13</v>
      </c>
      <c r="B14" s="4">
        <v>14001</v>
      </c>
      <c r="C14" s="3" t="s">
        <v>67</v>
      </c>
      <c r="D14" s="3" t="s">
        <v>68</v>
      </c>
      <c r="E14" s="3" t="s">
        <v>25</v>
      </c>
      <c r="F14" s="3" t="s">
        <v>69</v>
      </c>
      <c r="G14" s="4">
        <v>738</v>
      </c>
      <c r="H14" s="6" t="s">
        <v>70</v>
      </c>
      <c r="I14" s="3">
        <v>51.2</v>
      </c>
      <c r="J14" s="3">
        <v>62.5</v>
      </c>
      <c r="K14" s="15">
        <v>55</v>
      </c>
      <c r="L14" s="16">
        <f t="shared" si="0"/>
        <v>0.1808</v>
      </c>
      <c r="M14" s="16">
        <f t="shared" si="1"/>
        <v>0.069090909090909</v>
      </c>
      <c r="N14" s="15">
        <v>2</v>
      </c>
      <c r="O14" s="3"/>
      <c r="P14" s="3">
        <v>651</v>
      </c>
      <c r="Q14" s="3">
        <f t="shared" si="2"/>
        <v>-7.5</v>
      </c>
      <c r="R14" s="3"/>
      <c r="S14" s="3">
        <v>618</v>
      </c>
      <c r="T14" s="4">
        <v>2</v>
      </c>
      <c r="U14" s="3" t="s">
        <v>28</v>
      </c>
      <c r="V14" s="12">
        <v>44938.4920023148</v>
      </c>
      <c r="W14" s="13" t="s">
        <v>29</v>
      </c>
    </row>
    <row r="15" spans="1:23">
      <c r="A15" s="3">
        <v>14</v>
      </c>
      <c r="B15" s="4">
        <v>147262</v>
      </c>
      <c r="C15" s="3" t="s">
        <v>71</v>
      </c>
      <c r="D15" s="3" t="s">
        <v>72</v>
      </c>
      <c r="E15" s="3" t="s">
        <v>25</v>
      </c>
      <c r="F15" s="3" t="s">
        <v>73</v>
      </c>
      <c r="G15" s="4">
        <v>343</v>
      </c>
      <c r="H15" s="6" t="s">
        <v>33</v>
      </c>
      <c r="I15" s="3">
        <v>658.56</v>
      </c>
      <c r="J15" s="3">
        <v>790</v>
      </c>
      <c r="K15" s="15">
        <v>710</v>
      </c>
      <c r="L15" s="16">
        <f t="shared" si="0"/>
        <v>0.166379746835443</v>
      </c>
      <c r="M15" s="16">
        <f t="shared" si="1"/>
        <v>0.0724507042253522</v>
      </c>
      <c r="N15" s="15">
        <v>3</v>
      </c>
      <c r="O15" s="3"/>
      <c r="P15" s="3">
        <v>343</v>
      </c>
      <c r="Q15" s="3">
        <f t="shared" si="2"/>
        <v>-80</v>
      </c>
      <c r="R15" s="3"/>
      <c r="S15" s="3">
        <v>286</v>
      </c>
      <c r="T15" s="4">
        <v>6</v>
      </c>
      <c r="U15" s="3" t="s">
        <v>28</v>
      </c>
      <c r="V15" s="12">
        <v>44940.4985532407</v>
      </c>
      <c r="W15" s="13" t="s">
        <v>74</v>
      </c>
    </row>
    <row r="16" spans="1:23">
      <c r="A16" s="3">
        <v>15</v>
      </c>
      <c r="B16" s="4">
        <v>17315</v>
      </c>
      <c r="C16" s="3" t="s">
        <v>75</v>
      </c>
      <c r="D16" s="3" t="s">
        <v>76</v>
      </c>
      <c r="E16" s="3" t="s">
        <v>77</v>
      </c>
      <c r="F16" s="3" t="s">
        <v>78</v>
      </c>
      <c r="G16" s="4">
        <v>587</v>
      </c>
      <c r="H16" s="6" t="s">
        <v>38</v>
      </c>
      <c r="I16" s="3">
        <v>87</v>
      </c>
      <c r="J16" s="3">
        <v>102.5</v>
      </c>
      <c r="K16" s="15">
        <v>95</v>
      </c>
      <c r="L16" s="16">
        <f t="shared" si="0"/>
        <v>0.151219512195122</v>
      </c>
      <c r="M16" s="16">
        <f t="shared" si="1"/>
        <v>0.0842105263157895</v>
      </c>
      <c r="N16" s="15">
        <v>3</v>
      </c>
      <c r="O16" s="3"/>
      <c r="P16" s="3">
        <v>336</v>
      </c>
      <c r="Q16" s="3">
        <f t="shared" si="2"/>
        <v>-7.5</v>
      </c>
      <c r="R16" s="3"/>
      <c r="S16" s="3">
        <v>390</v>
      </c>
      <c r="T16" s="4">
        <v>6</v>
      </c>
      <c r="U16" s="3" t="s">
        <v>28</v>
      </c>
      <c r="V16" s="12">
        <v>44930.4070601852</v>
      </c>
      <c r="W16" s="13" t="s">
        <v>29</v>
      </c>
    </row>
    <row r="17" spans="1:23">
      <c r="A17" s="3">
        <v>16</v>
      </c>
      <c r="B17" s="4">
        <v>160708</v>
      </c>
      <c r="C17" s="3" t="s">
        <v>79</v>
      </c>
      <c r="D17" s="3" t="s">
        <v>80</v>
      </c>
      <c r="E17" s="3" t="s">
        <v>25</v>
      </c>
      <c r="F17" s="3" t="s">
        <v>81</v>
      </c>
      <c r="G17" s="4">
        <v>738</v>
      </c>
      <c r="H17" s="6" t="s">
        <v>70</v>
      </c>
      <c r="I17" s="3">
        <v>18.2</v>
      </c>
      <c r="J17" s="3">
        <v>24.4</v>
      </c>
      <c r="K17" s="15">
        <v>22</v>
      </c>
      <c r="L17" s="16">
        <f t="shared" si="0"/>
        <v>0.254098360655738</v>
      </c>
      <c r="M17" s="16">
        <f t="shared" si="1"/>
        <v>0.172727272727273</v>
      </c>
      <c r="N17" s="15">
        <v>3</v>
      </c>
      <c r="O17" s="3"/>
      <c r="P17" s="3">
        <v>310</v>
      </c>
      <c r="Q17" s="3">
        <f t="shared" si="2"/>
        <v>-2.4</v>
      </c>
      <c r="R17" s="3"/>
      <c r="S17" s="3">
        <v>407</v>
      </c>
      <c r="T17" s="4">
        <v>2</v>
      </c>
      <c r="U17" s="3" t="s">
        <v>28</v>
      </c>
      <c r="V17" s="12">
        <v>44936.5766782407</v>
      </c>
      <c r="W17" s="13" t="s">
        <v>29</v>
      </c>
    </row>
    <row r="18" spans="1:23">
      <c r="A18" s="3">
        <v>17</v>
      </c>
      <c r="B18" s="4">
        <v>3628</v>
      </c>
      <c r="C18" s="3" t="s">
        <v>82</v>
      </c>
      <c r="D18" s="3" t="s">
        <v>83</v>
      </c>
      <c r="E18" s="3" t="s">
        <v>25</v>
      </c>
      <c r="F18" s="3" t="s">
        <v>84</v>
      </c>
      <c r="G18" s="4">
        <v>587</v>
      </c>
      <c r="H18" s="6" t="s">
        <v>38</v>
      </c>
      <c r="I18" s="3">
        <v>27.2</v>
      </c>
      <c r="J18" s="3">
        <v>32.8</v>
      </c>
      <c r="K18" s="15">
        <v>30</v>
      </c>
      <c r="L18" s="16">
        <f t="shared" si="0"/>
        <v>0.170731707317073</v>
      </c>
      <c r="M18" s="16">
        <f t="shared" si="1"/>
        <v>0.0933333333333334</v>
      </c>
      <c r="N18" s="15">
        <v>3</v>
      </c>
      <c r="O18" s="3"/>
      <c r="P18" s="3">
        <v>662</v>
      </c>
      <c r="Q18" s="3">
        <f t="shared" si="2"/>
        <v>-2.8</v>
      </c>
      <c r="R18" s="3"/>
      <c r="S18" s="3">
        <v>552</v>
      </c>
      <c r="T18" s="4">
        <v>10</v>
      </c>
      <c r="U18" s="3" t="s">
        <v>28</v>
      </c>
      <c r="V18" s="12">
        <v>44940.4822337963</v>
      </c>
      <c r="W18" s="13" t="s">
        <v>29</v>
      </c>
    </row>
    <row r="19" spans="1:23">
      <c r="A19" s="3">
        <v>18</v>
      </c>
      <c r="B19" s="4">
        <v>17379</v>
      </c>
      <c r="C19" s="3" t="s">
        <v>85</v>
      </c>
      <c r="D19" s="3" t="s">
        <v>86</v>
      </c>
      <c r="E19" s="3" t="s">
        <v>25</v>
      </c>
      <c r="F19" s="3" t="s">
        <v>87</v>
      </c>
      <c r="G19" s="4">
        <v>587</v>
      </c>
      <c r="H19" s="6" t="s">
        <v>38</v>
      </c>
      <c r="I19" s="3">
        <v>48</v>
      </c>
      <c r="J19" s="3">
        <v>60.8</v>
      </c>
      <c r="K19" s="15">
        <v>54.5</v>
      </c>
      <c r="L19" s="16">
        <f t="shared" si="0"/>
        <v>0.210526315789474</v>
      </c>
      <c r="M19" s="16">
        <f t="shared" si="1"/>
        <v>0.119266055045872</v>
      </c>
      <c r="N19" s="15">
        <v>3</v>
      </c>
      <c r="O19" s="3">
        <v>58.8</v>
      </c>
      <c r="P19" s="3">
        <v>1288</v>
      </c>
      <c r="Q19" s="3">
        <f t="shared" si="2"/>
        <v>-6.3</v>
      </c>
      <c r="R19" s="3">
        <f>K19-O19</f>
        <v>-4.3</v>
      </c>
      <c r="S19" s="3">
        <v>686</v>
      </c>
      <c r="T19" s="4">
        <v>16</v>
      </c>
      <c r="U19" s="3" t="s">
        <v>28</v>
      </c>
      <c r="V19" s="12">
        <v>44934.4572916667</v>
      </c>
      <c r="W19" s="13" t="s">
        <v>29</v>
      </c>
    </row>
    <row r="20" spans="1:23">
      <c r="A20" s="3">
        <v>19</v>
      </c>
      <c r="B20" s="4">
        <v>82179</v>
      </c>
      <c r="C20" s="3" t="s">
        <v>88</v>
      </c>
      <c r="D20" s="3" t="s">
        <v>89</v>
      </c>
      <c r="E20" s="3" t="s">
        <v>25</v>
      </c>
      <c r="F20" s="3" t="s">
        <v>90</v>
      </c>
      <c r="G20" s="4">
        <v>114622</v>
      </c>
      <c r="H20" s="6" t="s">
        <v>91</v>
      </c>
      <c r="I20" s="3">
        <v>31.08</v>
      </c>
      <c r="J20" s="3">
        <v>39.8</v>
      </c>
      <c r="K20" s="15">
        <v>35</v>
      </c>
      <c r="L20" s="16">
        <f t="shared" si="0"/>
        <v>0.219095477386935</v>
      </c>
      <c r="M20" s="16">
        <f t="shared" si="1"/>
        <v>0.112</v>
      </c>
      <c r="N20" s="15">
        <v>3</v>
      </c>
      <c r="O20" s="3">
        <v>35</v>
      </c>
      <c r="P20" s="3">
        <v>2789</v>
      </c>
      <c r="Q20" s="3">
        <f t="shared" si="2"/>
        <v>-4.8</v>
      </c>
      <c r="R20" s="3">
        <f>K20-O20</f>
        <v>0</v>
      </c>
      <c r="S20" s="3">
        <v>2449</v>
      </c>
      <c r="T20" s="4">
        <v>6</v>
      </c>
      <c r="U20" s="3" t="s">
        <v>28</v>
      </c>
      <c r="V20" s="12">
        <v>44936.4658333333</v>
      </c>
      <c r="W20" s="13" t="s">
        <v>29</v>
      </c>
    </row>
    <row r="21" spans="1:23">
      <c r="A21" s="3">
        <v>20</v>
      </c>
      <c r="B21" s="4">
        <v>82184</v>
      </c>
      <c r="C21" s="3" t="s">
        <v>88</v>
      </c>
      <c r="D21" s="3" t="s">
        <v>92</v>
      </c>
      <c r="E21" s="3" t="s">
        <v>25</v>
      </c>
      <c r="F21" s="3" t="s">
        <v>90</v>
      </c>
      <c r="G21" s="4">
        <v>114622</v>
      </c>
      <c r="H21" s="6" t="s">
        <v>91</v>
      </c>
      <c r="I21" s="3">
        <v>31.08</v>
      </c>
      <c r="J21" s="3">
        <v>39.8</v>
      </c>
      <c r="K21" s="15">
        <v>35</v>
      </c>
      <c r="L21" s="16">
        <f t="shared" si="0"/>
        <v>0.219095477386935</v>
      </c>
      <c r="M21" s="16">
        <f t="shared" si="1"/>
        <v>0.112</v>
      </c>
      <c r="N21" s="15">
        <v>3</v>
      </c>
      <c r="O21" s="3">
        <v>35</v>
      </c>
      <c r="P21" s="3">
        <v>6117</v>
      </c>
      <c r="Q21" s="3">
        <f t="shared" si="2"/>
        <v>-4.8</v>
      </c>
      <c r="R21" s="3">
        <f>K21-O21</f>
        <v>0</v>
      </c>
      <c r="S21" s="3">
        <v>5578</v>
      </c>
      <c r="T21" s="4">
        <v>1</v>
      </c>
      <c r="U21" s="3" t="s">
        <v>28</v>
      </c>
      <c r="V21" s="12">
        <v>44936.4650347222</v>
      </c>
      <c r="W21" s="13" t="s">
        <v>29</v>
      </c>
    </row>
    <row r="22" spans="1:23">
      <c r="A22" s="3">
        <v>21</v>
      </c>
      <c r="B22" s="4">
        <v>165263</v>
      </c>
      <c r="C22" s="3" t="s">
        <v>93</v>
      </c>
      <c r="D22" s="3" t="s">
        <v>94</v>
      </c>
      <c r="E22" s="3" t="s">
        <v>25</v>
      </c>
      <c r="F22" s="3" t="s">
        <v>95</v>
      </c>
      <c r="G22" s="4">
        <v>738</v>
      </c>
      <c r="H22" s="6" t="s">
        <v>70</v>
      </c>
      <c r="I22" s="3">
        <v>146.51</v>
      </c>
      <c r="J22" s="3">
        <v>187.89</v>
      </c>
      <c r="K22" s="15">
        <v>168</v>
      </c>
      <c r="L22" s="16">
        <f t="shared" si="0"/>
        <v>0.22023524402576</v>
      </c>
      <c r="M22" s="16">
        <f t="shared" si="1"/>
        <v>0.127916666666667</v>
      </c>
      <c r="N22" s="15">
        <v>2</v>
      </c>
      <c r="O22" s="3"/>
      <c r="P22" s="3">
        <v>154</v>
      </c>
      <c r="Q22" s="3">
        <f t="shared" si="2"/>
        <v>-19.89</v>
      </c>
      <c r="R22" s="3"/>
      <c r="S22" s="3">
        <v>136</v>
      </c>
      <c r="T22" s="4">
        <v>1</v>
      </c>
      <c r="U22" s="3" t="s">
        <v>28</v>
      </c>
      <c r="V22" s="12">
        <v>44935.8502546296</v>
      </c>
      <c r="W22" s="13" t="s">
        <v>29</v>
      </c>
    </row>
    <row r="23" spans="1:23">
      <c r="A23" s="3">
        <v>22</v>
      </c>
      <c r="B23" s="4">
        <v>93822</v>
      </c>
      <c r="C23" s="3" t="s">
        <v>96</v>
      </c>
      <c r="D23" s="3" t="s">
        <v>61</v>
      </c>
      <c r="E23" s="3" t="s">
        <v>25</v>
      </c>
      <c r="F23" s="3" t="s">
        <v>97</v>
      </c>
      <c r="G23" s="4">
        <v>108656</v>
      </c>
      <c r="H23" s="6" t="s">
        <v>98</v>
      </c>
      <c r="I23" s="3">
        <v>194.41</v>
      </c>
      <c r="J23" s="3">
        <v>258</v>
      </c>
      <c r="K23" s="15">
        <v>225</v>
      </c>
      <c r="L23" s="16">
        <f t="shared" si="0"/>
        <v>0.246472868217054</v>
      </c>
      <c r="M23" s="16">
        <f t="shared" si="1"/>
        <v>0.135955555555556</v>
      </c>
      <c r="N23" s="15">
        <v>3</v>
      </c>
      <c r="O23" s="3"/>
      <c r="P23" s="3">
        <v>411</v>
      </c>
      <c r="Q23" s="3">
        <f t="shared" si="2"/>
        <v>-33</v>
      </c>
      <c r="R23" s="3"/>
      <c r="S23" s="3">
        <v>190</v>
      </c>
      <c r="T23" s="6"/>
      <c r="U23" s="3" t="s">
        <v>28</v>
      </c>
      <c r="V23" s="12">
        <v>44936.8767013889</v>
      </c>
      <c r="W23" s="13" t="s">
        <v>29</v>
      </c>
    </row>
    <row r="24" spans="1:23">
      <c r="A24" s="3">
        <v>23</v>
      </c>
      <c r="B24" s="4">
        <v>32</v>
      </c>
      <c r="C24" s="3" t="s">
        <v>99</v>
      </c>
      <c r="D24" s="3" t="s">
        <v>100</v>
      </c>
      <c r="E24" s="3" t="s">
        <v>25</v>
      </c>
      <c r="F24" s="3" t="s">
        <v>101</v>
      </c>
      <c r="G24" s="4">
        <v>587</v>
      </c>
      <c r="H24" s="6" t="s">
        <v>38</v>
      </c>
      <c r="I24" s="3">
        <v>789</v>
      </c>
      <c r="J24" s="3">
        <v>1499</v>
      </c>
      <c r="K24" s="15">
        <v>899</v>
      </c>
      <c r="L24" s="16">
        <f t="shared" si="0"/>
        <v>0.4736490993996</v>
      </c>
      <c r="M24" s="16">
        <f t="shared" si="1"/>
        <v>0.122358175750834</v>
      </c>
      <c r="N24" s="15">
        <v>3</v>
      </c>
      <c r="O24" s="3"/>
      <c r="P24" s="3">
        <v>313.12</v>
      </c>
      <c r="Q24" s="3">
        <f t="shared" si="2"/>
        <v>-600</v>
      </c>
      <c r="R24" s="3"/>
      <c r="S24" s="3">
        <v>413.548</v>
      </c>
      <c r="T24" s="4">
        <v>1</v>
      </c>
      <c r="U24" s="3" t="s">
        <v>28</v>
      </c>
      <c r="V24" s="12">
        <v>44933.4898032407</v>
      </c>
      <c r="W24" s="13" t="s">
        <v>29</v>
      </c>
    </row>
    <row r="25" spans="1:23">
      <c r="A25" s="3">
        <v>24</v>
      </c>
      <c r="B25" s="4">
        <v>17316</v>
      </c>
      <c r="C25" s="3" t="s">
        <v>102</v>
      </c>
      <c r="D25" s="3" t="s">
        <v>103</v>
      </c>
      <c r="E25" s="3" t="s">
        <v>25</v>
      </c>
      <c r="F25" s="3" t="s">
        <v>104</v>
      </c>
      <c r="G25" s="4">
        <v>587</v>
      </c>
      <c r="H25" s="6" t="s">
        <v>38</v>
      </c>
      <c r="I25" s="3">
        <v>183.9</v>
      </c>
      <c r="J25" s="3">
        <v>269</v>
      </c>
      <c r="K25" s="15">
        <v>220</v>
      </c>
      <c r="L25" s="16">
        <f t="shared" si="0"/>
        <v>0.31635687732342</v>
      </c>
      <c r="M25" s="16">
        <f t="shared" si="1"/>
        <v>0.164090909090909</v>
      </c>
      <c r="N25" s="15">
        <v>3</v>
      </c>
      <c r="O25" s="3"/>
      <c r="P25" s="3">
        <v>162</v>
      </c>
      <c r="Q25" s="3">
        <f t="shared" si="2"/>
        <v>-49</v>
      </c>
      <c r="R25" s="3"/>
      <c r="S25" s="3">
        <v>87</v>
      </c>
      <c r="T25" s="4">
        <v>3</v>
      </c>
      <c r="U25" s="3" t="s">
        <v>28</v>
      </c>
      <c r="V25" s="12">
        <v>44930.4122106481</v>
      </c>
      <c r="W25" s="13" t="s">
        <v>29</v>
      </c>
    </row>
    <row r="26" spans="1:23">
      <c r="A26" s="3">
        <v>25</v>
      </c>
      <c r="B26" s="4">
        <v>40987</v>
      </c>
      <c r="C26" s="3" t="s">
        <v>105</v>
      </c>
      <c r="D26" s="3" t="s">
        <v>106</v>
      </c>
      <c r="E26" s="3" t="s">
        <v>25</v>
      </c>
      <c r="F26" s="3" t="s">
        <v>107</v>
      </c>
      <c r="G26" s="4">
        <v>103199</v>
      </c>
      <c r="H26" s="6" t="s">
        <v>108</v>
      </c>
      <c r="I26" s="3">
        <v>22.55</v>
      </c>
      <c r="J26" s="3">
        <v>34.8</v>
      </c>
      <c r="K26" s="15">
        <v>25.8</v>
      </c>
      <c r="L26" s="16">
        <f t="shared" si="0"/>
        <v>0.352011494252873</v>
      </c>
      <c r="M26" s="16">
        <f t="shared" si="1"/>
        <v>0.125968992248062</v>
      </c>
      <c r="N26" s="15">
        <v>2</v>
      </c>
      <c r="O26" s="3"/>
      <c r="P26" s="3">
        <v>297</v>
      </c>
      <c r="Q26" s="3">
        <f t="shared" si="2"/>
        <v>-9</v>
      </c>
      <c r="R26" s="3"/>
      <c r="S26" s="3">
        <v>359</v>
      </c>
      <c r="T26" s="6"/>
      <c r="U26" s="3" t="s">
        <v>28</v>
      </c>
      <c r="V26" s="12">
        <v>44938.4197106482</v>
      </c>
      <c r="W26" s="13" t="s">
        <v>29</v>
      </c>
    </row>
    <row r="27" spans="1:23">
      <c r="A27" s="3">
        <v>26</v>
      </c>
      <c r="B27" s="4">
        <v>5270</v>
      </c>
      <c r="C27" s="3" t="s">
        <v>109</v>
      </c>
      <c r="D27" s="3" t="s">
        <v>110</v>
      </c>
      <c r="E27" s="3" t="s">
        <v>77</v>
      </c>
      <c r="F27" s="3" t="s">
        <v>111</v>
      </c>
      <c r="G27" s="4">
        <v>587</v>
      </c>
      <c r="H27" s="6" t="s">
        <v>38</v>
      </c>
      <c r="I27" s="3">
        <v>20.92</v>
      </c>
      <c r="J27" s="3">
        <v>28.5</v>
      </c>
      <c r="K27" s="15">
        <v>25.5</v>
      </c>
      <c r="L27" s="16">
        <f t="shared" si="0"/>
        <v>0.265964912280702</v>
      </c>
      <c r="M27" s="16">
        <f t="shared" si="1"/>
        <v>0.179607843137255</v>
      </c>
      <c r="N27" s="15">
        <v>3</v>
      </c>
      <c r="O27" s="3"/>
      <c r="P27" s="3">
        <v>847</v>
      </c>
      <c r="Q27" s="3">
        <f t="shared" si="2"/>
        <v>-3</v>
      </c>
      <c r="R27" s="3"/>
      <c r="S27" s="3">
        <v>634</v>
      </c>
      <c r="T27" s="4">
        <v>20</v>
      </c>
      <c r="U27" s="3" t="s">
        <v>28</v>
      </c>
      <c r="V27" s="12">
        <v>44930.8593287037</v>
      </c>
      <c r="W27" s="13" t="s">
        <v>29</v>
      </c>
    </row>
    <row r="28" spans="1:23">
      <c r="A28" s="3">
        <v>27</v>
      </c>
      <c r="B28" s="4">
        <v>4077</v>
      </c>
      <c r="C28" s="3" t="s">
        <v>112</v>
      </c>
      <c r="D28" s="3" t="s">
        <v>113</v>
      </c>
      <c r="E28" s="3" t="s">
        <v>25</v>
      </c>
      <c r="F28" s="3" t="s">
        <v>114</v>
      </c>
      <c r="G28" s="4">
        <v>365</v>
      </c>
      <c r="H28" s="6" t="s">
        <v>42</v>
      </c>
      <c r="I28" s="3">
        <v>123.06</v>
      </c>
      <c r="J28" s="3">
        <v>200</v>
      </c>
      <c r="K28" s="15">
        <v>150</v>
      </c>
      <c r="L28" s="16">
        <f t="shared" si="0"/>
        <v>0.3847</v>
      </c>
      <c r="M28" s="16">
        <f t="shared" si="1"/>
        <v>0.1796</v>
      </c>
      <c r="N28" s="15">
        <v>3</v>
      </c>
      <c r="O28" s="3"/>
      <c r="P28" s="3">
        <v>51</v>
      </c>
      <c r="Q28" s="3">
        <f t="shared" si="2"/>
        <v>-50</v>
      </c>
      <c r="R28" s="3"/>
      <c r="S28" s="3">
        <v>99</v>
      </c>
      <c r="T28" s="4">
        <v>6</v>
      </c>
      <c r="U28" s="3" t="s">
        <v>28</v>
      </c>
      <c r="V28" s="12">
        <v>44939.6760763889</v>
      </c>
      <c r="W28" s="13" t="s">
        <v>115</v>
      </c>
    </row>
    <row r="29" spans="1:23">
      <c r="A29" s="3">
        <v>28</v>
      </c>
      <c r="B29" s="4">
        <v>56213</v>
      </c>
      <c r="C29" s="3" t="s">
        <v>116</v>
      </c>
      <c r="D29" s="3" t="s">
        <v>117</v>
      </c>
      <c r="E29" s="3" t="s">
        <v>25</v>
      </c>
      <c r="F29" s="3" t="s">
        <v>118</v>
      </c>
      <c r="G29" s="4">
        <v>738</v>
      </c>
      <c r="H29" s="6" t="s">
        <v>70</v>
      </c>
      <c r="I29" s="3">
        <v>14.2</v>
      </c>
      <c r="J29" s="3">
        <v>24.5</v>
      </c>
      <c r="K29" s="15">
        <v>19.9</v>
      </c>
      <c r="L29" s="16">
        <f t="shared" si="0"/>
        <v>0.420408163265306</v>
      </c>
      <c r="M29" s="16">
        <f t="shared" si="1"/>
        <v>0.28643216080402</v>
      </c>
      <c r="N29" s="15">
        <v>3</v>
      </c>
      <c r="O29" s="3"/>
      <c r="P29" s="3">
        <v>194</v>
      </c>
      <c r="Q29" s="3">
        <f t="shared" si="2"/>
        <v>-4.6</v>
      </c>
      <c r="R29" s="3"/>
      <c r="S29" s="3">
        <v>281</v>
      </c>
      <c r="T29" s="4">
        <v>2</v>
      </c>
      <c r="U29" s="3" t="s">
        <v>28</v>
      </c>
      <c r="V29" s="12">
        <v>44931.4941319444</v>
      </c>
      <c r="W29" s="13" t="s">
        <v>29</v>
      </c>
    </row>
    <row r="30" spans="1:23">
      <c r="A30" s="3">
        <v>29</v>
      </c>
      <c r="B30" s="4">
        <v>42767</v>
      </c>
      <c r="C30" s="3" t="s">
        <v>119</v>
      </c>
      <c r="D30" s="3" t="s">
        <v>120</v>
      </c>
      <c r="E30" s="3" t="s">
        <v>25</v>
      </c>
      <c r="F30" s="3" t="s">
        <v>121</v>
      </c>
      <c r="G30" s="4">
        <v>738</v>
      </c>
      <c r="H30" s="6" t="s">
        <v>70</v>
      </c>
      <c r="I30" s="3">
        <v>19.5</v>
      </c>
      <c r="J30" s="3">
        <v>33.5</v>
      </c>
      <c r="K30" s="15">
        <v>27.8</v>
      </c>
      <c r="L30" s="16">
        <f t="shared" si="0"/>
        <v>0.417910447761194</v>
      </c>
      <c r="M30" s="16">
        <f t="shared" si="1"/>
        <v>0.298561151079137</v>
      </c>
      <c r="N30" s="15">
        <v>3</v>
      </c>
      <c r="O30" s="3"/>
      <c r="P30" s="3">
        <v>420</v>
      </c>
      <c r="Q30" s="3">
        <f t="shared" si="2"/>
        <v>-5.7</v>
      </c>
      <c r="R30" s="3"/>
      <c r="S30" s="3">
        <v>596</v>
      </c>
      <c r="T30" s="4">
        <v>3</v>
      </c>
      <c r="U30" s="3" t="s">
        <v>28</v>
      </c>
      <c r="V30" s="12">
        <v>44935.4506828704</v>
      </c>
      <c r="W30" s="13" t="s">
        <v>29</v>
      </c>
    </row>
    <row r="31" spans="1:23">
      <c r="A31" s="3">
        <v>30</v>
      </c>
      <c r="B31" s="4">
        <v>64092</v>
      </c>
      <c r="C31" s="3" t="s">
        <v>122</v>
      </c>
      <c r="D31" s="3" t="s">
        <v>123</v>
      </c>
      <c r="E31" s="3" t="s">
        <v>25</v>
      </c>
      <c r="F31" s="3" t="s">
        <v>124</v>
      </c>
      <c r="G31" s="4">
        <v>587</v>
      </c>
      <c r="H31" s="6" t="s">
        <v>38</v>
      </c>
      <c r="I31" s="3">
        <v>100.52</v>
      </c>
      <c r="J31" s="3">
        <v>152.5</v>
      </c>
      <c r="K31" s="15">
        <v>135</v>
      </c>
      <c r="L31" s="16">
        <f t="shared" si="0"/>
        <v>0.340852459016393</v>
      </c>
      <c r="M31" s="16">
        <f t="shared" si="1"/>
        <v>0.255407407407407</v>
      </c>
      <c r="N31" s="15">
        <v>3</v>
      </c>
      <c r="O31" s="3"/>
      <c r="P31" s="3">
        <v>23</v>
      </c>
      <c r="Q31" s="3">
        <f t="shared" si="2"/>
        <v>-17.5</v>
      </c>
      <c r="R31" s="3"/>
      <c r="S31" s="3">
        <v>64</v>
      </c>
      <c r="T31" s="4">
        <v>11</v>
      </c>
      <c r="U31" s="3" t="s">
        <v>28</v>
      </c>
      <c r="V31" s="12">
        <v>44930.4198726852</v>
      </c>
      <c r="W31" s="13" t="s">
        <v>29</v>
      </c>
    </row>
    <row r="32" spans="1:23">
      <c r="A32" s="3">
        <v>31</v>
      </c>
      <c r="B32" s="4">
        <v>67470</v>
      </c>
      <c r="C32" s="3" t="s">
        <v>125</v>
      </c>
      <c r="D32" s="3" t="s">
        <v>126</v>
      </c>
      <c r="E32" s="3" t="s">
        <v>25</v>
      </c>
      <c r="F32" s="3" t="s">
        <v>127</v>
      </c>
      <c r="G32" s="4">
        <v>706</v>
      </c>
      <c r="H32" s="6" t="s">
        <v>128</v>
      </c>
      <c r="I32" s="3">
        <v>6.3</v>
      </c>
      <c r="J32" s="3">
        <v>20</v>
      </c>
      <c r="K32" s="15">
        <v>9.5</v>
      </c>
      <c r="L32" s="16">
        <f t="shared" si="0"/>
        <v>0.685</v>
      </c>
      <c r="M32" s="16">
        <f t="shared" si="1"/>
        <v>0.336842105263158</v>
      </c>
      <c r="N32" s="15">
        <v>3</v>
      </c>
      <c r="O32" s="3"/>
      <c r="P32" s="3">
        <v>194</v>
      </c>
      <c r="Q32" s="3">
        <f t="shared" si="2"/>
        <v>-10.5</v>
      </c>
      <c r="R32" s="3"/>
      <c r="S32" s="3">
        <v>305</v>
      </c>
      <c r="T32" s="4">
        <v>1</v>
      </c>
      <c r="U32" s="3" t="s">
        <v>28</v>
      </c>
      <c r="V32" s="12">
        <v>44936.8204513889</v>
      </c>
      <c r="W32" s="13" t="s">
        <v>29</v>
      </c>
    </row>
    <row r="33" spans="1:23">
      <c r="A33" s="3">
        <v>32</v>
      </c>
      <c r="B33" s="4">
        <v>9688</v>
      </c>
      <c r="C33" s="3" t="s">
        <v>129</v>
      </c>
      <c r="D33" s="3" t="s">
        <v>130</v>
      </c>
      <c r="E33" s="3" t="s">
        <v>25</v>
      </c>
      <c r="F33" s="3" t="s">
        <v>131</v>
      </c>
      <c r="G33" s="4">
        <v>114622</v>
      </c>
      <c r="H33" s="6" t="s">
        <v>91</v>
      </c>
      <c r="I33" s="3">
        <v>13.98</v>
      </c>
      <c r="J33" s="3">
        <v>27.5</v>
      </c>
      <c r="K33" s="15">
        <v>21.5</v>
      </c>
      <c r="L33" s="16">
        <f t="shared" si="0"/>
        <v>0.491636363636364</v>
      </c>
      <c r="M33" s="16">
        <f t="shared" si="1"/>
        <v>0.349767441860465</v>
      </c>
      <c r="N33" s="15">
        <v>3</v>
      </c>
      <c r="O33" s="3"/>
      <c r="P33" s="3">
        <v>276</v>
      </c>
      <c r="Q33" s="3">
        <f t="shared" si="2"/>
        <v>-6</v>
      </c>
      <c r="R33" s="3"/>
      <c r="S33" s="3">
        <v>298</v>
      </c>
      <c r="T33" s="6"/>
      <c r="U33" s="3" t="s">
        <v>28</v>
      </c>
      <c r="V33" s="12">
        <v>44937.4856134259</v>
      </c>
      <c r="W33" s="13" t="s">
        <v>29</v>
      </c>
    </row>
    <row r="34" spans="1:23">
      <c r="A34" s="3">
        <v>33</v>
      </c>
      <c r="B34" s="4">
        <v>113615</v>
      </c>
      <c r="C34" s="3" t="s">
        <v>132</v>
      </c>
      <c r="D34" s="3" t="s">
        <v>133</v>
      </c>
      <c r="E34" s="3" t="s">
        <v>25</v>
      </c>
      <c r="F34" s="3" t="s">
        <v>134</v>
      </c>
      <c r="G34" s="4">
        <v>122718</v>
      </c>
      <c r="H34" s="6" t="s">
        <v>135</v>
      </c>
      <c r="I34" s="3">
        <v>13.39</v>
      </c>
      <c r="J34" s="3">
        <v>25</v>
      </c>
      <c r="K34" s="15">
        <v>21</v>
      </c>
      <c r="L34" s="16">
        <f t="shared" si="0"/>
        <v>0.4644</v>
      </c>
      <c r="M34" s="16">
        <f t="shared" si="1"/>
        <v>0.362380952380952</v>
      </c>
      <c r="N34" s="15">
        <v>3</v>
      </c>
      <c r="O34" s="3"/>
      <c r="P34" s="3">
        <v>176</v>
      </c>
      <c r="Q34" s="3">
        <f t="shared" si="2"/>
        <v>-4</v>
      </c>
      <c r="R34" s="3"/>
      <c r="S34" s="3">
        <v>119</v>
      </c>
      <c r="T34" s="4">
        <v>3</v>
      </c>
      <c r="U34" s="3" t="s">
        <v>28</v>
      </c>
      <c r="V34" s="12">
        <v>44933.6073726852</v>
      </c>
      <c r="W34" s="13" t="s">
        <v>29</v>
      </c>
    </row>
    <row r="35" spans="1:23">
      <c r="A35" s="3">
        <v>34</v>
      </c>
      <c r="B35" s="4">
        <v>192089</v>
      </c>
      <c r="C35" s="3" t="s">
        <v>136</v>
      </c>
      <c r="D35" s="3" t="s">
        <v>137</v>
      </c>
      <c r="E35" s="3" t="s">
        <v>25</v>
      </c>
      <c r="F35" s="3" t="s">
        <v>138</v>
      </c>
      <c r="G35" s="4">
        <v>365</v>
      </c>
      <c r="H35" s="6" t="s">
        <v>42</v>
      </c>
      <c r="I35" s="3">
        <v>112.1</v>
      </c>
      <c r="J35" s="3">
        <v>258</v>
      </c>
      <c r="K35" s="15">
        <v>191</v>
      </c>
      <c r="L35" s="16">
        <f t="shared" si="0"/>
        <v>0.565503875968992</v>
      </c>
      <c r="M35" s="16">
        <f t="shared" si="1"/>
        <v>0.413089005235602</v>
      </c>
      <c r="N35" s="15">
        <v>3</v>
      </c>
      <c r="O35" s="3"/>
      <c r="P35" s="3">
        <v>121</v>
      </c>
      <c r="Q35" s="3">
        <f t="shared" si="2"/>
        <v>-67</v>
      </c>
      <c r="R35" s="3"/>
      <c r="S35" s="3">
        <v>179</v>
      </c>
      <c r="T35" s="4">
        <v>5</v>
      </c>
      <c r="U35" s="3" t="s">
        <v>28</v>
      </c>
      <c r="V35" s="12">
        <v>44939.6769444444</v>
      </c>
      <c r="W35" s="13" t="s">
        <v>43</v>
      </c>
    </row>
    <row r="36" spans="1:23">
      <c r="A36" s="3">
        <v>35</v>
      </c>
      <c r="B36" s="4">
        <v>195219</v>
      </c>
      <c r="C36" s="3" t="s">
        <v>23</v>
      </c>
      <c r="D36" s="3" t="s">
        <v>139</v>
      </c>
      <c r="E36" s="3" t="s">
        <v>25</v>
      </c>
      <c r="F36" s="3" t="s">
        <v>140</v>
      </c>
      <c r="G36" s="4">
        <v>118951</v>
      </c>
      <c r="H36" s="6" t="s">
        <v>141</v>
      </c>
      <c r="I36" s="3">
        <v>11</v>
      </c>
      <c r="J36" s="3">
        <v>29.8</v>
      </c>
      <c r="K36" s="15">
        <v>19.8</v>
      </c>
      <c r="L36" s="16">
        <f t="shared" si="0"/>
        <v>0.630872483221476</v>
      </c>
      <c r="M36" s="16">
        <f t="shared" si="1"/>
        <v>0.444444444444444</v>
      </c>
      <c r="N36" s="15">
        <v>1</v>
      </c>
      <c r="O36" s="3"/>
      <c r="P36" s="3">
        <v>830</v>
      </c>
      <c r="Q36" s="3">
        <f t="shared" si="2"/>
        <v>-10</v>
      </c>
      <c r="R36" s="3"/>
      <c r="S36" s="3">
        <v>829</v>
      </c>
      <c r="T36" s="4">
        <v>2</v>
      </c>
      <c r="U36" s="3" t="s">
        <v>28</v>
      </c>
      <c r="V36" s="12">
        <v>44937.3875231482</v>
      </c>
      <c r="W36" s="13" t="s">
        <v>29</v>
      </c>
    </row>
    <row r="37" spans="1:23">
      <c r="A37" s="3">
        <v>36</v>
      </c>
      <c r="B37" s="4">
        <v>152515</v>
      </c>
      <c r="C37" s="3" t="s">
        <v>142</v>
      </c>
      <c r="D37" s="3" t="s">
        <v>143</v>
      </c>
      <c r="E37" s="3" t="s">
        <v>77</v>
      </c>
      <c r="F37" s="3" t="s">
        <v>144</v>
      </c>
      <c r="G37" s="4">
        <v>539</v>
      </c>
      <c r="H37" s="6" t="s">
        <v>145</v>
      </c>
      <c r="I37" s="3">
        <v>18.28</v>
      </c>
      <c r="J37" s="3">
        <v>48</v>
      </c>
      <c r="K37" s="15">
        <v>35</v>
      </c>
      <c r="L37" s="16">
        <f t="shared" si="0"/>
        <v>0.619166666666667</v>
      </c>
      <c r="M37" s="16">
        <f t="shared" si="1"/>
        <v>0.477714285714286</v>
      </c>
      <c r="N37" s="15">
        <v>3</v>
      </c>
      <c r="O37" s="3"/>
      <c r="P37" s="3">
        <v>210</v>
      </c>
      <c r="Q37" s="3">
        <f t="shared" si="2"/>
        <v>-13</v>
      </c>
      <c r="R37" s="3"/>
      <c r="S37" s="3">
        <v>382</v>
      </c>
      <c r="T37" s="4">
        <v>3</v>
      </c>
      <c r="U37" s="3" t="s">
        <v>28</v>
      </c>
      <c r="V37" s="12">
        <v>44932.3638078704</v>
      </c>
      <c r="W37" s="13" t="s">
        <v>29</v>
      </c>
    </row>
    <row r="38" spans="1:23">
      <c r="A38" s="3">
        <v>37</v>
      </c>
      <c r="B38" s="4">
        <v>47252</v>
      </c>
      <c r="C38" s="3" t="s">
        <v>146</v>
      </c>
      <c r="D38" s="3" t="s">
        <v>147</v>
      </c>
      <c r="E38" s="3" t="s">
        <v>25</v>
      </c>
      <c r="F38" s="3" t="s">
        <v>148</v>
      </c>
      <c r="G38" s="4">
        <v>113833</v>
      </c>
      <c r="H38" s="6" t="s">
        <v>149</v>
      </c>
      <c r="I38" s="3">
        <v>88.5</v>
      </c>
      <c r="J38" s="3">
        <v>218</v>
      </c>
      <c r="K38" s="15">
        <v>188</v>
      </c>
      <c r="L38" s="16">
        <f t="shared" si="0"/>
        <v>0.594036697247706</v>
      </c>
      <c r="M38" s="16">
        <f t="shared" si="1"/>
        <v>0.529255319148936</v>
      </c>
      <c r="N38" s="15">
        <v>2</v>
      </c>
      <c r="O38" s="3"/>
      <c r="P38" s="3">
        <v>83</v>
      </c>
      <c r="Q38" s="3">
        <f t="shared" si="2"/>
        <v>-30</v>
      </c>
      <c r="R38" s="3"/>
      <c r="S38" s="3">
        <v>82</v>
      </c>
      <c r="T38" s="4">
        <v>1</v>
      </c>
      <c r="U38" s="3" t="s">
        <v>28</v>
      </c>
      <c r="V38" s="12">
        <v>44932.404525463</v>
      </c>
      <c r="W38" s="13" t="s">
        <v>150</v>
      </c>
    </row>
    <row r="39" spans="1:23">
      <c r="A39" s="3">
        <v>38</v>
      </c>
      <c r="B39" s="4">
        <v>16572</v>
      </c>
      <c r="C39" s="3" t="s">
        <v>151</v>
      </c>
      <c r="D39" s="3" t="s">
        <v>152</v>
      </c>
      <c r="E39" s="3" t="s">
        <v>25</v>
      </c>
      <c r="F39" s="3" t="s">
        <v>153</v>
      </c>
      <c r="G39" s="4">
        <v>587</v>
      </c>
      <c r="H39" s="6" t="s">
        <v>38</v>
      </c>
      <c r="I39" s="3">
        <v>11.5</v>
      </c>
      <c r="J39" s="3">
        <v>39.8</v>
      </c>
      <c r="K39" s="15">
        <v>25</v>
      </c>
      <c r="L39" s="16">
        <f t="shared" si="0"/>
        <v>0.71105527638191</v>
      </c>
      <c r="M39" s="16">
        <f t="shared" si="1"/>
        <v>0.54</v>
      </c>
      <c r="N39" s="15">
        <v>3</v>
      </c>
      <c r="O39" s="3"/>
      <c r="P39" s="3">
        <v>179</v>
      </c>
      <c r="Q39" s="3">
        <f t="shared" si="2"/>
        <v>-14.8</v>
      </c>
      <c r="R39" s="3"/>
      <c r="S39" s="3">
        <v>190</v>
      </c>
      <c r="T39" s="4">
        <v>3</v>
      </c>
      <c r="U39" s="3" t="s">
        <v>28</v>
      </c>
      <c r="V39" s="12">
        <v>44933.6515046296</v>
      </c>
      <c r="W39" s="13" t="s">
        <v>29</v>
      </c>
    </row>
    <row r="40" spans="1:23">
      <c r="A40" s="3">
        <v>39</v>
      </c>
      <c r="B40" s="4">
        <v>167548</v>
      </c>
      <c r="C40" s="3" t="s">
        <v>154</v>
      </c>
      <c r="D40" s="3" t="s">
        <v>155</v>
      </c>
      <c r="E40" s="3" t="s">
        <v>25</v>
      </c>
      <c r="F40" s="3" t="s">
        <v>156</v>
      </c>
      <c r="G40" s="4">
        <v>108656</v>
      </c>
      <c r="H40" s="6" t="s">
        <v>98</v>
      </c>
      <c r="I40" s="3">
        <v>16.2</v>
      </c>
      <c r="J40" s="3">
        <v>49.8</v>
      </c>
      <c r="K40" s="15">
        <v>36</v>
      </c>
      <c r="L40" s="16">
        <f t="shared" si="0"/>
        <v>0.674698795180723</v>
      </c>
      <c r="M40" s="16">
        <f t="shared" si="1"/>
        <v>0.55</v>
      </c>
      <c r="N40" s="15">
        <v>3</v>
      </c>
      <c r="O40" s="3"/>
      <c r="P40" s="3">
        <v>173</v>
      </c>
      <c r="Q40" s="3">
        <f t="shared" si="2"/>
        <v>-13.8</v>
      </c>
      <c r="R40" s="3"/>
      <c r="S40" s="3">
        <v>366</v>
      </c>
      <c r="T40" s="4">
        <v>4</v>
      </c>
      <c r="U40" s="3" t="s">
        <v>28</v>
      </c>
      <c r="V40" s="12">
        <v>44936.8778472222</v>
      </c>
      <c r="W40" s="13" t="s">
        <v>29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2"/>
  <sheetViews>
    <sheetView workbookViewId="0">
      <selection activeCell="X23" sqref="X23"/>
    </sheetView>
  </sheetViews>
  <sheetFormatPr defaultColWidth="9" defaultRowHeight="13.5"/>
  <cols>
    <col min="1" max="1" width="5" customWidth="1"/>
    <col min="12" max="15" width="9" style="1"/>
    <col min="21" max="21" width="4.75" customWidth="1"/>
    <col min="22" max="22" width="6.75" customWidth="1"/>
    <col min="24" max="24" width="17.5" customWidth="1"/>
  </cols>
  <sheetData>
    <row r="1" spans="1:24">
      <c r="A1" s="2" t="s">
        <v>0</v>
      </c>
      <c r="B1" s="2" t="s">
        <v>157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5" t="s">
        <v>11</v>
      </c>
      <c r="N1" s="5" t="s">
        <v>12</v>
      </c>
      <c r="O1" s="2" t="s">
        <v>13</v>
      </c>
      <c r="P1" s="2" t="s">
        <v>14</v>
      </c>
      <c r="Q1" s="2" t="s">
        <v>15</v>
      </c>
      <c r="R1" s="10" t="s">
        <v>16</v>
      </c>
      <c r="S1" s="10" t="s">
        <v>17</v>
      </c>
      <c r="T1" s="2" t="s">
        <v>18</v>
      </c>
      <c r="U1" s="2" t="s">
        <v>19</v>
      </c>
      <c r="V1" s="2" t="s">
        <v>20</v>
      </c>
      <c r="W1" s="11" t="s">
        <v>21</v>
      </c>
      <c r="X1" s="2" t="s">
        <v>22</v>
      </c>
    </row>
    <row r="2" spans="1:24">
      <c r="A2" s="3"/>
      <c r="B2" s="3" t="s">
        <v>158</v>
      </c>
      <c r="C2" s="4">
        <v>82184</v>
      </c>
      <c r="D2" s="3" t="s">
        <v>88</v>
      </c>
      <c r="E2" s="3" t="s">
        <v>92</v>
      </c>
      <c r="F2" s="3" t="s">
        <v>25</v>
      </c>
      <c r="G2" s="3" t="s">
        <v>90</v>
      </c>
      <c r="H2" s="4">
        <v>108277</v>
      </c>
      <c r="I2" s="6" t="s">
        <v>159</v>
      </c>
      <c r="J2" s="3">
        <v>31.08</v>
      </c>
      <c r="K2" s="3">
        <v>39.8</v>
      </c>
      <c r="L2" s="7">
        <v>25</v>
      </c>
      <c r="M2" s="8">
        <v>0.219095477386935</v>
      </c>
      <c r="N2" s="8">
        <v>-0.2432</v>
      </c>
      <c r="O2" s="7">
        <v>1</v>
      </c>
      <c r="P2" s="3">
        <v>35</v>
      </c>
      <c r="Q2" s="3">
        <v>6117</v>
      </c>
      <c r="R2" s="3">
        <v>-14.8</v>
      </c>
      <c r="S2" s="3">
        <v>-10</v>
      </c>
      <c r="T2" s="3">
        <v>5578</v>
      </c>
      <c r="U2" s="4">
        <v>8</v>
      </c>
      <c r="V2" s="3" t="s">
        <v>28</v>
      </c>
      <c r="W2" s="12">
        <v>44929.4450925926</v>
      </c>
      <c r="X2" s="13" t="s">
        <v>160</v>
      </c>
    </row>
    <row r="3" spans="1:24">
      <c r="A3" s="3"/>
      <c r="B3" s="3" t="s">
        <v>161</v>
      </c>
      <c r="C3" s="4">
        <v>10819</v>
      </c>
      <c r="D3" s="3" t="s">
        <v>51</v>
      </c>
      <c r="E3" s="3" t="s">
        <v>52</v>
      </c>
      <c r="F3" s="3" t="s">
        <v>25</v>
      </c>
      <c r="G3" s="3" t="s">
        <v>53</v>
      </c>
      <c r="H3" s="4">
        <v>515</v>
      </c>
      <c r="I3" s="6" t="s">
        <v>162</v>
      </c>
      <c r="J3" s="3">
        <v>72.4</v>
      </c>
      <c r="K3" s="3">
        <v>89</v>
      </c>
      <c r="L3" s="7">
        <v>65</v>
      </c>
      <c r="M3" s="8">
        <v>0.186516853932584</v>
      </c>
      <c r="N3" s="8">
        <v>-0.113846153846154</v>
      </c>
      <c r="O3" s="7">
        <v>2</v>
      </c>
      <c r="P3" s="3">
        <v>0</v>
      </c>
      <c r="Q3" s="3">
        <v>859</v>
      </c>
      <c r="R3" s="3">
        <v>-24</v>
      </c>
      <c r="S3" s="3">
        <v>65</v>
      </c>
      <c r="T3" s="3">
        <v>766</v>
      </c>
      <c r="U3" s="4">
        <v>2</v>
      </c>
      <c r="V3" s="3" t="s">
        <v>28</v>
      </c>
      <c r="W3" s="12">
        <v>44930.6421064815</v>
      </c>
      <c r="X3" s="13" t="s">
        <v>160</v>
      </c>
    </row>
    <row r="4" spans="1:24">
      <c r="A4" s="3"/>
      <c r="B4" s="3" t="s">
        <v>163</v>
      </c>
      <c r="C4" s="4">
        <v>163281</v>
      </c>
      <c r="D4" s="3" t="s">
        <v>164</v>
      </c>
      <c r="E4" s="3" t="s">
        <v>152</v>
      </c>
      <c r="F4" s="3" t="s">
        <v>25</v>
      </c>
      <c r="G4" s="3" t="s">
        <v>165</v>
      </c>
      <c r="H4" s="4">
        <v>707</v>
      </c>
      <c r="I4" s="6" t="s">
        <v>166</v>
      </c>
      <c r="J4" s="3">
        <v>64.04</v>
      </c>
      <c r="K4" s="3">
        <v>69.13</v>
      </c>
      <c r="L4" s="7">
        <v>65</v>
      </c>
      <c r="M4" s="8">
        <v>0.0736293938955589</v>
      </c>
      <c r="N4" s="8">
        <v>0.0147692307692307</v>
      </c>
      <c r="O4" s="7">
        <v>2</v>
      </c>
      <c r="P4" s="3">
        <v>0</v>
      </c>
      <c r="Q4" s="3">
        <v>665</v>
      </c>
      <c r="R4" s="3">
        <v>-4.13</v>
      </c>
      <c r="S4" s="3">
        <v>65</v>
      </c>
      <c r="T4" s="3">
        <v>897</v>
      </c>
      <c r="U4" s="4">
        <v>2</v>
      </c>
      <c r="V4" s="3" t="s">
        <v>28</v>
      </c>
      <c r="W4" s="12">
        <v>44938.4894212963</v>
      </c>
      <c r="X4" s="13" t="s">
        <v>160</v>
      </c>
    </row>
    <row r="5" spans="1:24">
      <c r="A5" s="3"/>
      <c r="B5" s="3" t="s">
        <v>167</v>
      </c>
      <c r="C5" s="4">
        <v>2317</v>
      </c>
      <c r="D5" s="3" t="s">
        <v>168</v>
      </c>
      <c r="E5" s="3" t="s">
        <v>169</v>
      </c>
      <c r="F5" s="3" t="s">
        <v>25</v>
      </c>
      <c r="G5" s="3" t="s">
        <v>170</v>
      </c>
      <c r="H5" s="4">
        <v>112415</v>
      </c>
      <c r="I5" s="6" t="s">
        <v>171</v>
      </c>
      <c r="J5" s="3">
        <v>58</v>
      </c>
      <c r="K5" s="3">
        <v>65</v>
      </c>
      <c r="L5" s="7">
        <v>60</v>
      </c>
      <c r="M5" s="8">
        <v>0.107692307692308</v>
      </c>
      <c r="N5" s="8">
        <v>0.0333333333333333</v>
      </c>
      <c r="O5" s="7">
        <v>2</v>
      </c>
      <c r="P5" s="3">
        <v>0</v>
      </c>
      <c r="Q5" s="3">
        <v>536</v>
      </c>
      <c r="R5" s="3">
        <v>-5</v>
      </c>
      <c r="S5" s="3">
        <v>60</v>
      </c>
      <c r="T5" s="3">
        <v>412</v>
      </c>
      <c r="U5" s="4">
        <v>2</v>
      </c>
      <c r="V5" s="3" t="s">
        <v>28</v>
      </c>
      <c r="W5" s="12">
        <v>44929.5631365741</v>
      </c>
      <c r="X5" s="13" t="s">
        <v>160</v>
      </c>
    </row>
    <row r="6" spans="1:24">
      <c r="A6" s="3"/>
      <c r="B6" s="3" t="s">
        <v>172</v>
      </c>
      <c r="C6" s="4">
        <v>90432</v>
      </c>
      <c r="D6" s="3" t="s">
        <v>173</v>
      </c>
      <c r="E6" s="3" t="s">
        <v>174</v>
      </c>
      <c r="F6" s="3" t="s">
        <v>25</v>
      </c>
      <c r="G6" s="3" t="s">
        <v>175</v>
      </c>
      <c r="H6" s="4">
        <v>379</v>
      </c>
      <c r="I6" s="6" t="s">
        <v>176</v>
      </c>
      <c r="J6" s="3">
        <v>483.8</v>
      </c>
      <c r="K6" s="3">
        <v>680</v>
      </c>
      <c r="L6" s="7">
        <v>540</v>
      </c>
      <c r="M6" s="8">
        <v>0.288529411764706</v>
      </c>
      <c r="N6" s="8">
        <v>0.104074074074074</v>
      </c>
      <c r="O6" s="7">
        <v>2</v>
      </c>
      <c r="P6" s="3">
        <v>0</v>
      </c>
      <c r="Q6" s="3">
        <v>61</v>
      </c>
      <c r="R6" s="3">
        <v>-140</v>
      </c>
      <c r="S6" s="3">
        <v>540</v>
      </c>
      <c r="T6" s="3">
        <v>51</v>
      </c>
      <c r="U6" s="4">
        <v>4</v>
      </c>
      <c r="V6" s="3" t="s">
        <v>28</v>
      </c>
      <c r="W6" s="12">
        <v>44939.4652199074</v>
      </c>
      <c r="X6" s="13" t="s">
        <v>160</v>
      </c>
    </row>
    <row r="7" spans="1:24">
      <c r="A7" s="3"/>
      <c r="B7" s="3" t="s">
        <v>177</v>
      </c>
      <c r="C7" s="4">
        <v>74899</v>
      </c>
      <c r="D7" s="3" t="s">
        <v>178</v>
      </c>
      <c r="E7" s="3" t="s">
        <v>179</v>
      </c>
      <c r="F7" s="3" t="s">
        <v>25</v>
      </c>
      <c r="G7" s="3" t="s">
        <v>101</v>
      </c>
      <c r="H7" s="4">
        <v>54</v>
      </c>
      <c r="I7" s="6" t="s">
        <v>180</v>
      </c>
      <c r="J7" s="3">
        <v>232</v>
      </c>
      <c r="K7" s="3">
        <v>499</v>
      </c>
      <c r="L7" s="7">
        <v>299</v>
      </c>
      <c r="M7" s="8">
        <v>0.535070140280561</v>
      </c>
      <c r="N7" s="8">
        <v>0.224080267558528</v>
      </c>
      <c r="O7" s="7">
        <v>2</v>
      </c>
      <c r="P7" s="3">
        <v>0</v>
      </c>
      <c r="Q7" s="3">
        <v>346</v>
      </c>
      <c r="R7" s="3">
        <v>-200</v>
      </c>
      <c r="S7" s="3">
        <v>299</v>
      </c>
      <c r="T7" s="3">
        <v>386</v>
      </c>
      <c r="U7" s="4">
        <v>4</v>
      </c>
      <c r="V7" s="3" t="s">
        <v>28</v>
      </c>
      <c r="W7" s="12">
        <v>44930.7240277778</v>
      </c>
      <c r="X7" s="13" t="s">
        <v>160</v>
      </c>
    </row>
    <row r="8" spans="1:24">
      <c r="A8" s="3"/>
      <c r="B8" s="3" t="s">
        <v>181</v>
      </c>
      <c r="C8" s="4">
        <v>140507</v>
      </c>
      <c r="D8" s="3" t="s">
        <v>182</v>
      </c>
      <c r="E8" s="3" t="s">
        <v>183</v>
      </c>
      <c r="F8" s="3" t="s">
        <v>184</v>
      </c>
      <c r="G8" s="3" t="s">
        <v>185</v>
      </c>
      <c r="H8" s="4">
        <v>572</v>
      </c>
      <c r="I8" s="6" t="s">
        <v>186</v>
      </c>
      <c r="J8" s="3">
        <v>171.2</v>
      </c>
      <c r="K8" s="3">
        <v>428</v>
      </c>
      <c r="L8" s="7">
        <v>168</v>
      </c>
      <c r="M8" s="9"/>
      <c r="N8" s="9"/>
      <c r="O8" s="7">
        <v>20</v>
      </c>
      <c r="P8" s="3">
        <v>0</v>
      </c>
      <c r="Q8" s="3">
        <v>3900</v>
      </c>
      <c r="R8" s="3"/>
      <c r="S8" s="3"/>
      <c r="T8" s="3">
        <v>1713</v>
      </c>
      <c r="U8" s="4">
        <v>5</v>
      </c>
      <c r="V8" s="3" t="s">
        <v>28</v>
      </c>
      <c r="W8" s="12">
        <v>44931.3654166667</v>
      </c>
      <c r="X8" s="13" t="s">
        <v>187</v>
      </c>
    </row>
    <row r="9" spans="1:24">
      <c r="A9" s="3"/>
      <c r="B9" s="3" t="s">
        <v>188</v>
      </c>
      <c r="C9" s="4">
        <v>49706</v>
      </c>
      <c r="D9" s="3" t="s">
        <v>189</v>
      </c>
      <c r="E9" s="3" t="s">
        <v>190</v>
      </c>
      <c r="F9" s="3" t="s">
        <v>25</v>
      </c>
      <c r="G9" s="3" t="s">
        <v>191</v>
      </c>
      <c r="H9" s="4">
        <v>111400</v>
      </c>
      <c r="I9" s="6" t="s">
        <v>192</v>
      </c>
      <c r="J9" s="3">
        <v>294</v>
      </c>
      <c r="K9" s="3">
        <v>383</v>
      </c>
      <c r="L9" s="7">
        <v>427.5</v>
      </c>
      <c r="M9" s="9"/>
      <c r="N9" s="9"/>
      <c r="O9" s="7">
        <v>3</v>
      </c>
      <c r="P9" s="3">
        <v>0</v>
      </c>
      <c r="Q9" s="3">
        <v>128</v>
      </c>
      <c r="R9" s="3"/>
      <c r="S9" s="3"/>
      <c r="T9" s="3">
        <v>113</v>
      </c>
      <c r="U9" s="4">
        <v>3</v>
      </c>
      <c r="V9" s="3" t="s">
        <v>28</v>
      </c>
      <c r="W9" s="12">
        <v>44929.42125</v>
      </c>
      <c r="X9" s="13" t="s">
        <v>193</v>
      </c>
    </row>
    <row r="10" spans="1:24">
      <c r="A10" s="3"/>
      <c r="B10" s="3" t="s">
        <v>194</v>
      </c>
      <c r="C10" s="4">
        <v>75028</v>
      </c>
      <c r="D10" s="3" t="s">
        <v>195</v>
      </c>
      <c r="E10" s="3" t="s">
        <v>196</v>
      </c>
      <c r="F10" s="3" t="s">
        <v>25</v>
      </c>
      <c r="G10" s="3" t="s">
        <v>197</v>
      </c>
      <c r="H10" s="4">
        <v>514</v>
      </c>
      <c r="I10" s="6" t="s">
        <v>198</v>
      </c>
      <c r="J10" s="3">
        <v>12.41</v>
      </c>
      <c r="K10" s="3">
        <v>29.8</v>
      </c>
      <c r="L10" s="7">
        <v>16</v>
      </c>
      <c r="M10" s="9"/>
      <c r="N10" s="9"/>
      <c r="O10" s="7">
        <v>2</v>
      </c>
      <c r="P10" s="3">
        <v>0</v>
      </c>
      <c r="Q10" s="3">
        <v>2801</v>
      </c>
      <c r="R10" s="3"/>
      <c r="S10" s="3"/>
      <c r="T10" s="3">
        <v>4835</v>
      </c>
      <c r="U10" s="4">
        <v>51</v>
      </c>
      <c r="V10" s="3" t="s">
        <v>28</v>
      </c>
      <c r="W10" s="12">
        <v>44929.6927430556</v>
      </c>
      <c r="X10" s="13" t="s">
        <v>193</v>
      </c>
    </row>
    <row r="11" spans="1:24">
      <c r="A11" s="3"/>
      <c r="B11" s="3" t="s">
        <v>199</v>
      </c>
      <c r="C11" s="4">
        <v>49706</v>
      </c>
      <c r="D11" s="3" t="s">
        <v>189</v>
      </c>
      <c r="E11" s="3" t="s">
        <v>190</v>
      </c>
      <c r="F11" s="3" t="s">
        <v>25</v>
      </c>
      <c r="G11" s="3" t="s">
        <v>191</v>
      </c>
      <c r="H11" s="4">
        <v>122198</v>
      </c>
      <c r="I11" s="6" t="s">
        <v>200</v>
      </c>
      <c r="J11" s="3">
        <v>294</v>
      </c>
      <c r="K11" s="3">
        <v>383</v>
      </c>
      <c r="L11" s="7">
        <v>330</v>
      </c>
      <c r="M11" s="9"/>
      <c r="N11" s="9"/>
      <c r="O11" s="7">
        <v>3</v>
      </c>
      <c r="P11" s="3">
        <v>0</v>
      </c>
      <c r="Q11" s="3">
        <v>128</v>
      </c>
      <c r="R11" s="3"/>
      <c r="S11" s="3"/>
      <c r="T11" s="3">
        <v>113</v>
      </c>
      <c r="U11" s="4">
        <v>2</v>
      </c>
      <c r="V11" s="3" t="s">
        <v>28</v>
      </c>
      <c r="W11" s="12">
        <v>44941.9421759259</v>
      </c>
      <c r="X11" s="13" t="s">
        <v>193</v>
      </c>
    </row>
    <row r="12" spans="1:24">
      <c r="A12" s="3"/>
      <c r="B12" s="3" t="s">
        <v>201</v>
      </c>
      <c r="C12" s="4">
        <v>29059</v>
      </c>
      <c r="D12" s="3" t="s">
        <v>202</v>
      </c>
      <c r="E12" s="3" t="s">
        <v>203</v>
      </c>
      <c r="F12" s="3" t="s">
        <v>25</v>
      </c>
      <c r="G12" s="3" t="s">
        <v>191</v>
      </c>
      <c r="H12" s="4">
        <v>587</v>
      </c>
      <c r="I12" s="6" t="s">
        <v>38</v>
      </c>
      <c r="J12" s="3">
        <v>131.5</v>
      </c>
      <c r="K12" s="3">
        <v>162</v>
      </c>
      <c r="L12" s="7">
        <v>140</v>
      </c>
      <c r="M12" s="9"/>
      <c r="N12" s="9"/>
      <c r="O12" s="7">
        <v>5</v>
      </c>
      <c r="P12" s="3">
        <v>0</v>
      </c>
      <c r="Q12" s="3">
        <v>221</v>
      </c>
      <c r="R12" s="3"/>
      <c r="S12" s="3"/>
      <c r="T12" s="3">
        <v>196</v>
      </c>
      <c r="U12" s="4">
        <v>6</v>
      </c>
      <c r="V12" s="3" t="s">
        <v>28</v>
      </c>
      <c r="W12" s="12">
        <v>44939.4216550926</v>
      </c>
      <c r="X12" s="13" t="s">
        <v>193</v>
      </c>
    </row>
  </sheetData>
  <conditionalFormatting sqref="B8">
    <cfRule type="duplicateValues" dxfId="0" priority="2"/>
  </conditionalFormatting>
  <conditionalFormatting sqref="B1 B2:B3 B4 B5 B6 B7">
    <cfRule type="duplicateValues" dxfId="0" priority="3"/>
  </conditionalFormatting>
  <conditionalFormatting sqref="B9 B10 B11 B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2023-01-16T07:44:00Z</dcterms:created>
  <dcterms:modified xsi:type="dcterms:W3CDTF">2023-01-17T03:13:08Z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142F0BA9AC0C45E2A63AA82E272672BE</vt:lpwstr>
  </property>
  <property fmtid="{D5CDD505-2E9C-101B-9397-08002B2CF9AE}" pid="3" name="KSOProductBuildVer">
    <vt:lpwstr>2052-11.1.0.12970</vt:lpwstr>
  </property>
</Properties>
</file>