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物料分配清单" sheetId="7" r:id="rId1"/>
    <sheet name="生日杯分配清单及红包券分配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生日杯分配清单及红包券分配!$A$1:$K$144</definedName>
    <definedName name="_xlnm._FilterDatabase" localSheetId="0" hidden="1">物料分配清单!$A$1:$M$144</definedName>
  </definedNames>
  <calcPr calcId="144525"/>
</workbook>
</file>

<file path=xl/sharedStrings.xml><?xml version="1.0" encoding="utf-8"?>
<sst xmlns="http://schemas.openxmlformats.org/spreadsheetml/2006/main" count="595" uniqueCount="168">
  <si>
    <t>序号</t>
  </si>
  <si>
    <t>门店ID</t>
  </si>
  <si>
    <t>门店名称</t>
  </si>
  <si>
    <t>人员数</t>
  </si>
  <si>
    <t>片区名称</t>
  </si>
  <si>
    <t>分类</t>
  </si>
  <si>
    <t>橱窗POP（1000张）</t>
  </si>
  <si>
    <t>层条（5000根）</t>
  </si>
  <si>
    <r>
      <t>地贴类型</t>
    </r>
    <r>
      <rPr>
        <b/>
        <sz val="11"/>
        <color rgb="FFFF0000"/>
        <rFont val="宋体"/>
        <charset val="134"/>
        <scheme val="minor"/>
      </rPr>
      <t>（1.5*1米）</t>
    </r>
  </si>
  <si>
    <t>员工胸贴
（600贴）</t>
  </si>
  <si>
    <t>竖式挂条
（600张）</t>
  </si>
  <si>
    <t>薇诺娜灯笼</t>
  </si>
  <si>
    <t>为您省钱发箍
（之前门店已下发，活动期间佩戴）</t>
  </si>
  <si>
    <t>旗舰店</t>
  </si>
  <si>
    <t>T</t>
  </si>
  <si>
    <t>青羊区十二桥药店</t>
  </si>
  <si>
    <t>三医院店（青龙街）</t>
  </si>
  <si>
    <t>A1</t>
  </si>
  <si>
    <t>青羊区北东街店</t>
  </si>
  <si>
    <t>成都成汉太极大药房有限公司</t>
  </si>
  <si>
    <t>四川太极浆洗街药店</t>
  </si>
  <si>
    <t>光华药店</t>
  </si>
  <si>
    <t>A2</t>
  </si>
  <si>
    <t>高新区民丰大道西段药店</t>
  </si>
  <si>
    <t>邛崃中心药店</t>
  </si>
  <si>
    <t>花照壁中横街</t>
  </si>
  <si>
    <t>五津西路药店</t>
  </si>
  <si>
    <t>光华村街药店</t>
  </si>
  <si>
    <t>成华区万科路药店</t>
  </si>
  <si>
    <t>成华区华泰路药店</t>
  </si>
  <si>
    <t>A3</t>
  </si>
  <si>
    <t>锦江区庆云南街药店</t>
  </si>
  <si>
    <t>新都区新繁镇繁江北路药店</t>
  </si>
  <si>
    <t>锦江区榕声路店</t>
  </si>
  <si>
    <t>通盈街药店</t>
  </si>
  <si>
    <t>四川太极新津五津西路二店</t>
  </si>
  <si>
    <t>培华东路店（六医院店）</t>
  </si>
  <si>
    <t>成华区羊子山西路药店（兴元华盛）</t>
  </si>
  <si>
    <t>杏林路</t>
  </si>
  <si>
    <t>四川太极新都区新都街道万和北路药店</t>
  </si>
  <si>
    <t>成华区二环路北四段药店（汇融名城）</t>
  </si>
  <si>
    <t>成华杉板桥南一路店</t>
  </si>
  <si>
    <t>土龙路药店</t>
  </si>
  <si>
    <t>新乐中街药店</t>
  </si>
  <si>
    <t>武侯区科华街药店</t>
  </si>
  <si>
    <t>银河北街</t>
  </si>
  <si>
    <t>新都区马超东路店</t>
  </si>
  <si>
    <t>B1</t>
  </si>
  <si>
    <t>武侯区顺和街店</t>
  </si>
  <si>
    <t>枣子巷药店</t>
  </si>
  <si>
    <t>成华区华油路药店</t>
  </si>
  <si>
    <t>清江东路药店</t>
  </si>
  <si>
    <t>锦江区观音桥街药店</t>
  </si>
  <si>
    <t>新津邓双镇岷江店</t>
  </si>
  <si>
    <t>高新区大源北街药店</t>
  </si>
  <si>
    <t>怀远店</t>
  </si>
  <si>
    <t>四川太极金牛区蜀汉路药店</t>
  </si>
  <si>
    <t>蜀辉路店</t>
  </si>
  <si>
    <t>东昌路店</t>
  </si>
  <si>
    <t>贝森北路</t>
  </si>
  <si>
    <t>大悦路店</t>
  </si>
  <si>
    <t>花照壁</t>
  </si>
  <si>
    <t>郫县郫筒镇一环路东南段药店</t>
  </si>
  <si>
    <t>新园大道药店</t>
  </si>
  <si>
    <t>大邑县晋原镇内蒙古大道桃源药店</t>
  </si>
  <si>
    <t>新下街</t>
  </si>
  <si>
    <t>梨花街</t>
  </si>
  <si>
    <t>温江店</t>
  </si>
  <si>
    <t>B2</t>
  </si>
  <si>
    <t>金牛区交大路第三药店</t>
  </si>
  <si>
    <t>高新天久北巷药店</t>
  </si>
  <si>
    <t>温江区公平街道江安路药店</t>
  </si>
  <si>
    <t>锦江区水杉街药店</t>
  </si>
  <si>
    <t>四川太极金牛区银沙路药店</t>
  </si>
  <si>
    <t>静沙路</t>
  </si>
  <si>
    <t>武侯区佳灵路</t>
  </si>
  <si>
    <t>紫薇东路</t>
  </si>
  <si>
    <t>泰和二街</t>
  </si>
  <si>
    <t>成华区崔家店路药店</t>
  </si>
  <si>
    <t>西部店</t>
  </si>
  <si>
    <t>郫县郫筒镇东大街药店</t>
  </si>
  <si>
    <t>邛崃市临邛镇洪川小区药店</t>
  </si>
  <si>
    <t>大邑县晋原镇东街药店</t>
  </si>
  <si>
    <t>C1</t>
  </si>
  <si>
    <t>大邑县晋原镇通达东路五段药店</t>
  </si>
  <si>
    <t>元华二巷</t>
  </si>
  <si>
    <t>彭州致和路店</t>
  </si>
  <si>
    <t>金牛区金沙路药店</t>
  </si>
  <si>
    <t>金马河</t>
  </si>
  <si>
    <t>光华北五路店</t>
  </si>
  <si>
    <t>四川太极大邑县晋原镇北街药店</t>
  </si>
  <si>
    <t>青羊区童子街</t>
  </si>
  <si>
    <t>都江堰景中路店</t>
  </si>
  <si>
    <t>西林一街</t>
  </si>
  <si>
    <t>大邑县沙渠镇方圆路药店</t>
  </si>
  <si>
    <t>双林路药店</t>
  </si>
  <si>
    <t>成华区万宇路药店</t>
  </si>
  <si>
    <t>大邑县晋原镇子龙路店</t>
  </si>
  <si>
    <t>金丝街药店</t>
  </si>
  <si>
    <t>丝竹路</t>
  </si>
  <si>
    <t>大邑县安仁镇千禧街药店</t>
  </si>
  <si>
    <t>金带街药店</t>
  </si>
  <si>
    <t>红星店</t>
  </si>
  <si>
    <t xml:space="preserve">永康东路药店 </t>
  </si>
  <si>
    <t>邛崃翠荫街</t>
  </si>
  <si>
    <t>都江堰市蒲阳路药店</t>
  </si>
  <si>
    <t>都江堰市蒲阳镇堰问道西路药店</t>
  </si>
  <si>
    <t>聚萃街药店</t>
  </si>
  <si>
    <t>双楠店</t>
  </si>
  <si>
    <t>宏济路</t>
  </si>
  <si>
    <t>长寿路</t>
  </si>
  <si>
    <t>沙湾东一路</t>
  </si>
  <si>
    <t>锦江区劼人路药店</t>
  </si>
  <si>
    <t>成华区华康路药店</t>
  </si>
  <si>
    <t>双流区东升街道三强西路药店</t>
  </si>
  <si>
    <t>大邑县新场镇文昌街药店</t>
  </si>
  <si>
    <t>五福桥东路</t>
  </si>
  <si>
    <t>倪家桥</t>
  </si>
  <si>
    <t>锦江区柳翠路药店</t>
  </si>
  <si>
    <t>科华北路</t>
  </si>
  <si>
    <t>双流县西航港街道锦华路一段药店</t>
  </si>
  <si>
    <t>大石西路药店</t>
  </si>
  <si>
    <t>金牛区黄苑东街药店</t>
  </si>
  <si>
    <t>都江堰奎光路中段药店</t>
  </si>
  <si>
    <t>都江堰幸福镇翔凤路药店</t>
  </si>
  <si>
    <t>都江堰药店</t>
  </si>
  <si>
    <t>崇州市崇阳镇尚贤坊街药店</t>
  </si>
  <si>
    <t>中和大道药店</t>
  </si>
  <si>
    <t>潘家街店</t>
  </si>
  <si>
    <t>C2</t>
  </si>
  <si>
    <t>沙河源药店</t>
  </si>
  <si>
    <t>大邑县晋源镇东壕沟段药店</t>
  </si>
  <si>
    <t>蜀州中路店</t>
  </si>
  <si>
    <t>逸都路店</t>
  </si>
  <si>
    <t>邛崃市羊安镇永康大道药店</t>
  </si>
  <si>
    <t>天顺路店</t>
  </si>
  <si>
    <t>金祥店</t>
  </si>
  <si>
    <t>都江堰聚源镇药店</t>
  </si>
  <si>
    <t>蜀鑫路店</t>
  </si>
  <si>
    <t>华泰路二药店</t>
  </si>
  <si>
    <t>新津武阳西路</t>
  </si>
  <si>
    <t>大华街药店</t>
  </si>
  <si>
    <t>崇州中心店</t>
  </si>
  <si>
    <t>光华西一路</t>
  </si>
  <si>
    <t>都江堰宝莲路</t>
  </si>
  <si>
    <t>蜀源路店</t>
  </si>
  <si>
    <t>金巷西街店</t>
  </si>
  <si>
    <t>经一路店</t>
  </si>
  <si>
    <t>尚锦路店</t>
  </si>
  <si>
    <t>观音阁店</t>
  </si>
  <si>
    <t>剑南大道店</t>
  </si>
  <si>
    <t>四川太极高新区中和公济桥路药店</t>
  </si>
  <si>
    <t>兴义镇万兴路药店</t>
  </si>
  <si>
    <t>水碾河</t>
  </si>
  <si>
    <t>元通大道店</t>
  </si>
  <si>
    <t>怀远二店</t>
  </si>
  <si>
    <t>驷马桥店</t>
  </si>
  <si>
    <t>医贸大道店</t>
  </si>
  <si>
    <t>大邑蜀望路店</t>
  </si>
  <si>
    <t>大邑南街店</t>
  </si>
  <si>
    <t>邛崃市临邛镇凤凰大道药店</t>
  </si>
  <si>
    <t>四川太极三江店</t>
  </si>
  <si>
    <t>郫县红光</t>
  </si>
  <si>
    <t>泰和二街2店</t>
  </si>
  <si>
    <t>惠氏兔子杯分配</t>
  </si>
  <si>
    <t>红包台历劵</t>
  </si>
  <si>
    <t>2023年红包券数量/个</t>
  </si>
  <si>
    <t>2022年红包送出情况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</si>
</sst>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\¥* #,##0.00_ ;_ \¥* \-#,##0.00_ ;_ \¥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177" fontId="28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货币 2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2.21&#38376;&#24215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&#34183;&#35834;&#23068;&#32418;&#33394;&#28783;&#315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2&#26376;&#38376;&#24215;&#31867;&#224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32418;&#21253;&#21048;&#25968;&#3732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计数项:是否正式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16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5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5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4</v>
          </cell>
        </row>
        <row r="16">
          <cell r="A16">
            <v>359</v>
          </cell>
          <cell r="B16" t="str">
            <v>枣子巷店</v>
          </cell>
          <cell r="C16">
            <v>3</v>
          </cell>
        </row>
        <row r="17">
          <cell r="A17">
            <v>365</v>
          </cell>
          <cell r="B17" t="str">
            <v>光华村街店</v>
          </cell>
          <cell r="C17">
            <v>4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3</v>
          </cell>
        </row>
        <row r="25">
          <cell r="A25">
            <v>391</v>
          </cell>
          <cell r="B25" t="str">
            <v>金丝街店</v>
          </cell>
          <cell r="C25">
            <v>4</v>
          </cell>
        </row>
        <row r="26">
          <cell r="A26">
            <v>399</v>
          </cell>
          <cell r="B26" t="str">
            <v>天久北巷店</v>
          </cell>
          <cell r="C26">
            <v>3</v>
          </cell>
        </row>
        <row r="27">
          <cell r="A27">
            <v>511</v>
          </cell>
          <cell r="B27" t="str">
            <v>杉板桥店</v>
          </cell>
          <cell r="C27">
            <v>4</v>
          </cell>
        </row>
        <row r="28">
          <cell r="A28">
            <v>513</v>
          </cell>
          <cell r="B28" t="str">
            <v>顺和街店</v>
          </cell>
          <cell r="C28">
            <v>4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3</v>
          </cell>
        </row>
        <row r="31">
          <cell r="A31">
            <v>517</v>
          </cell>
          <cell r="B31" t="str">
            <v>青羊区北东街店</v>
          </cell>
          <cell r="C31">
            <v>5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4</v>
          </cell>
        </row>
        <row r="40">
          <cell r="A40">
            <v>581</v>
          </cell>
          <cell r="B40" t="str">
            <v>高车一路店</v>
          </cell>
          <cell r="C40">
            <v>4</v>
          </cell>
        </row>
        <row r="41">
          <cell r="A41">
            <v>582</v>
          </cell>
          <cell r="B41" t="str">
            <v>青羊区十二桥店</v>
          </cell>
          <cell r="C41">
            <v>6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5</v>
          </cell>
        </row>
        <row r="50">
          <cell r="A50">
            <v>709</v>
          </cell>
          <cell r="B50" t="str">
            <v>新都马超东路</v>
          </cell>
          <cell r="C50">
            <v>4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4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3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3</v>
          </cell>
        </row>
        <row r="71">
          <cell r="A71">
            <v>745</v>
          </cell>
          <cell r="B71" t="str">
            <v>金沙路店</v>
          </cell>
          <cell r="C71">
            <v>3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3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5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4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3</v>
          </cell>
        </row>
        <row r="86">
          <cell r="A86">
            <v>103199</v>
          </cell>
          <cell r="B86" t="str">
            <v>西林一街店</v>
          </cell>
          <cell r="C86">
            <v>4</v>
          </cell>
        </row>
        <row r="87">
          <cell r="A87">
            <v>103639</v>
          </cell>
          <cell r="B87" t="str">
            <v>金马河路店</v>
          </cell>
          <cell r="C87">
            <v>3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4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3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4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3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3</v>
          </cell>
        </row>
        <row r="118">
          <cell r="A118">
            <v>114622</v>
          </cell>
          <cell r="B118" t="str">
            <v>东昌一路店</v>
          </cell>
          <cell r="C118">
            <v>3</v>
          </cell>
        </row>
        <row r="119">
          <cell r="A119">
            <v>114685</v>
          </cell>
          <cell r="B119" t="str">
            <v>青龙街店</v>
          </cell>
          <cell r="C119">
            <v>5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2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4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薇诺娜红色灯笼</v>
          </cell>
        </row>
        <row r="2">
          <cell r="C2">
            <v>307</v>
          </cell>
          <cell r="D2" t="str">
            <v>旗舰店</v>
          </cell>
          <cell r="E2" t="str">
            <v>旗舰片区</v>
          </cell>
          <cell r="F2">
            <v>15</v>
          </cell>
        </row>
        <row r="3">
          <cell r="C3">
            <v>517</v>
          </cell>
          <cell r="D3" t="str">
            <v>青羊区北东街店</v>
          </cell>
          <cell r="E3" t="str">
            <v>城中片区</v>
          </cell>
          <cell r="F3">
            <v>10</v>
          </cell>
        </row>
        <row r="4">
          <cell r="C4">
            <v>750</v>
          </cell>
          <cell r="D4" t="str">
            <v>成都成汉太极大药房有限公司</v>
          </cell>
          <cell r="E4" t="str">
            <v>旗舰片区</v>
          </cell>
          <cell r="F4">
            <v>10</v>
          </cell>
        </row>
        <row r="5">
          <cell r="C5">
            <v>582</v>
          </cell>
          <cell r="D5" t="str">
            <v>青羊区十二桥药店</v>
          </cell>
          <cell r="E5" t="str">
            <v>西门一片</v>
          </cell>
          <cell r="F5">
            <v>15</v>
          </cell>
        </row>
        <row r="6">
          <cell r="C6">
            <v>114685</v>
          </cell>
          <cell r="D6" t="str">
            <v>三医院店（青龙街）</v>
          </cell>
          <cell r="E6" t="str">
            <v>城中片区</v>
          </cell>
          <cell r="F6">
            <v>10</v>
          </cell>
        </row>
        <row r="7">
          <cell r="C7">
            <v>337</v>
          </cell>
          <cell r="D7" t="str">
            <v>四川太极浆洗街药店</v>
          </cell>
          <cell r="E7" t="str">
            <v>城中片区</v>
          </cell>
          <cell r="F7">
            <v>15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>
            <v>15</v>
          </cell>
        </row>
        <row r="9">
          <cell r="C9">
            <v>571</v>
          </cell>
          <cell r="D9" t="str">
            <v>高新区民丰大道西段药店</v>
          </cell>
          <cell r="E9" t="str">
            <v>东南片区</v>
          </cell>
          <cell r="F9">
            <v>15</v>
          </cell>
        </row>
        <row r="10">
          <cell r="C10">
            <v>365</v>
          </cell>
          <cell r="D10" t="str">
            <v>光华村街药店</v>
          </cell>
          <cell r="E10" t="str">
            <v>西门一片</v>
          </cell>
          <cell r="F10">
            <v>15</v>
          </cell>
        </row>
        <row r="11">
          <cell r="C11">
            <v>385</v>
          </cell>
          <cell r="D11" t="str">
            <v>五津西路药店</v>
          </cell>
          <cell r="E11" t="str">
            <v>新津片区</v>
          </cell>
          <cell r="F11">
            <v>15</v>
          </cell>
        </row>
        <row r="12">
          <cell r="C12">
            <v>357</v>
          </cell>
          <cell r="D12" t="str">
            <v>清江东路药店</v>
          </cell>
          <cell r="E12" t="str">
            <v>西门一片</v>
          </cell>
          <cell r="F12">
            <v>15</v>
          </cell>
        </row>
        <row r="13">
          <cell r="C13">
            <v>707</v>
          </cell>
          <cell r="D13" t="str">
            <v>成华区万科路药店</v>
          </cell>
          <cell r="E13" t="str">
            <v>东南片区</v>
          </cell>
          <cell r="F13">
            <v>15</v>
          </cell>
        </row>
        <row r="14">
          <cell r="C14">
            <v>373</v>
          </cell>
          <cell r="D14" t="str">
            <v>通盈街药店</v>
          </cell>
          <cell r="E14" t="str">
            <v>城中片区</v>
          </cell>
          <cell r="F14">
            <v>15</v>
          </cell>
        </row>
        <row r="15">
          <cell r="C15">
            <v>585</v>
          </cell>
          <cell r="D15" t="str">
            <v>成华区羊子山西路药店（兴元华盛）</v>
          </cell>
          <cell r="E15" t="str">
            <v>城中片区</v>
          </cell>
          <cell r="F15">
            <v>15</v>
          </cell>
        </row>
        <row r="16">
          <cell r="C16">
            <v>117491</v>
          </cell>
          <cell r="D16" t="str">
            <v>花照壁中横街</v>
          </cell>
          <cell r="E16" t="str">
            <v>西门一片</v>
          </cell>
          <cell r="F16">
            <v>15</v>
          </cell>
        </row>
        <row r="17">
          <cell r="C17">
            <v>742</v>
          </cell>
          <cell r="D17" t="str">
            <v>锦江区庆云南街药店</v>
          </cell>
          <cell r="E17" t="str">
            <v>旗舰片区</v>
          </cell>
          <cell r="F17">
            <v>6</v>
          </cell>
        </row>
        <row r="18">
          <cell r="C18">
            <v>511</v>
          </cell>
          <cell r="D18" t="str">
            <v>成华杉板桥南一路店</v>
          </cell>
          <cell r="E18" t="str">
            <v>东南片区</v>
          </cell>
          <cell r="F18">
            <v>15</v>
          </cell>
        </row>
        <row r="19">
          <cell r="C19">
            <v>329</v>
          </cell>
          <cell r="D19" t="str">
            <v>温江店</v>
          </cell>
          <cell r="E19" t="str">
            <v>西门二片</v>
          </cell>
          <cell r="F19">
            <v>10</v>
          </cell>
        </row>
        <row r="20">
          <cell r="C20">
            <v>118074</v>
          </cell>
          <cell r="D20" t="str">
            <v>泰和二街</v>
          </cell>
          <cell r="E20" t="str">
            <v>东南片区</v>
          </cell>
          <cell r="F20">
            <v>15</v>
          </cell>
        </row>
        <row r="21">
          <cell r="C21">
            <v>341</v>
          </cell>
          <cell r="D21" t="str">
            <v>邛崃中心药店</v>
          </cell>
          <cell r="E21" t="str">
            <v>城郊一片</v>
          </cell>
          <cell r="F21">
            <v>15</v>
          </cell>
        </row>
        <row r="22">
          <cell r="C22">
            <v>107658</v>
          </cell>
          <cell r="D22" t="str">
            <v>四川太极新都区新都街道万和北路药店</v>
          </cell>
          <cell r="E22" t="str">
            <v>西门二片</v>
          </cell>
          <cell r="F22">
            <v>15</v>
          </cell>
        </row>
        <row r="23">
          <cell r="C23">
            <v>730</v>
          </cell>
          <cell r="D23" t="str">
            <v>新都区新繁镇繁江北路药店</v>
          </cell>
          <cell r="E23" t="str">
            <v>西门二片</v>
          </cell>
          <cell r="F23">
            <v>15</v>
          </cell>
        </row>
        <row r="24">
          <cell r="C24">
            <v>102934</v>
          </cell>
          <cell r="D24" t="str">
            <v>银河北街</v>
          </cell>
          <cell r="E24" t="str">
            <v>西门一片</v>
          </cell>
          <cell r="F24">
            <v>15</v>
          </cell>
        </row>
        <row r="25">
          <cell r="C25">
            <v>379</v>
          </cell>
          <cell r="D25" t="str">
            <v>土龙路药店</v>
          </cell>
          <cell r="E25" t="str">
            <v>西门一片</v>
          </cell>
          <cell r="F25">
            <v>15</v>
          </cell>
        </row>
        <row r="26">
          <cell r="C26">
            <v>108656</v>
          </cell>
          <cell r="D26" t="str">
            <v>四川太极新津五津西路二店</v>
          </cell>
          <cell r="E26" t="str">
            <v>新津片区</v>
          </cell>
          <cell r="F26">
            <v>15</v>
          </cell>
        </row>
        <row r="27">
          <cell r="C27">
            <v>106399</v>
          </cell>
          <cell r="D27" t="str">
            <v>蜀辉路店</v>
          </cell>
          <cell r="E27" t="str">
            <v>西门二片</v>
          </cell>
          <cell r="F27">
            <v>15</v>
          </cell>
        </row>
        <row r="28">
          <cell r="C28">
            <v>581</v>
          </cell>
          <cell r="D28" t="str">
            <v>成华区二环路北四段药店（汇融名城）</v>
          </cell>
          <cell r="E28" t="str">
            <v>城中片区</v>
          </cell>
          <cell r="F28">
            <v>15</v>
          </cell>
        </row>
        <row r="29">
          <cell r="C29">
            <v>712</v>
          </cell>
          <cell r="D29" t="str">
            <v>成华区华泰路药店</v>
          </cell>
          <cell r="E29" t="str">
            <v>东南片区</v>
          </cell>
          <cell r="F29">
            <v>15</v>
          </cell>
        </row>
        <row r="30">
          <cell r="C30">
            <v>546</v>
          </cell>
          <cell r="D30" t="str">
            <v>锦江区榕声路店</v>
          </cell>
          <cell r="E30" t="str">
            <v>城中片区</v>
          </cell>
          <cell r="F30">
            <v>15</v>
          </cell>
        </row>
        <row r="31">
          <cell r="C31">
            <v>744</v>
          </cell>
          <cell r="D31" t="str">
            <v>武侯区科华街药店</v>
          </cell>
          <cell r="E31" t="str">
            <v>城中片区</v>
          </cell>
          <cell r="F31">
            <v>15</v>
          </cell>
        </row>
        <row r="32">
          <cell r="C32">
            <v>514</v>
          </cell>
          <cell r="D32" t="str">
            <v>新津邓双镇岷江店</v>
          </cell>
          <cell r="E32" t="str">
            <v>新津片区</v>
          </cell>
          <cell r="F32">
            <v>15</v>
          </cell>
        </row>
        <row r="33">
          <cell r="C33">
            <v>359</v>
          </cell>
          <cell r="D33" t="str">
            <v>枣子巷药店</v>
          </cell>
          <cell r="E33" t="str">
            <v>西门一片</v>
          </cell>
          <cell r="F33">
            <v>15</v>
          </cell>
        </row>
        <row r="34">
          <cell r="C34">
            <v>747</v>
          </cell>
          <cell r="D34" t="str">
            <v>郫县郫筒镇一环路东南段药店</v>
          </cell>
          <cell r="E34" t="str">
            <v>城中片区</v>
          </cell>
          <cell r="F34">
            <v>15</v>
          </cell>
        </row>
        <row r="35">
          <cell r="C35">
            <v>105267</v>
          </cell>
          <cell r="D35" t="str">
            <v>四川太极金牛区蜀汉路药店</v>
          </cell>
          <cell r="E35" t="str">
            <v>西门一片</v>
          </cell>
          <cell r="F35">
            <v>15</v>
          </cell>
        </row>
        <row r="36">
          <cell r="C36">
            <v>513</v>
          </cell>
          <cell r="D36" t="str">
            <v>武侯区顺和街店</v>
          </cell>
          <cell r="E36" t="str">
            <v>西门一片</v>
          </cell>
          <cell r="F36">
            <v>15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>
            <v>15</v>
          </cell>
        </row>
        <row r="38">
          <cell r="C38">
            <v>54</v>
          </cell>
          <cell r="D38" t="str">
            <v>怀远店</v>
          </cell>
          <cell r="E38" t="str">
            <v>崇州片区</v>
          </cell>
          <cell r="F38">
            <v>15</v>
          </cell>
        </row>
        <row r="39">
          <cell r="C39">
            <v>726</v>
          </cell>
          <cell r="D39" t="str">
            <v>金牛区交大路第三药店</v>
          </cell>
          <cell r="E39" t="str">
            <v>西门一片</v>
          </cell>
          <cell r="F39">
            <v>15</v>
          </cell>
        </row>
        <row r="40">
          <cell r="C40">
            <v>578</v>
          </cell>
          <cell r="D40" t="str">
            <v>成华区华油路药店</v>
          </cell>
          <cell r="E40" t="str">
            <v>城中片区</v>
          </cell>
          <cell r="F40">
            <v>15</v>
          </cell>
        </row>
        <row r="41">
          <cell r="C41">
            <v>724</v>
          </cell>
          <cell r="D41" t="str">
            <v>锦江区观音桥街药店</v>
          </cell>
          <cell r="E41" t="str">
            <v>城中片区</v>
          </cell>
          <cell r="F41">
            <v>15</v>
          </cell>
        </row>
        <row r="42">
          <cell r="C42">
            <v>111400</v>
          </cell>
          <cell r="D42" t="str">
            <v>杏林路</v>
          </cell>
          <cell r="E42" t="str">
            <v>城郊一片</v>
          </cell>
          <cell r="F42">
            <v>15</v>
          </cell>
        </row>
        <row r="43">
          <cell r="C43">
            <v>399</v>
          </cell>
          <cell r="D43" t="str">
            <v>高新天久北巷药店</v>
          </cell>
          <cell r="E43" t="str">
            <v>西门一片</v>
          </cell>
          <cell r="F43">
            <v>15</v>
          </cell>
        </row>
        <row r="44">
          <cell r="C44">
            <v>101453</v>
          </cell>
          <cell r="D44" t="str">
            <v>温江区公平街道江安路药店</v>
          </cell>
          <cell r="E44" t="str">
            <v>西门二片</v>
          </cell>
          <cell r="F44">
            <v>15</v>
          </cell>
        </row>
        <row r="45">
          <cell r="C45">
            <v>377</v>
          </cell>
          <cell r="D45" t="str">
            <v>新园大道药店</v>
          </cell>
          <cell r="E45" t="str">
            <v>东南片区</v>
          </cell>
          <cell r="F45">
            <v>15</v>
          </cell>
        </row>
        <row r="46">
          <cell r="C46">
            <v>387</v>
          </cell>
          <cell r="D46" t="str">
            <v>新乐中街药店</v>
          </cell>
          <cell r="E46" t="str">
            <v>东南片区</v>
          </cell>
          <cell r="F46">
            <v>15</v>
          </cell>
        </row>
        <row r="47">
          <cell r="C47">
            <v>103198</v>
          </cell>
          <cell r="D47" t="str">
            <v>贝森北路</v>
          </cell>
          <cell r="E47" t="str">
            <v>西门一片</v>
          </cell>
          <cell r="F47">
            <v>15</v>
          </cell>
        </row>
        <row r="48">
          <cell r="C48">
            <v>106066</v>
          </cell>
          <cell r="D48" t="str">
            <v>梨花街</v>
          </cell>
          <cell r="E48" t="str">
            <v>旗舰片区</v>
          </cell>
          <cell r="F48">
            <v>15</v>
          </cell>
        </row>
        <row r="49">
          <cell r="C49">
            <v>709</v>
          </cell>
          <cell r="D49" t="str">
            <v>新都区马超东路店</v>
          </cell>
          <cell r="E49" t="str">
            <v>西门二片</v>
          </cell>
          <cell r="F49">
            <v>15</v>
          </cell>
        </row>
        <row r="50">
          <cell r="C50">
            <v>737</v>
          </cell>
          <cell r="D50" t="str">
            <v>高新区大源北街药店</v>
          </cell>
          <cell r="E50" t="str">
            <v>东南片区</v>
          </cell>
          <cell r="F50">
            <v>15</v>
          </cell>
        </row>
        <row r="51">
          <cell r="C51">
            <v>114286</v>
          </cell>
          <cell r="D51" t="str">
            <v>光华北五路店</v>
          </cell>
          <cell r="E51" t="str">
            <v>西门二片</v>
          </cell>
          <cell r="F51">
            <v>15</v>
          </cell>
        </row>
        <row r="52">
          <cell r="C52">
            <v>106569</v>
          </cell>
          <cell r="D52" t="str">
            <v>大悦路店</v>
          </cell>
          <cell r="E52" t="str">
            <v>西门一片</v>
          </cell>
          <cell r="F52">
            <v>15</v>
          </cell>
        </row>
        <row r="53">
          <cell r="C53">
            <v>114844</v>
          </cell>
          <cell r="D53" t="str">
            <v>培华东路店（六医院店）</v>
          </cell>
          <cell r="E53" t="str">
            <v>城中片区</v>
          </cell>
          <cell r="F53">
            <v>10</v>
          </cell>
        </row>
        <row r="54">
          <cell r="C54">
            <v>104428</v>
          </cell>
          <cell r="D54" t="str">
            <v>永康东路药店 </v>
          </cell>
          <cell r="E54" t="str">
            <v>崇州片区</v>
          </cell>
          <cell r="F54">
            <v>15</v>
          </cell>
        </row>
        <row r="55">
          <cell r="C55">
            <v>721</v>
          </cell>
          <cell r="D55" t="str">
            <v>邛崃市临邛镇洪川小区药店</v>
          </cell>
          <cell r="E55" t="str">
            <v>城郊一片</v>
          </cell>
          <cell r="F55">
            <v>15</v>
          </cell>
        </row>
        <row r="56">
          <cell r="C56">
            <v>515</v>
          </cell>
          <cell r="D56" t="str">
            <v>成华区崔家店路药店</v>
          </cell>
          <cell r="E56" t="str">
            <v>东南片区</v>
          </cell>
          <cell r="F56">
            <v>15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>
            <v>15</v>
          </cell>
        </row>
        <row r="58">
          <cell r="C58">
            <v>598</v>
          </cell>
          <cell r="D58" t="str">
            <v>锦江区水杉街药店</v>
          </cell>
          <cell r="E58" t="str">
            <v>城中片区</v>
          </cell>
          <cell r="F58">
            <v>15</v>
          </cell>
        </row>
        <row r="59">
          <cell r="C59">
            <v>117184</v>
          </cell>
          <cell r="D59" t="str">
            <v>静沙路</v>
          </cell>
          <cell r="E59" t="str">
            <v>城中片区</v>
          </cell>
          <cell r="F59">
            <v>10</v>
          </cell>
        </row>
        <row r="60">
          <cell r="C60">
            <v>539</v>
          </cell>
          <cell r="D60" t="str">
            <v>大邑县晋原镇子龙路店</v>
          </cell>
          <cell r="E60" t="str">
            <v>城郊一片</v>
          </cell>
          <cell r="F60">
            <v>15</v>
          </cell>
        </row>
        <row r="61">
          <cell r="C61">
            <v>717</v>
          </cell>
          <cell r="D61" t="str">
            <v>大邑县晋原镇通达东路五段药店</v>
          </cell>
          <cell r="E61" t="str">
            <v>城郊一片</v>
          </cell>
          <cell r="F61">
            <v>15</v>
          </cell>
        </row>
        <row r="62">
          <cell r="C62">
            <v>105910</v>
          </cell>
          <cell r="D62" t="str">
            <v>紫薇东路</v>
          </cell>
          <cell r="E62" t="str">
            <v>西门一片</v>
          </cell>
          <cell r="F62">
            <v>15</v>
          </cell>
        </row>
        <row r="63">
          <cell r="C63">
            <v>103639</v>
          </cell>
          <cell r="D63" t="str">
            <v>金马河</v>
          </cell>
          <cell r="E63" t="str">
            <v>东南片区</v>
          </cell>
          <cell r="F63">
            <v>15</v>
          </cell>
        </row>
        <row r="64">
          <cell r="C64">
            <v>108277</v>
          </cell>
          <cell r="D64" t="str">
            <v>四川太极金牛区银沙路药店</v>
          </cell>
          <cell r="E64" t="str">
            <v>西门一片</v>
          </cell>
          <cell r="F64">
            <v>15</v>
          </cell>
        </row>
        <row r="65">
          <cell r="C65">
            <v>120844</v>
          </cell>
          <cell r="D65" t="str">
            <v>彭州致和路店</v>
          </cell>
          <cell r="E65" t="str">
            <v>西门二片</v>
          </cell>
          <cell r="F65">
            <v>10</v>
          </cell>
        </row>
        <row r="66">
          <cell r="C66">
            <v>745</v>
          </cell>
          <cell r="D66" t="str">
            <v>金牛区金沙路药店</v>
          </cell>
          <cell r="E66" t="str">
            <v>西门一片</v>
          </cell>
          <cell r="F66">
            <v>15</v>
          </cell>
        </row>
        <row r="67">
          <cell r="C67">
            <v>587</v>
          </cell>
          <cell r="D67" t="str">
            <v>都江堰景中路店</v>
          </cell>
          <cell r="E67" t="str">
            <v>都江堰片区</v>
          </cell>
          <cell r="F67">
            <v>15</v>
          </cell>
        </row>
        <row r="68">
          <cell r="C68">
            <v>107728</v>
          </cell>
          <cell r="D68" t="str">
            <v>四川太极大邑县晋原镇北街药店</v>
          </cell>
          <cell r="E68" t="str">
            <v>城郊一片</v>
          </cell>
          <cell r="F68">
            <v>10</v>
          </cell>
        </row>
        <row r="69">
          <cell r="C69">
            <v>743</v>
          </cell>
          <cell r="D69" t="str">
            <v>成华区万宇路药店</v>
          </cell>
          <cell r="E69" t="str">
            <v>东南片区</v>
          </cell>
          <cell r="F69">
            <v>15</v>
          </cell>
        </row>
        <row r="70">
          <cell r="C70">
            <v>716</v>
          </cell>
          <cell r="D70" t="str">
            <v>大邑县沙渠镇方圆路药店</v>
          </cell>
          <cell r="E70" t="str">
            <v>城郊一片</v>
          </cell>
          <cell r="F70">
            <v>15</v>
          </cell>
        </row>
        <row r="71">
          <cell r="C71">
            <v>105751</v>
          </cell>
          <cell r="D71" t="str">
            <v>新下街</v>
          </cell>
          <cell r="E71" t="str">
            <v>东南片区</v>
          </cell>
          <cell r="F71">
            <v>15</v>
          </cell>
        </row>
        <row r="72">
          <cell r="C72">
            <v>103199</v>
          </cell>
          <cell r="D72" t="str">
            <v>西林一街</v>
          </cell>
          <cell r="E72" t="str">
            <v>城中片区</v>
          </cell>
          <cell r="F72">
            <v>15</v>
          </cell>
        </row>
        <row r="73">
          <cell r="C73">
            <v>117310</v>
          </cell>
          <cell r="D73" t="str">
            <v>长寿路</v>
          </cell>
          <cell r="E73" t="str">
            <v>西门一片</v>
          </cell>
          <cell r="F73">
            <v>15</v>
          </cell>
        </row>
        <row r="74">
          <cell r="C74">
            <v>572</v>
          </cell>
          <cell r="D74" t="str">
            <v>郫县郫筒镇东大街药店</v>
          </cell>
          <cell r="E74" t="str">
            <v>城中片区</v>
          </cell>
          <cell r="F74">
            <v>15</v>
          </cell>
        </row>
        <row r="75">
          <cell r="C75">
            <v>116919</v>
          </cell>
          <cell r="D75" t="str">
            <v>科华北路</v>
          </cell>
          <cell r="E75" t="str">
            <v>旗舰片区</v>
          </cell>
          <cell r="F75">
            <v>15</v>
          </cell>
        </row>
        <row r="76">
          <cell r="C76">
            <v>113833</v>
          </cell>
          <cell r="D76" t="str">
            <v>光华西一路</v>
          </cell>
          <cell r="E76" t="str">
            <v>西门二片</v>
          </cell>
          <cell r="F76">
            <v>15</v>
          </cell>
        </row>
        <row r="77">
          <cell r="C77">
            <v>704</v>
          </cell>
          <cell r="D77" t="str">
            <v>都江堰奎光路中段药店</v>
          </cell>
          <cell r="E77" t="str">
            <v>都江堰片区</v>
          </cell>
          <cell r="F77">
            <v>10</v>
          </cell>
        </row>
        <row r="78">
          <cell r="C78">
            <v>106865</v>
          </cell>
          <cell r="D78" t="str">
            <v>丝竹路</v>
          </cell>
          <cell r="E78" t="str">
            <v>旗舰片区</v>
          </cell>
          <cell r="F78">
            <v>15</v>
          </cell>
        </row>
        <row r="79">
          <cell r="C79">
            <v>113008</v>
          </cell>
          <cell r="D79" t="str">
            <v>尚锦路店</v>
          </cell>
          <cell r="E79" t="str">
            <v>城中片区</v>
          </cell>
          <cell r="F79">
            <v>10</v>
          </cell>
        </row>
        <row r="80">
          <cell r="C80">
            <v>116482</v>
          </cell>
          <cell r="D80" t="str">
            <v>宏济路</v>
          </cell>
          <cell r="E80" t="str">
            <v>城中片区</v>
          </cell>
          <cell r="F80">
            <v>15</v>
          </cell>
        </row>
        <row r="81">
          <cell r="C81">
            <v>355</v>
          </cell>
          <cell r="D81" t="str">
            <v>双林路药店</v>
          </cell>
          <cell r="E81" t="str">
            <v>东南片区</v>
          </cell>
          <cell r="F81">
            <v>15</v>
          </cell>
        </row>
        <row r="82">
          <cell r="C82">
            <v>594</v>
          </cell>
          <cell r="D82" t="str">
            <v>大邑县安仁镇千禧街药店</v>
          </cell>
          <cell r="E82" t="str">
            <v>城郊一片</v>
          </cell>
          <cell r="F82">
            <v>15</v>
          </cell>
        </row>
        <row r="83">
          <cell r="C83">
            <v>367</v>
          </cell>
          <cell r="D83" t="str">
            <v>金带街药店</v>
          </cell>
          <cell r="E83" t="str">
            <v>崇州片区</v>
          </cell>
          <cell r="F83">
            <v>15</v>
          </cell>
        </row>
        <row r="84">
          <cell r="C84">
            <v>106485</v>
          </cell>
          <cell r="D84" t="str">
            <v>元华二巷</v>
          </cell>
          <cell r="E84" t="str">
            <v>旗舰片区</v>
          </cell>
          <cell r="F84">
            <v>15</v>
          </cell>
        </row>
        <row r="85">
          <cell r="C85">
            <v>102935</v>
          </cell>
          <cell r="D85" t="str">
            <v>青羊区童子街</v>
          </cell>
          <cell r="E85" t="str">
            <v>旗舰片区</v>
          </cell>
          <cell r="F85">
            <v>15</v>
          </cell>
        </row>
        <row r="86">
          <cell r="C86">
            <v>738</v>
          </cell>
          <cell r="D86" t="str">
            <v>都江堰市蒲阳路药店</v>
          </cell>
          <cell r="E86" t="str">
            <v>都江堰片区</v>
          </cell>
          <cell r="F86">
            <v>15</v>
          </cell>
        </row>
        <row r="87">
          <cell r="C87">
            <v>102565</v>
          </cell>
          <cell r="D87" t="str">
            <v>武侯区佳灵路</v>
          </cell>
          <cell r="E87" t="str">
            <v>西门一片</v>
          </cell>
          <cell r="F87">
            <v>15</v>
          </cell>
        </row>
        <row r="88">
          <cell r="C88">
            <v>308</v>
          </cell>
          <cell r="D88" t="str">
            <v>红星店</v>
          </cell>
          <cell r="E88" t="str">
            <v>城中片区</v>
          </cell>
          <cell r="F88">
            <v>10</v>
          </cell>
        </row>
        <row r="89">
          <cell r="C89">
            <v>748</v>
          </cell>
          <cell r="D89" t="str">
            <v>大邑县晋原镇东街药店</v>
          </cell>
          <cell r="E89" t="str">
            <v>城郊一片</v>
          </cell>
          <cell r="F89">
            <v>15</v>
          </cell>
        </row>
        <row r="90">
          <cell r="C90">
            <v>118951</v>
          </cell>
          <cell r="D90" t="str">
            <v>金祥店</v>
          </cell>
          <cell r="E90" t="str">
            <v>西门二片</v>
          </cell>
          <cell r="F90">
            <v>15</v>
          </cell>
        </row>
        <row r="91">
          <cell r="C91">
            <v>391</v>
          </cell>
          <cell r="D91" t="str">
            <v>金丝街药店</v>
          </cell>
          <cell r="E91" t="str">
            <v>城中片区</v>
          </cell>
          <cell r="F91">
            <v>15</v>
          </cell>
        </row>
        <row r="92">
          <cell r="C92">
            <v>119263</v>
          </cell>
          <cell r="D92" t="str">
            <v>蜀源路店</v>
          </cell>
          <cell r="E92" t="str">
            <v>西门二片</v>
          </cell>
          <cell r="F92">
            <v>15</v>
          </cell>
        </row>
        <row r="93">
          <cell r="C93">
            <v>723</v>
          </cell>
          <cell r="D93" t="str">
            <v>锦江区柳翠路药店</v>
          </cell>
          <cell r="E93" t="str">
            <v>城中片区</v>
          </cell>
          <cell r="F93">
            <v>10</v>
          </cell>
        </row>
        <row r="94">
          <cell r="C94">
            <v>570</v>
          </cell>
          <cell r="D94" t="str">
            <v>大石西路药店</v>
          </cell>
          <cell r="E94" t="str">
            <v>西门二片</v>
          </cell>
          <cell r="F94">
            <v>15</v>
          </cell>
        </row>
        <row r="95">
          <cell r="C95">
            <v>114622</v>
          </cell>
          <cell r="D95" t="str">
            <v>东昌路店</v>
          </cell>
          <cell r="E95" t="str">
            <v>城中片区</v>
          </cell>
          <cell r="F95">
            <v>15</v>
          </cell>
        </row>
        <row r="96">
          <cell r="C96">
            <v>113025</v>
          </cell>
          <cell r="D96" t="str">
            <v>蜀兴路店</v>
          </cell>
          <cell r="E96" t="str">
            <v>西门二片</v>
          </cell>
          <cell r="F96">
            <v>15</v>
          </cell>
        </row>
        <row r="97">
          <cell r="C97">
            <v>720</v>
          </cell>
          <cell r="D97" t="str">
            <v>大邑县新场镇文昌街药店</v>
          </cell>
          <cell r="E97" t="str">
            <v>城郊一片</v>
          </cell>
          <cell r="F97">
            <v>15</v>
          </cell>
        </row>
        <row r="98">
          <cell r="C98">
            <v>706</v>
          </cell>
          <cell r="D98" t="str">
            <v>都江堰幸福镇翔凤路药店</v>
          </cell>
          <cell r="E98" t="str">
            <v>都江堰片区</v>
          </cell>
          <cell r="F98">
            <v>15</v>
          </cell>
        </row>
        <row r="99">
          <cell r="C99">
            <v>112415</v>
          </cell>
          <cell r="D99" t="str">
            <v>五福桥东路</v>
          </cell>
          <cell r="E99" t="str">
            <v>西门一片</v>
          </cell>
          <cell r="F99">
            <v>15</v>
          </cell>
        </row>
        <row r="100">
          <cell r="C100">
            <v>549</v>
          </cell>
          <cell r="D100" t="str">
            <v>大邑县晋源镇东壕沟段药店</v>
          </cell>
          <cell r="E100" t="str">
            <v>城郊一片</v>
          </cell>
          <cell r="F100">
            <v>15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>
            <v>15</v>
          </cell>
        </row>
        <row r="102">
          <cell r="C102">
            <v>102479</v>
          </cell>
          <cell r="D102" t="str">
            <v>锦江区劼人路药店</v>
          </cell>
          <cell r="E102" t="str">
            <v>城中片区</v>
          </cell>
          <cell r="F102">
            <v>10</v>
          </cell>
        </row>
        <row r="103">
          <cell r="C103">
            <v>752</v>
          </cell>
          <cell r="D103" t="str">
            <v>大药房连锁有限公司武侯区聚萃街药店</v>
          </cell>
          <cell r="E103" t="str">
            <v>西门二片</v>
          </cell>
          <cell r="F103">
            <v>15</v>
          </cell>
        </row>
        <row r="104">
          <cell r="C104">
            <v>118151</v>
          </cell>
          <cell r="D104" t="str">
            <v>沙湾东一路</v>
          </cell>
          <cell r="E104" t="str">
            <v>西门一片</v>
          </cell>
          <cell r="F104">
            <v>15</v>
          </cell>
        </row>
        <row r="105">
          <cell r="C105">
            <v>122198</v>
          </cell>
          <cell r="D105" t="str">
            <v>华泰路二药店</v>
          </cell>
          <cell r="E105" t="str">
            <v>东南片区</v>
          </cell>
          <cell r="F105">
            <v>15</v>
          </cell>
        </row>
        <row r="106">
          <cell r="C106">
            <v>311</v>
          </cell>
          <cell r="D106" t="str">
            <v>西部店</v>
          </cell>
          <cell r="E106" t="str">
            <v>西门一片</v>
          </cell>
          <cell r="F106">
            <v>10</v>
          </cell>
        </row>
        <row r="107">
          <cell r="C107">
            <v>713</v>
          </cell>
          <cell r="D107" t="str">
            <v>都江堰聚源镇药店</v>
          </cell>
          <cell r="E107" t="str">
            <v>都江堰片区</v>
          </cell>
          <cell r="F107">
            <v>15</v>
          </cell>
        </row>
        <row r="108">
          <cell r="C108">
            <v>102564</v>
          </cell>
          <cell r="D108" t="str">
            <v>邛崃翠荫街</v>
          </cell>
          <cell r="E108" t="str">
            <v>城郊一片</v>
          </cell>
          <cell r="F108">
            <v>15</v>
          </cell>
        </row>
        <row r="109">
          <cell r="C109">
            <v>116773</v>
          </cell>
          <cell r="D109" t="str">
            <v>经一路店</v>
          </cell>
          <cell r="E109" t="str">
            <v>西门二片</v>
          </cell>
          <cell r="F109">
            <v>15</v>
          </cell>
        </row>
        <row r="110">
          <cell r="C110">
            <v>573</v>
          </cell>
          <cell r="D110" t="str">
            <v>双流县西航港街道锦华路一段药店</v>
          </cell>
          <cell r="E110" t="str">
            <v>东南片区</v>
          </cell>
          <cell r="F110">
            <v>15</v>
          </cell>
        </row>
        <row r="111">
          <cell r="C111">
            <v>710</v>
          </cell>
          <cell r="D111" t="str">
            <v>都江堰市蒲阳镇堰问道西路药店</v>
          </cell>
          <cell r="E111" t="str">
            <v>都江堰片区</v>
          </cell>
          <cell r="F111">
            <v>15</v>
          </cell>
        </row>
        <row r="112">
          <cell r="C112">
            <v>106568</v>
          </cell>
          <cell r="D112" t="str">
            <v>四川太极高新区中和公济桥路药店</v>
          </cell>
          <cell r="E112" t="str">
            <v>东南片区</v>
          </cell>
          <cell r="F112">
            <v>15</v>
          </cell>
        </row>
        <row r="113">
          <cell r="C113">
            <v>339</v>
          </cell>
          <cell r="D113" t="str">
            <v>沙河源药店</v>
          </cell>
          <cell r="E113" t="str">
            <v>西门一片</v>
          </cell>
          <cell r="F113">
            <v>15</v>
          </cell>
        </row>
        <row r="114">
          <cell r="C114">
            <v>104429</v>
          </cell>
          <cell r="D114" t="str">
            <v>大华街药店</v>
          </cell>
          <cell r="E114" t="str">
            <v>西门二片</v>
          </cell>
          <cell r="F114">
            <v>15</v>
          </cell>
        </row>
        <row r="115">
          <cell r="C115">
            <v>112888</v>
          </cell>
          <cell r="D115" t="str">
            <v>双楠店</v>
          </cell>
          <cell r="E115" t="str">
            <v>西门二片</v>
          </cell>
          <cell r="F115">
            <v>15</v>
          </cell>
        </row>
        <row r="116">
          <cell r="C116">
            <v>351</v>
          </cell>
          <cell r="D116" t="str">
            <v>都江堰药店</v>
          </cell>
          <cell r="E116" t="str">
            <v>都江堰片区</v>
          </cell>
          <cell r="F116">
            <v>15</v>
          </cell>
        </row>
        <row r="117">
          <cell r="C117">
            <v>110378</v>
          </cell>
          <cell r="D117" t="str">
            <v>都江堰宝莲路</v>
          </cell>
          <cell r="E117" t="str">
            <v>都江堰片区</v>
          </cell>
          <cell r="F117">
            <v>15</v>
          </cell>
        </row>
        <row r="118">
          <cell r="C118">
            <v>113299</v>
          </cell>
          <cell r="D118" t="str">
            <v>倪家桥</v>
          </cell>
          <cell r="E118" t="str">
            <v>城中片区</v>
          </cell>
          <cell r="F118">
            <v>15</v>
          </cell>
        </row>
        <row r="119">
          <cell r="C119">
            <v>740</v>
          </cell>
          <cell r="D119" t="str">
            <v>成华区华康路药店</v>
          </cell>
          <cell r="E119" t="str">
            <v>东南片区</v>
          </cell>
          <cell r="F119">
            <v>10</v>
          </cell>
        </row>
        <row r="120">
          <cell r="C120">
            <v>727</v>
          </cell>
          <cell r="D120" t="str">
            <v>金牛区黄苑东街药店</v>
          </cell>
          <cell r="E120" t="str">
            <v>西门一片</v>
          </cell>
          <cell r="F120">
            <v>10</v>
          </cell>
        </row>
        <row r="121">
          <cell r="C121">
            <v>104430</v>
          </cell>
          <cell r="D121" t="str">
            <v>中和大道药店</v>
          </cell>
          <cell r="E121" t="str">
            <v>东南片区</v>
          </cell>
          <cell r="F121">
            <v>10</v>
          </cell>
        </row>
        <row r="122">
          <cell r="C122">
            <v>732</v>
          </cell>
          <cell r="D122" t="str">
            <v>邛崃市羊安镇永康大道药店</v>
          </cell>
          <cell r="E122" t="str">
            <v>城郊一片</v>
          </cell>
          <cell r="F122">
            <v>10</v>
          </cell>
        </row>
        <row r="123">
          <cell r="C123">
            <v>122906</v>
          </cell>
          <cell r="D123" t="str">
            <v>医贸大道店</v>
          </cell>
          <cell r="E123" t="str">
            <v>西门二片</v>
          </cell>
          <cell r="F123">
            <v>10</v>
          </cell>
        </row>
        <row r="124">
          <cell r="C124">
            <v>102567</v>
          </cell>
          <cell r="D124" t="str">
            <v>新津武阳西路</v>
          </cell>
          <cell r="E124" t="str">
            <v>新津片区</v>
          </cell>
          <cell r="F124">
            <v>10</v>
          </cell>
        </row>
        <row r="125">
          <cell r="C125">
            <v>104838</v>
          </cell>
          <cell r="D125" t="str">
            <v>蜀州中路店</v>
          </cell>
          <cell r="E125" t="str">
            <v>崇州片区</v>
          </cell>
          <cell r="F125">
            <v>10</v>
          </cell>
        </row>
        <row r="126">
          <cell r="C126">
            <v>754</v>
          </cell>
          <cell r="D126" t="str">
            <v>崇州市崇阳镇尚贤坊街药店</v>
          </cell>
          <cell r="E126" t="str">
            <v>崇州片区</v>
          </cell>
          <cell r="F126">
            <v>10</v>
          </cell>
        </row>
        <row r="127">
          <cell r="C127">
            <v>115971</v>
          </cell>
          <cell r="D127" t="str">
            <v>天顺路店</v>
          </cell>
          <cell r="E127" t="str">
            <v>西门一片</v>
          </cell>
          <cell r="F127">
            <v>10</v>
          </cell>
        </row>
        <row r="128">
          <cell r="C128">
            <v>52</v>
          </cell>
          <cell r="D128" t="str">
            <v>崇州中心店</v>
          </cell>
          <cell r="E128" t="str">
            <v>崇州片区</v>
          </cell>
          <cell r="F128">
            <v>10</v>
          </cell>
        </row>
        <row r="129">
          <cell r="C129">
            <v>113298</v>
          </cell>
          <cell r="D129" t="str">
            <v>逸都路店</v>
          </cell>
          <cell r="E129" t="str">
            <v>西门二片</v>
          </cell>
          <cell r="F129">
            <v>10</v>
          </cell>
        </row>
        <row r="130">
          <cell r="C130">
            <v>117923</v>
          </cell>
          <cell r="D130" t="str">
            <v>观音阁店</v>
          </cell>
          <cell r="E130" t="str">
            <v>城郊一片</v>
          </cell>
          <cell r="F130">
            <v>10</v>
          </cell>
        </row>
        <row r="131">
          <cell r="C131">
            <v>104533</v>
          </cell>
          <cell r="D131" t="str">
            <v>潘家街店</v>
          </cell>
          <cell r="E131" t="str">
            <v>城郊一片</v>
          </cell>
          <cell r="F131">
            <v>10</v>
          </cell>
        </row>
        <row r="132">
          <cell r="C132">
            <v>114848</v>
          </cell>
          <cell r="D132" t="str">
            <v>泰和二街2店</v>
          </cell>
          <cell r="E132" t="str">
            <v>东南片区</v>
          </cell>
          <cell r="F132">
            <v>10</v>
          </cell>
        </row>
        <row r="133">
          <cell r="C133">
            <v>371</v>
          </cell>
          <cell r="D133" t="str">
            <v>兴义镇万兴路药店</v>
          </cell>
          <cell r="E133" t="str">
            <v>新津片区</v>
          </cell>
          <cell r="F133">
            <v>10</v>
          </cell>
        </row>
        <row r="134">
          <cell r="C134">
            <v>118758</v>
          </cell>
          <cell r="D134" t="str">
            <v>水碾河</v>
          </cell>
          <cell r="E134" t="str">
            <v>东南片区</v>
          </cell>
          <cell r="F134">
            <v>10</v>
          </cell>
        </row>
        <row r="135">
          <cell r="C135">
            <v>119262</v>
          </cell>
          <cell r="D135" t="str">
            <v>驷马桥店</v>
          </cell>
          <cell r="E135" t="str">
            <v>城中片区</v>
          </cell>
          <cell r="F135">
            <v>10</v>
          </cell>
        </row>
        <row r="136">
          <cell r="C136">
            <v>117637</v>
          </cell>
          <cell r="D136" t="str">
            <v>金巷西街店</v>
          </cell>
          <cell r="E136" t="str">
            <v>城郊一片</v>
          </cell>
          <cell r="F136">
            <v>10</v>
          </cell>
        </row>
        <row r="137">
          <cell r="C137">
            <v>56</v>
          </cell>
          <cell r="D137" t="str">
            <v>四川太极三江店</v>
          </cell>
          <cell r="E137" t="str">
            <v>崇州片区</v>
          </cell>
          <cell r="F137">
            <v>10</v>
          </cell>
        </row>
        <row r="138">
          <cell r="C138">
            <v>123007</v>
          </cell>
          <cell r="D138" t="str">
            <v>元通大道店</v>
          </cell>
          <cell r="E138" t="str">
            <v>城郊一片</v>
          </cell>
          <cell r="F138">
            <v>10</v>
          </cell>
        </row>
        <row r="139">
          <cell r="C139">
            <v>591</v>
          </cell>
          <cell r="D139" t="str">
            <v>邛崃市临邛镇凤凰大道药店</v>
          </cell>
          <cell r="E139" t="str">
            <v>城郊一片</v>
          </cell>
          <cell r="F139">
            <v>10</v>
          </cell>
        </row>
        <row r="140">
          <cell r="C140">
            <v>122686</v>
          </cell>
          <cell r="D140" t="str">
            <v>大邑蜀望路店</v>
          </cell>
          <cell r="E140" t="str">
            <v>城郊一片</v>
          </cell>
          <cell r="F140">
            <v>10</v>
          </cell>
        </row>
        <row r="141">
          <cell r="C141">
            <v>122718</v>
          </cell>
          <cell r="D141" t="str">
            <v>大邑南街店</v>
          </cell>
          <cell r="E141" t="str">
            <v>城郊一片</v>
          </cell>
          <cell r="F141">
            <v>10</v>
          </cell>
        </row>
        <row r="142">
          <cell r="C142">
            <v>114069</v>
          </cell>
          <cell r="D142" t="str">
            <v>剑南大道店</v>
          </cell>
          <cell r="E142" t="str">
            <v>东南片区</v>
          </cell>
          <cell r="F142">
            <v>10</v>
          </cell>
        </row>
        <row r="143">
          <cell r="C143">
            <v>128640</v>
          </cell>
          <cell r="D143" t="str">
            <v>红高东路</v>
          </cell>
          <cell r="E143" t="str">
            <v>城中片区</v>
          </cell>
          <cell r="F143">
            <v>10</v>
          </cell>
        </row>
        <row r="144">
          <cell r="C144">
            <v>122176</v>
          </cell>
          <cell r="D144" t="str">
            <v>怀远二店</v>
          </cell>
          <cell r="E144" t="str">
            <v>崇州片区</v>
          </cell>
          <cell r="F144">
            <v>10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旗舰店</v>
          </cell>
          <cell r="E2" t="str">
            <v>旗舰片区</v>
          </cell>
        </row>
        <row r="3">
          <cell r="C3">
            <v>517</v>
          </cell>
          <cell r="D3" t="str">
            <v>青羊区北东街店</v>
          </cell>
          <cell r="E3" t="str">
            <v>城中片区</v>
          </cell>
        </row>
        <row r="4">
          <cell r="C4">
            <v>750</v>
          </cell>
          <cell r="D4" t="str">
            <v>成都成汉太极大药房有限公司</v>
          </cell>
          <cell r="E4" t="str">
            <v>旗舰片区</v>
          </cell>
        </row>
        <row r="5">
          <cell r="C5">
            <v>582</v>
          </cell>
          <cell r="D5" t="str">
            <v>青羊区十二桥药店</v>
          </cell>
          <cell r="E5" t="str">
            <v>西门一片</v>
          </cell>
        </row>
        <row r="6">
          <cell r="C6">
            <v>114685</v>
          </cell>
          <cell r="D6" t="str">
            <v>三医院店（青龙街）</v>
          </cell>
          <cell r="E6" t="str">
            <v>城中片区</v>
          </cell>
        </row>
        <row r="7">
          <cell r="C7">
            <v>337</v>
          </cell>
          <cell r="D7" t="str">
            <v>四川太极浆洗街药店</v>
          </cell>
          <cell r="E7" t="str">
            <v>城中片区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</row>
        <row r="9">
          <cell r="C9">
            <v>571</v>
          </cell>
          <cell r="D9" t="str">
            <v>高新区民丰大道西段药店</v>
          </cell>
          <cell r="E9" t="str">
            <v>东南片区</v>
          </cell>
        </row>
        <row r="10">
          <cell r="C10">
            <v>365</v>
          </cell>
          <cell r="D10" t="str">
            <v>光华村街药店</v>
          </cell>
          <cell r="E10" t="str">
            <v>西门一片</v>
          </cell>
        </row>
        <row r="11">
          <cell r="C11">
            <v>385</v>
          </cell>
          <cell r="D11" t="str">
            <v>五津西路药店</v>
          </cell>
          <cell r="E11" t="str">
            <v>新津片区</v>
          </cell>
        </row>
        <row r="12">
          <cell r="C12">
            <v>357</v>
          </cell>
          <cell r="D12" t="str">
            <v>清江东路药店</v>
          </cell>
          <cell r="E12" t="str">
            <v>西门一片</v>
          </cell>
        </row>
        <row r="13">
          <cell r="C13">
            <v>707</v>
          </cell>
          <cell r="D13" t="str">
            <v>成华区万科路药店</v>
          </cell>
          <cell r="E13" t="str">
            <v>东南片区</v>
          </cell>
        </row>
        <row r="14">
          <cell r="C14">
            <v>373</v>
          </cell>
          <cell r="D14" t="str">
            <v>通盈街药店</v>
          </cell>
          <cell r="E14" t="str">
            <v>城中片区</v>
          </cell>
        </row>
        <row r="15">
          <cell r="C15">
            <v>585</v>
          </cell>
          <cell r="D15" t="str">
            <v>成华区羊子山西路药店（兴元华盛）</v>
          </cell>
          <cell r="E15" t="str">
            <v>城中片区</v>
          </cell>
        </row>
        <row r="16">
          <cell r="C16">
            <v>117491</v>
          </cell>
          <cell r="D16" t="str">
            <v>花照壁中横街</v>
          </cell>
          <cell r="E16" t="str">
            <v>西门一片</v>
          </cell>
        </row>
        <row r="17">
          <cell r="C17">
            <v>742</v>
          </cell>
          <cell r="D17" t="str">
            <v>锦江区庆云南街药店</v>
          </cell>
          <cell r="E17" t="str">
            <v>旗舰片区</v>
          </cell>
        </row>
        <row r="18">
          <cell r="C18">
            <v>511</v>
          </cell>
          <cell r="D18" t="str">
            <v>成华杉板桥南一路店</v>
          </cell>
          <cell r="E18" t="str">
            <v>东南片区</v>
          </cell>
        </row>
        <row r="19">
          <cell r="C19">
            <v>329</v>
          </cell>
          <cell r="D19" t="str">
            <v>温江店</v>
          </cell>
          <cell r="E19" t="str">
            <v>西门二片</v>
          </cell>
        </row>
        <row r="20">
          <cell r="C20">
            <v>118074</v>
          </cell>
          <cell r="D20" t="str">
            <v>泰和二街</v>
          </cell>
          <cell r="E20" t="str">
            <v>东南片区</v>
          </cell>
        </row>
        <row r="21">
          <cell r="C21">
            <v>341</v>
          </cell>
          <cell r="D21" t="str">
            <v>邛崃中心药店</v>
          </cell>
          <cell r="E21" t="str">
            <v>城郊一片</v>
          </cell>
        </row>
        <row r="22">
          <cell r="C22">
            <v>107658</v>
          </cell>
          <cell r="D22" t="str">
            <v>四川太极新都区新都街道万和北路药店</v>
          </cell>
          <cell r="E22" t="str">
            <v>西门二片</v>
          </cell>
        </row>
        <row r="23">
          <cell r="C23">
            <v>730</v>
          </cell>
          <cell r="D23" t="str">
            <v>新都区新繁镇繁江北路药店</v>
          </cell>
          <cell r="E23" t="str">
            <v>西门二片</v>
          </cell>
        </row>
        <row r="24">
          <cell r="C24">
            <v>102934</v>
          </cell>
          <cell r="D24" t="str">
            <v>银河北街</v>
          </cell>
          <cell r="E24" t="str">
            <v>西门一片</v>
          </cell>
        </row>
        <row r="25">
          <cell r="C25">
            <v>379</v>
          </cell>
          <cell r="D25" t="str">
            <v>土龙路药店</v>
          </cell>
          <cell r="E25" t="str">
            <v>西门一片</v>
          </cell>
        </row>
        <row r="26">
          <cell r="C26">
            <v>108656</v>
          </cell>
          <cell r="D26" t="str">
            <v>四川太极新津五津西路二店</v>
          </cell>
          <cell r="E26" t="str">
            <v>新津片区</v>
          </cell>
        </row>
        <row r="27">
          <cell r="C27">
            <v>106399</v>
          </cell>
          <cell r="D27" t="str">
            <v>蜀辉路店</v>
          </cell>
          <cell r="E27" t="str">
            <v>西门二片</v>
          </cell>
        </row>
        <row r="28">
          <cell r="C28">
            <v>581</v>
          </cell>
          <cell r="D28" t="str">
            <v>成华区二环路北四段药店（汇融名城）</v>
          </cell>
          <cell r="E28" t="str">
            <v>城中片区</v>
          </cell>
        </row>
        <row r="29">
          <cell r="C29">
            <v>712</v>
          </cell>
          <cell r="D29" t="str">
            <v>成华区华泰路药店</v>
          </cell>
          <cell r="E29" t="str">
            <v>东南片区</v>
          </cell>
        </row>
        <row r="30">
          <cell r="C30">
            <v>546</v>
          </cell>
          <cell r="D30" t="str">
            <v>锦江区榕声路店</v>
          </cell>
          <cell r="E30" t="str">
            <v>城中片区</v>
          </cell>
        </row>
        <row r="31">
          <cell r="C31">
            <v>744</v>
          </cell>
          <cell r="D31" t="str">
            <v>武侯区科华街药店</v>
          </cell>
          <cell r="E31" t="str">
            <v>城中片区</v>
          </cell>
        </row>
        <row r="32">
          <cell r="C32">
            <v>514</v>
          </cell>
          <cell r="D32" t="str">
            <v>新津邓双镇岷江店</v>
          </cell>
          <cell r="E32" t="str">
            <v>新津片区</v>
          </cell>
        </row>
        <row r="33">
          <cell r="C33">
            <v>359</v>
          </cell>
          <cell r="D33" t="str">
            <v>枣子巷药店</v>
          </cell>
          <cell r="E33" t="str">
            <v>西门一片</v>
          </cell>
        </row>
        <row r="34">
          <cell r="C34">
            <v>747</v>
          </cell>
          <cell r="D34" t="str">
            <v>郫县郫筒镇一环路东南段药店</v>
          </cell>
          <cell r="E34" t="str">
            <v>城中片区</v>
          </cell>
        </row>
        <row r="35">
          <cell r="C35">
            <v>105267</v>
          </cell>
          <cell r="D35" t="str">
            <v>四川太极金牛区蜀汉路药店</v>
          </cell>
          <cell r="E35" t="str">
            <v>西门一片</v>
          </cell>
        </row>
        <row r="36">
          <cell r="C36">
            <v>513</v>
          </cell>
          <cell r="D36" t="str">
            <v>武侯区顺和街店</v>
          </cell>
          <cell r="E36" t="str">
            <v>西门一片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</row>
        <row r="38">
          <cell r="C38">
            <v>54</v>
          </cell>
          <cell r="D38" t="str">
            <v>怀远店</v>
          </cell>
          <cell r="E38" t="str">
            <v>崇州片区</v>
          </cell>
        </row>
        <row r="39">
          <cell r="C39">
            <v>726</v>
          </cell>
          <cell r="D39" t="str">
            <v>金牛区交大路第三药店</v>
          </cell>
          <cell r="E39" t="str">
            <v>西门一片</v>
          </cell>
        </row>
        <row r="40">
          <cell r="C40">
            <v>578</v>
          </cell>
          <cell r="D40" t="str">
            <v>成华区华油路药店</v>
          </cell>
          <cell r="E40" t="str">
            <v>城中片区</v>
          </cell>
        </row>
        <row r="41">
          <cell r="C41">
            <v>724</v>
          </cell>
          <cell r="D41" t="str">
            <v>锦江区观音桥街药店</v>
          </cell>
          <cell r="E41" t="str">
            <v>城中片区</v>
          </cell>
        </row>
        <row r="42">
          <cell r="C42">
            <v>111400</v>
          </cell>
          <cell r="D42" t="str">
            <v>杏林路</v>
          </cell>
          <cell r="E42" t="str">
            <v>城郊一片</v>
          </cell>
        </row>
        <row r="43">
          <cell r="C43">
            <v>399</v>
          </cell>
          <cell r="D43" t="str">
            <v>高新天久北巷药店</v>
          </cell>
          <cell r="E43" t="str">
            <v>西门一片</v>
          </cell>
        </row>
        <row r="44">
          <cell r="C44">
            <v>101453</v>
          </cell>
          <cell r="D44" t="str">
            <v>温江区公平街道江安路药店</v>
          </cell>
          <cell r="E44" t="str">
            <v>西门二片</v>
          </cell>
        </row>
        <row r="45">
          <cell r="C45">
            <v>377</v>
          </cell>
          <cell r="D45" t="str">
            <v>新园大道药店</v>
          </cell>
          <cell r="E45" t="str">
            <v>东南片区</v>
          </cell>
        </row>
        <row r="46">
          <cell r="C46">
            <v>387</v>
          </cell>
          <cell r="D46" t="str">
            <v>新乐中街药店</v>
          </cell>
          <cell r="E46" t="str">
            <v>东南片区</v>
          </cell>
        </row>
        <row r="47">
          <cell r="C47">
            <v>103198</v>
          </cell>
          <cell r="D47" t="str">
            <v>贝森北路</v>
          </cell>
          <cell r="E47" t="str">
            <v>西门一片</v>
          </cell>
        </row>
        <row r="48">
          <cell r="C48">
            <v>106066</v>
          </cell>
          <cell r="D48" t="str">
            <v>梨花街</v>
          </cell>
          <cell r="E48" t="str">
            <v>旗舰片区</v>
          </cell>
        </row>
        <row r="49">
          <cell r="C49">
            <v>709</v>
          </cell>
          <cell r="D49" t="str">
            <v>新都区马超东路店</v>
          </cell>
          <cell r="E49" t="str">
            <v>西门二片</v>
          </cell>
        </row>
        <row r="50">
          <cell r="C50">
            <v>737</v>
          </cell>
          <cell r="D50" t="str">
            <v>高新区大源北街药店</v>
          </cell>
          <cell r="E50" t="str">
            <v>东南片区</v>
          </cell>
        </row>
        <row r="51">
          <cell r="C51">
            <v>114286</v>
          </cell>
          <cell r="D51" t="str">
            <v>光华北五路店</v>
          </cell>
          <cell r="E51" t="str">
            <v>西门二片</v>
          </cell>
        </row>
        <row r="52">
          <cell r="C52">
            <v>106569</v>
          </cell>
          <cell r="D52" t="str">
            <v>大悦路店</v>
          </cell>
          <cell r="E52" t="str">
            <v>西门一片</v>
          </cell>
        </row>
        <row r="53">
          <cell r="C53">
            <v>114844</v>
          </cell>
          <cell r="D53" t="str">
            <v>培华东路店（六医院店）</v>
          </cell>
          <cell r="E53" t="str">
            <v>城中片区</v>
          </cell>
        </row>
        <row r="54">
          <cell r="C54">
            <v>104428</v>
          </cell>
          <cell r="D54" t="str">
            <v>永康东路药店 </v>
          </cell>
          <cell r="E54" t="str">
            <v>崇州片区</v>
          </cell>
        </row>
        <row r="55">
          <cell r="C55">
            <v>721</v>
          </cell>
          <cell r="D55" t="str">
            <v>邛崃市临邛镇洪川小区药店</v>
          </cell>
          <cell r="E55" t="str">
            <v>城郊一片</v>
          </cell>
        </row>
        <row r="56">
          <cell r="C56">
            <v>515</v>
          </cell>
          <cell r="D56" t="str">
            <v>成华区崔家店路药店</v>
          </cell>
          <cell r="E56" t="str">
            <v>东南片区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</row>
        <row r="58">
          <cell r="C58">
            <v>598</v>
          </cell>
          <cell r="D58" t="str">
            <v>锦江区水杉街药店</v>
          </cell>
          <cell r="E58" t="str">
            <v>城中片区</v>
          </cell>
        </row>
        <row r="59">
          <cell r="C59">
            <v>117184</v>
          </cell>
          <cell r="D59" t="str">
            <v>静沙路</v>
          </cell>
          <cell r="E59" t="str">
            <v>城中片区</v>
          </cell>
        </row>
        <row r="60">
          <cell r="C60">
            <v>539</v>
          </cell>
          <cell r="D60" t="str">
            <v>大邑县晋原镇子龙路店</v>
          </cell>
          <cell r="E60" t="str">
            <v>城郊一片</v>
          </cell>
        </row>
        <row r="61">
          <cell r="C61">
            <v>717</v>
          </cell>
          <cell r="D61" t="str">
            <v>大邑县晋原镇通达东路五段药店</v>
          </cell>
          <cell r="E61" t="str">
            <v>城郊一片</v>
          </cell>
        </row>
        <row r="62">
          <cell r="C62">
            <v>105910</v>
          </cell>
          <cell r="D62" t="str">
            <v>紫薇东路</v>
          </cell>
          <cell r="E62" t="str">
            <v>西门一片</v>
          </cell>
        </row>
        <row r="63">
          <cell r="C63">
            <v>103639</v>
          </cell>
          <cell r="D63" t="str">
            <v>金马河</v>
          </cell>
          <cell r="E63" t="str">
            <v>东南片区</v>
          </cell>
        </row>
        <row r="64">
          <cell r="C64">
            <v>108277</v>
          </cell>
          <cell r="D64" t="str">
            <v>四川太极金牛区银沙路药店</v>
          </cell>
          <cell r="E64" t="str">
            <v>西门一片</v>
          </cell>
        </row>
        <row r="65">
          <cell r="C65">
            <v>120844</v>
          </cell>
          <cell r="D65" t="str">
            <v>彭州致和路店</v>
          </cell>
          <cell r="E65" t="str">
            <v>西门二片</v>
          </cell>
        </row>
        <row r="66">
          <cell r="C66">
            <v>745</v>
          </cell>
          <cell r="D66" t="str">
            <v>金牛区金沙路药店</v>
          </cell>
          <cell r="E66" t="str">
            <v>西门一片</v>
          </cell>
        </row>
        <row r="67">
          <cell r="C67">
            <v>587</v>
          </cell>
          <cell r="D67" t="str">
            <v>都江堰景中路店</v>
          </cell>
          <cell r="E67" t="str">
            <v>都江堰片区</v>
          </cell>
        </row>
        <row r="68">
          <cell r="C68">
            <v>107728</v>
          </cell>
          <cell r="D68" t="str">
            <v>四川太极大邑县晋原镇北街药店</v>
          </cell>
          <cell r="E68" t="str">
            <v>城郊一片</v>
          </cell>
        </row>
        <row r="69">
          <cell r="C69">
            <v>743</v>
          </cell>
          <cell r="D69" t="str">
            <v>成华区万宇路药店</v>
          </cell>
          <cell r="E69" t="str">
            <v>东南片区</v>
          </cell>
        </row>
        <row r="70">
          <cell r="C70">
            <v>716</v>
          </cell>
          <cell r="D70" t="str">
            <v>大邑县沙渠镇方圆路药店</v>
          </cell>
          <cell r="E70" t="str">
            <v>城郊一片</v>
          </cell>
        </row>
        <row r="71">
          <cell r="C71">
            <v>105751</v>
          </cell>
          <cell r="D71" t="str">
            <v>新下街</v>
          </cell>
          <cell r="E71" t="str">
            <v>东南片区</v>
          </cell>
        </row>
        <row r="72">
          <cell r="C72">
            <v>103199</v>
          </cell>
          <cell r="D72" t="str">
            <v>西林一街</v>
          </cell>
          <cell r="E72" t="str">
            <v>城中片区</v>
          </cell>
        </row>
        <row r="73">
          <cell r="C73">
            <v>117310</v>
          </cell>
          <cell r="D73" t="str">
            <v>长寿路</v>
          </cell>
          <cell r="E73" t="str">
            <v>西门一片</v>
          </cell>
        </row>
        <row r="74">
          <cell r="C74">
            <v>572</v>
          </cell>
          <cell r="D74" t="str">
            <v>郫县郫筒镇东大街药店</v>
          </cell>
          <cell r="E74" t="str">
            <v>城中片区</v>
          </cell>
        </row>
        <row r="75">
          <cell r="C75">
            <v>116919</v>
          </cell>
          <cell r="D75" t="str">
            <v>科华北路</v>
          </cell>
          <cell r="E75" t="str">
            <v>旗舰片区</v>
          </cell>
        </row>
        <row r="76">
          <cell r="C76">
            <v>113833</v>
          </cell>
          <cell r="D76" t="str">
            <v>光华西一路</v>
          </cell>
          <cell r="E76" t="str">
            <v>西门二片</v>
          </cell>
        </row>
        <row r="77">
          <cell r="C77">
            <v>704</v>
          </cell>
          <cell r="D77" t="str">
            <v>都江堰奎光路中段药店</v>
          </cell>
          <cell r="E77" t="str">
            <v>都江堰片区</v>
          </cell>
        </row>
        <row r="78">
          <cell r="C78">
            <v>106865</v>
          </cell>
          <cell r="D78" t="str">
            <v>丝竹路</v>
          </cell>
          <cell r="E78" t="str">
            <v>旗舰片区</v>
          </cell>
        </row>
        <row r="79">
          <cell r="C79">
            <v>113008</v>
          </cell>
          <cell r="D79" t="str">
            <v>尚锦路店</v>
          </cell>
          <cell r="E79" t="str">
            <v>城中片区</v>
          </cell>
        </row>
        <row r="80">
          <cell r="C80">
            <v>116482</v>
          </cell>
          <cell r="D80" t="str">
            <v>宏济路</v>
          </cell>
          <cell r="E80" t="str">
            <v>城中片区</v>
          </cell>
        </row>
        <row r="81">
          <cell r="C81">
            <v>355</v>
          </cell>
          <cell r="D81" t="str">
            <v>双林路药店</v>
          </cell>
          <cell r="E81" t="str">
            <v>东南片区</v>
          </cell>
        </row>
        <row r="82">
          <cell r="C82">
            <v>594</v>
          </cell>
          <cell r="D82" t="str">
            <v>大邑县安仁镇千禧街药店</v>
          </cell>
          <cell r="E82" t="str">
            <v>城郊一片</v>
          </cell>
        </row>
        <row r="83">
          <cell r="C83">
            <v>367</v>
          </cell>
          <cell r="D83" t="str">
            <v>金带街药店</v>
          </cell>
          <cell r="E83" t="str">
            <v>崇州片区</v>
          </cell>
        </row>
        <row r="84">
          <cell r="C84">
            <v>106485</v>
          </cell>
          <cell r="D84" t="str">
            <v>元华二巷</v>
          </cell>
          <cell r="E84" t="str">
            <v>旗舰片区</v>
          </cell>
        </row>
        <row r="85">
          <cell r="C85">
            <v>102935</v>
          </cell>
          <cell r="D85" t="str">
            <v>青羊区童子街</v>
          </cell>
          <cell r="E85" t="str">
            <v>旗舰片区</v>
          </cell>
        </row>
        <row r="86">
          <cell r="C86">
            <v>738</v>
          </cell>
          <cell r="D86" t="str">
            <v>都江堰市蒲阳路药店</v>
          </cell>
          <cell r="E86" t="str">
            <v>都江堰片区</v>
          </cell>
        </row>
        <row r="87">
          <cell r="C87">
            <v>102565</v>
          </cell>
          <cell r="D87" t="str">
            <v>武侯区佳灵路</v>
          </cell>
          <cell r="E87" t="str">
            <v>西门一片</v>
          </cell>
        </row>
        <row r="88">
          <cell r="C88">
            <v>308</v>
          </cell>
          <cell r="D88" t="str">
            <v>红星店</v>
          </cell>
          <cell r="E88" t="str">
            <v>城中片区</v>
          </cell>
        </row>
        <row r="89">
          <cell r="C89">
            <v>748</v>
          </cell>
          <cell r="D89" t="str">
            <v>大邑县晋原镇东街药店</v>
          </cell>
          <cell r="E89" t="str">
            <v>城郊一片</v>
          </cell>
        </row>
        <row r="90">
          <cell r="C90">
            <v>118951</v>
          </cell>
          <cell r="D90" t="str">
            <v>金祥店</v>
          </cell>
          <cell r="E90" t="str">
            <v>西门二片</v>
          </cell>
        </row>
        <row r="91">
          <cell r="C91">
            <v>391</v>
          </cell>
          <cell r="D91" t="str">
            <v>金丝街药店</v>
          </cell>
          <cell r="E91" t="str">
            <v>城中片区</v>
          </cell>
        </row>
        <row r="92">
          <cell r="C92">
            <v>119263</v>
          </cell>
          <cell r="D92" t="str">
            <v>蜀源路店</v>
          </cell>
          <cell r="E92" t="str">
            <v>西门二片</v>
          </cell>
        </row>
        <row r="93">
          <cell r="C93">
            <v>723</v>
          </cell>
          <cell r="D93" t="str">
            <v>锦江区柳翠路药店</v>
          </cell>
          <cell r="E93" t="str">
            <v>城中片区</v>
          </cell>
        </row>
        <row r="94">
          <cell r="C94">
            <v>570</v>
          </cell>
          <cell r="D94" t="str">
            <v>大石西路药店</v>
          </cell>
          <cell r="E94" t="str">
            <v>西门二片</v>
          </cell>
        </row>
        <row r="95">
          <cell r="C95">
            <v>114622</v>
          </cell>
          <cell r="D95" t="str">
            <v>东昌路店</v>
          </cell>
          <cell r="E95" t="str">
            <v>城中片区</v>
          </cell>
        </row>
        <row r="96">
          <cell r="C96">
            <v>113025</v>
          </cell>
          <cell r="D96" t="str">
            <v>蜀兴路店</v>
          </cell>
          <cell r="E96" t="str">
            <v>西门二片</v>
          </cell>
        </row>
        <row r="97">
          <cell r="C97">
            <v>720</v>
          </cell>
          <cell r="D97" t="str">
            <v>大邑县新场镇文昌街药店</v>
          </cell>
          <cell r="E97" t="str">
            <v>城郊一片</v>
          </cell>
        </row>
        <row r="98">
          <cell r="C98">
            <v>706</v>
          </cell>
          <cell r="D98" t="str">
            <v>都江堰幸福镇翔凤路药店</v>
          </cell>
          <cell r="E98" t="str">
            <v>都江堰片区</v>
          </cell>
        </row>
        <row r="99">
          <cell r="C99">
            <v>112415</v>
          </cell>
          <cell r="D99" t="str">
            <v>五福桥东路</v>
          </cell>
          <cell r="E99" t="str">
            <v>西门一片</v>
          </cell>
        </row>
        <row r="100">
          <cell r="C100">
            <v>549</v>
          </cell>
          <cell r="D100" t="str">
            <v>大邑县晋源镇东壕沟段药店</v>
          </cell>
          <cell r="E100" t="str">
            <v>城郊一片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</row>
        <row r="102">
          <cell r="C102">
            <v>102479</v>
          </cell>
          <cell r="D102" t="str">
            <v>锦江区劼人路药店</v>
          </cell>
          <cell r="E102" t="str">
            <v>城中片区</v>
          </cell>
        </row>
        <row r="103">
          <cell r="C103">
            <v>752</v>
          </cell>
          <cell r="D103" t="str">
            <v>大药房连锁有限公司武侯区聚萃街药店</v>
          </cell>
          <cell r="E103" t="str">
            <v>西门二片</v>
          </cell>
        </row>
        <row r="104">
          <cell r="C104">
            <v>118151</v>
          </cell>
          <cell r="D104" t="str">
            <v>沙湾东一路</v>
          </cell>
          <cell r="E104" t="str">
            <v>西门一片</v>
          </cell>
        </row>
        <row r="105">
          <cell r="C105">
            <v>122198</v>
          </cell>
          <cell r="D105" t="str">
            <v>华泰路二药店</v>
          </cell>
          <cell r="E105" t="str">
            <v>东南片区</v>
          </cell>
        </row>
        <row r="106">
          <cell r="C106">
            <v>311</v>
          </cell>
          <cell r="D106" t="str">
            <v>西部店</v>
          </cell>
          <cell r="E106" t="str">
            <v>西门一片</v>
          </cell>
        </row>
        <row r="107">
          <cell r="C107">
            <v>713</v>
          </cell>
          <cell r="D107" t="str">
            <v>都江堰聚源镇药店</v>
          </cell>
          <cell r="E107" t="str">
            <v>都江堰片区</v>
          </cell>
        </row>
        <row r="108">
          <cell r="C108">
            <v>102564</v>
          </cell>
          <cell r="D108" t="str">
            <v>邛崃翠荫街</v>
          </cell>
          <cell r="E108" t="str">
            <v>城郊一片</v>
          </cell>
        </row>
        <row r="109">
          <cell r="C109">
            <v>116773</v>
          </cell>
          <cell r="D109" t="str">
            <v>经一路店</v>
          </cell>
          <cell r="E109" t="str">
            <v>西门二片</v>
          </cell>
        </row>
        <row r="110">
          <cell r="C110">
            <v>573</v>
          </cell>
          <cell r="D110" t="str">
            <v>双流县西航港街道锦华路一段药店</v>
          </cell>
          <cell r="E110" t="str">
            <v>东南片区</v>
          </cell>
        </row>
        <row r="111">
          <cell r="C111">
            <v>710</v>
          </cell>
          <cell r="D111" t="str">
            <v>都江堰市蒲阳镇堰问道西路药店</v>
          </cell>
          <cell r="E111" t="str">
            <v>都江堰片区</v>
          </cell>
        </row>
        <row r="112">
          <cell r="C112">
            <v>106568</v>
          </cell>
          <cell r="D112" t="str">
            <v>四川太极高新区中和公济桥路药店</v>
          </cell>
          <cell r="E112" t="str">
            <v>东南片区</v>
          </cell>
        </row>
        <row r="113">
          <cell r="C113">
            <v>339</v>
          </cell>
          <cell r="D113" t="str">
            <v>沙河源药店</v>
          </cell>
          <cell r="E113" t="str">
            <v>西门一片</v>
          </cell>
        </row>
        <row r="114">
          <cell r="C114">
            <v>104429</v>
          </cell>
          <cell r="D114" t="str">
            <v>大华街药店</v>
          </cell>
          <cell r="E114" t="str">
            <v>西门二片</v>
          </cell>
        </row>
        <row r="115">
          <cell r="C115">
            <v>112888</v>
          </cell>
          <cell r="D115" t="str">
            <v>双楠店</v>
          </cell>
          <cell r="E115" t="str">
            <v>西门二片</v>
          </cell>
        </row>
        <row r="116">
          <cell r="C116">
            <v>351</v>
          </cell>
          <cell r="D116" t="str">
            <v>都江堰药店</v>
          </cell>
          <cell r="E116" t="str">
            <v>都江堰片区</v>
          </cell>
        </row>
        <row r="117">
          <cell r="C117">
            <v>110378</v>
          </cell>
          <cell r="D117" t="str">
            <v>都江堰宝莲路</v>
          </cell>
          <cell r="E117" t="str">
            <v>都江堰片区</v>
          </cell>
        </row>
        <row r="118">
          <cell r="C118">
            <v>113299</v>
          </cell>
          <cell r="D118" t="str">
            <v>倪家桥</v>
          </cell>
          <cell r="E118" t="str">
            <v>城中片区</v>
          </cell>
        </row>
        <row r="119">
          <cell r="C119">
            <v>740</v>
          </cell>
          <cell r="D119" t="str">
            <v>成华区华康路药店</v>
          </cell>
          <cell r="E119" t="str">
            <v>东南片区</v>
          </cell>
        </row>
        <row r="120">
          <cell r="C120">
            <v>727</v>
          </cell>
          <cell r="D120" t="str">
            <v>金牛区黄苑东街药店</v>
          </cell>
          <cell r="E120" t="str">
            <v>西门一片</v>
          </cell>
        </row>
        <row r="121">
          <cell r="C121">
            <v>104430</v>
          </cell>
          <cell r="D121" t="str">
            <v>中和大道药店</v>
          </cell>
          <cell r="E121" t="str">
            <v>东南片区</v>
          </cell>
        </row>
        <row r="122">
          <cell r="C122">
            <v>732</v>
          </cell>
          <cell r="D122" t="str">
            <v>邛崃市羊安镇永康大道药店</v>
          </cell>
          <cell r="E122" t="str">
            <v>城郊一片</v>
          </cell>
        </row>
        <row r="123">
          <cell r="C123">
            <v>122906</v>
          </cell>
          <cell r="D123" t="str">
            <v>医贸大道店</v>
          </cell>
          <cell r="E123" t="str">
            <v>西门二片</v>
          </cell>
        </row>
        <row r="124">
          <cell r="C124">
            <v>102567</v>
          </cell>
          <cell r="D124" t="str">
            <v>新津武阳西路</v>
          </cell>
          <cell r="E124" t="str">
            <v>新津片区</v>
          </cell>
        </row>
        <row r="125">
          <cell r="C125">
            <v>104838</v>
          </cell>
          <cell r="D125" t="str">
            <v>蜀州中路店</v>
          </cell>
          <cell r="E125" t="str">
            <v>崇州片区</v>
          </cell>
        </row>
        <row r="126">
          <cell r="C126">
            <v>754</v>
          </cell>
          <cell r="D126" t="str">
            <v>崇州市崇阳镇尚贤坊街药店</v>
          </cell>
          <cell r="E126" t="str">
            <v>崇州片区</v>
          </cell>
        </row>
        <row r="127">
          <cell r="C127">
            <v>115971</v>
          </cell>
          <cell r="D127" t="str">
            <v>天顺路店</v>
          </cell>
          <cell r="E127" t="str">
            <v>西门一片</v>
          </cell>
        </row>
        <row r="128">
          <cell r="C128">
            <v>52</v>
          </cell>
          <cell r="D128" t="str">
            <v>崇州中心店</v>
          </cell>
          <cell r="E128" t="str">
            <v>崇州片区</v>
          </cell>
        </row>
        <row r="129">
          <cell r="C129">
            <v>113298</v>
          </cell>
          <cell r="D129" t="str">
            <v>逸都路店</v>
          </cell>
          <cell r="E129" t="str">
            <v>西门二片</v>
          </cell>
        </row>
        <row r="130">
          <cell r="C130">
            <v>117923</v>
          </cell>
          <cell r="D130" t="str">
            <v>观音阁店</v>
          </cell>
          <cell r="E130" t="str">
            <v>城郊一片</v>
          </cell>
        </row>
        <row r="131">
          <cell r="C131">
            <v>104533</v>
          </cell>
          <cell r="D131" t="str">
            <v>潘家街店</v>
          </cell>
          <cell r="E131" t="str">
            <v>城郊一片</v>
          </cell>
        </row>
        <row r="132">
          <cell r="C132">
            <v>114848</v>
          </cell>
          <cell r="D132" t="str">
            <v>泰和二街2店</v>
          </cell>
          <cell r="E132" t="str">
            <v>东南片区</v>
          </cell>
        </row>
        <row r="133">
          <cell r="C133">
            <v>371</v>
          </cell>
          <cell r="D133" t="str">
            <v>兴义镇万兴路药店</v>
          </cell>
          <cell r="E133" t="str">
            <v>新津片区</v>
          </cell>
        </row>
        <row r="134">
          <cell r="C134">
            <v>118758</v>
          </cell>
          <cell r="D134" t="str">
            <v>水碾河</v>
          </cell>
          <cell r="E134" t="str">
            <v>东南片区</v>
          </cell>
        </row>
        <row r="135">
          <cell r="C135">
            <v>119262</v>
          </cell>
          <cell r="D135" t="str">
            <v>驷马桥店</v>
          </cell>
          <cell r="E135" t="str">
            <v>城中片区</v>
          </cell>
        </row>
        <row r="136">
          <cell r="C136">
            <v>117637</v>
          </cell>
          <cell r="D136" t="str">
            <v>金巷西街店</v>
          </cell>
          <cell r="E136" t="str">
            <v>城郊一片</v>
          </cell>
        </row>
        <row r="137">
          <cell r="C137">
            <v>56</v>
          </cell>
          <cell r="D137" t="str">
            <v>四川太极三江店</v>
          </cell>
          <cell r="E137" t="str">
            <v>崇州片区</v>
          </cell>
        </row>
        <row r="138">
          <cell r="C138">
            <v>123007</v>
          </cell>
          <cell r="D138" t="str">
            <v>元通大道店</v>
          </cell>
          <cell r="E138" t="str">
            <v>城郊一片</v>
          </cell>
        </row>
        <row r="139">
          <cell r="C139">
            <v>591</v>
          </cell>
          <cell r="D139" t="str">
            <v>邛崃市临邛镇凤凰大道药店</v>
          </cell>
          <cell r="E139" t="str">
            <v>城郊一片</v>
          </cell>
        </row>
        <row r="140">
          <cell r="C140">
            <v>122686</v>
          </cell>
          <cell r="D140" t="str">
            <v>大邑蜀望路店</v>
          </cell>
          <cell r="E140" t="str">
            <v>城郊一片</v>
          </cell>
        </row>
        <row r="141">
          <cell r="C141">
            <v>122718</v>
          </cell>
          <cell r="D141" t="str">
            <v>大邑南街店</v>
          </cell>
          <cell r="E141" t="str">
            <v>城郊一片</v>
          </cell>
        </row>
        <row r="142">
          <cell r="C142">
            <v>114069</v>
          </cell>
          <cell r="D142" t="str">
            <v>剑南大道店</v>
          </cell>
          <cell r="E142" t="str">
            <v>东南片区</v>
          </cell>
        </row>
        <row r="143">
          <cell r="C143">
            <v>128640</v>
          </cell>
          <cell r="D143" t="str">
            <v>红高东路</v>
          </cell>
          <cell r="E143" t="str">
            <v>城中片区</v>
          </cell>
        </row>
        <row r="144">
          <cell r="C144">
            <v>122176</v>
          </cell>
          <cell r="D144" t="str">
            <v>怀远二店</v>
          </cell>
          <cell r="E144" t="str">
            <v>崇州片区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6家</v>
          </cell>
        </row>
        <row r="149">
          <cell r="C149" t="str">
            <v>1万-2万</v>
          </cell>
          <cell r="D149" t="str">
            <v>42家</v>
          </cell>
        </row>
        <row r="150">
          <cell r="C150" t="str">
            <v>8千-1万</v>
          </cell>
          <cell r="D150" t="str">
            <v>25家</v>
          </cell>
        </row>
        <row r="151">
          <cell r="C151" t="str">
            <v>6千-8千</v>
          </cell>
          <cell r="D151" t="str">
            <v>35家</v>
          </cell>
        </row>
        <row r="152">
          <cell r="C152" t="str">
            <v>5千-6千</v>
          </cell>
          <cell r="D152" t="str">
            <v>20家</v>
          </cell>
        </row>
        <row r="153">
          <cell r="C153" t="str">
            <v>3千-5千</v>
          </cell>
          <cell r="D153" t="str">
            <v>10家</v>
          </cell>
        </row>
        <row r="154">
          <cell r="C154" t="str">
            <v>3千以下</v>
          </cell>
          <cell r="D154" t="str">
            <v>4家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求和项:销售数量</v>
          </cell>
        </row>
        <row r="2">
          <cell r="A2">
            <v>52</v>
          </cell>
          <cell r="B2" t="str">
            <v>四川太极崇州中心店</v>
          </cell>
          <cell r="C2">
            <v>40</v>
          </cell>
        </row>
        <row r="3">
          <cell r="A3">
            <v>54</v>
          </cell>
          <cell r="B3" t="str">
            <v>四川太极怀远店</v>
          </cell>
          <cell r="C3">
            <v>50</v>
          </cell>
        </row>
        <row r="4">
          <cell r="A4">
            <v>56</v>
          </cell>
          <cell r="B4" t="str">
            <v>四川太极三江店</v>
          </cell>
          <cell r="C4">
            <v>50</v>
          </cell>
        </row>
        <row r="5">
          <cell r="A5">
            <v>307</v>
          </cell>
          <cell r="B5" t="str">
            <v>四川太极旗舰店</v>
          </cell>
          <cell r="C5">
            <v>180</v>
          </cell>
        </row>
        <row r="6">
          <cell r="A6">
            <v>308</v>
          </cell>
          <cell r="B6" t="str">
            <v>四川太极红星店</v>
          </cell>
          <cell r="C6">
            <v>39</v>
          </cell>
        </row>
        <row r="7">
          <cell r="A7">
            <v>311</v>
          </cell>
          <cell r="B7" t="str">
            <v>四川太极西部店</v>
          </cell>
          <cell r="C7">
            <v>40</v>
          </cell>
        </row>
        <row r="8">
          <cell r="A8">
            <v>329</v>
          </cell>
          <cell r="B8" t="str">
            <v>四川太极温江店</v>
          </cell>
          <cell r="C8">
            <v>50</v>
          </cell>
        </row>
        <row r="9">
          <cell r="A9">
            <v>337</v>
          </cell>
          <cell r="B9" t="str">
            <v>四川太极浆洗街药店</v>
          </cell>
          <cell r="C9">
            <v>100</v>
          </cell>
        </row>
        <row r="10">
          <cell r="A10">
            <v>339</v>
          </cell>
          <cell r="B10" t="str">
            <v>四川太极沙河源药店</v>
          </cell>
          <cell r="C10">
            <v>40</v>
          </cell>
        </row>
        <row r="11">
          <cell r="A11">
            <v>341</v>
          </cell>
          <cell r="B11" t="str">
            <v>四川太极邛崃中心药店</v>
          </cell>
          <cell r="C11">
            <v>100</v>
          </cell>
        </row>
        <row r="12">
          <cell r="A12">
            <v>343</v>
          </cell>
          <cell r="B12" t="str">
            <v>四川太极光华药店</v>
          </cell>
          <cell r="C12">
            <v>100</v>
          </cell>
        </row>
        <row r="13">
          <cell r="A13">
            <v>347</v>
          </cell>
          <cell r="B13" t="str">
            <v>四川太极青羊区清江东路三药店</v>
          </cell>
          <cell r="C13">
            <v>37</v>
          </cell>
        </row>
        <row r="14">
          <cell r="A14">
            <v>349</v>
          </cell>
          <cell r="B14" t="str">
            <v>四川太极人民中路店</v>
          </cell>
          <cell r="C14">
            <v>40</v>
          </cell>
        </row>
        <row r="15">
          <cell r="A15">
            <v>351</v>
          </cell>
          <cell r="B15" t="str">
            <v>四川太极都江堰药店</v>
          </cell>
          <cell r="C15">
            <v>40</v>
          </cell>
        </row>
        <row r="16">
          <cell r="A16">
            <v>355</v>
          </cell>
          <cell r="B16" t="str">
            <v>四川太极双林路药店</v>
          </cell>
          <cell r="C16">
            <v>50</v>
          </cell>
        </row>
        <row r="17">
          <cell r="A17">
            <v>357</v>
          </cell>
          <cell r="B17" t="str">
            <v>四川太极清江东路药店</v>
          </cell>
          <cell r="C17">
            <v>50</v>
          </cell>
        </row>
        <row r="18">
          <cell r="A18">
            <v>359</v>
          </cell>
          <cell r="B18" t="str">
            <v>四川太极枣子巷药店</v>
          </cell>
          <cell r="C18">
            <v>71</v>
          </cell>
        </row>
        <row r="19">
          <cell r="A19">
            <v>365</v>
          </cell>
          <cell r="B19" t="str">
            <v>四川太极光华村街药店</v>
          </cell>
          <cell r="C19">
            <v>80</v>
          </cell>
        </row>
        <row r="20">
          <cell r="A20">
            <v>367</v>
          </cell>
          <cell r="B20" t="str">
            <v>四川太极金带街药店</v>
          </cell>
          <cell r="C20">
            <v>40</v>
          </cell>
        </row>
        <row r="21">
          <cell r="A21">
            <v>371</v>
          </cell>
          <cell r="B21" t="str">
            <v>四川太极兴义镇万兴路药店</v>
          </cell>
          <cell r="C21">
            <v>40</v>
          </cell>
        </row>
        <row r="22">
          <cell r="A22">
            <v>373</v>
          </cell>
          <cell r="B22" t="str">
            <v>四川太极通盈街药店</v>
          </cell>
          <cell r="C22">
            <v>80</v>
          </cell>
        </row>
        <row r="23">
          <cell r="A23">
            <v>377</v>
          </cell>
          <cell r="B23" t="str">
            <v>四川太极新园大道药店</v>
          </cell>
          <cell r="C23">
            <v>50</v>
          </cell>
        </row>
        <row r="24">
          <cell r="A24">
            <v>379</v>
          </cell>
          <cell r="B24" t="str">
            <v>四川太极土龙路药店</v>
          </cell>
          <cell r="C24">
            <v>80</v>
          </cell>
        </row>
        <row r="25">
          <cell r="A25">
            <v>385</v>
          </cell>
          <cell r="B25" t="str">
            <v>四川太极五津西路药店</v>
          </cell>
          <cell r="C25">
            <v>80</v>
          </cell>
        </row>
        <row r="26">
          <cell r="A26">
            <v>387</v>
          </cell>
          <cell r="B26" t="str">
            <v>四川太极新乐中街药店</v>
          </cell>
          <cell r="C26">
            <v>80</v>
          </cell>
        </row>
        <row r="27">
          <cell r="A27">
            <v>391</v>
          </cell>
          <cell r="B27" t="str">
            <v>四川太极金丝街药店</v>
          </cell>
          <cell r="C27">
            <v>40</v>
          </cell>
        </row>
        <row r="28">
          <cell r="A28">
            <v>399</v>
          </cell>
          <cell r="B28" t="str">
            <v>四川太极高新天久北巷药店</v>
          </cell>
          <cell r="C28">
            <v>49</v>
          </cell>
        </row>
        <row r="29">
          <cell r="A29">
            <v>511</v>
          </cell>
          <cell r="B29" t="str">
            <v>四川太极成华杉板桥南一路店</v>
          </cell>
          <cell r="C29">
            <v>80</v>
          </cell>
        </row>
        <row r="30">
          <cell r="A30">
            <v>513</v>
          </cell>
          <cell r="B30" t="str">
            <v>四川太极武侯区顺和街店</v>
          </cell>
          <cell r="C30">
            <v>80</v>
          </cell>
        </row>
        <row r="31">
          <cell r="A31">
            <v>514</v>
          </cell>
          <cell r="B31" t="str">
            <v>四川太极新津邓双镇岷江店</v>
          </cell>
          <cell r="C31">
            <v>80</v>
          </cell>
        </row>
        <row r="32">
          <cell r="A32">
            <v>515</v>
          </cell>
          <cell r="B32" t="str">
            <v>四川太极成华区崔家店路药店</v>
          </cell>
          <cell r="C32">
            <v>50</v>
          </cell>
        </row>
        <row r="33">
          <cell r="A33">
            <v>517</v>
          </cell>
          <cell r="B33" t="str">
            <v>四川太极青羊区北东街店</v>
          </cell>
          <cell r="C33">
            <v>80</v>
          </cell>
        </row>
        <row r="34">
          <cell r="A34">
            <v>539</v>
          </cell>
          <cell r="B34" t="str">
            <v>四川太极大邑县晋原镇子龙路店</v>
          </cell>
          <cell r="C34">
            <v>50</v>
          </cell>
        </row>
        <row r="35">
          <cell r="A35">
            <v>545</v>
          </cell>
          <cell r="B35" t="str">
            <v>四川太极成华区龙潭西路药店</v>
          </cell>
          <cell r="C35">
            <v>35</v>
          </cell>
        </row>
        <row r="36">
          <cell r="A36">
            <v>546</v>
          </cell>
          <cell r="B36" t="str">
            <v>四川太极锦江区榕声路店</v>
          </cell>
          <cell r="C36">
            <v>80</v>
          </cell>
        </row>
        <row r="37">
          <cell r="A37">
            <v>549</v>
          </cell>
          <cell r="B37" t="str">
            <v>四川太极大邑县晋源镇东壕沟段药店</v>
          </cell>
          <cell r="C37">
            <v>40</v>
          </cell>
        </row>
        <row r="38">
          <cell r="A38">
            <v>570</v>
          </cell>
          <cell r="B38" t="str">
            <v>四川太极青羊区大石西路药店</v>
          </cell>
          <cell r="C38">
            <v>40</v>
          </cell>
        </row>
        <row r="39">
          <cell r="A39">
            <v>571</v>
          </cell>
          <cell r="B39" t="str">
            <v>四川太极高新区锦城大道药店</v>
          </cell>
          <cell r="C39">
            <v>80</v>
          </cell>
        </row>
        <row r="40">
          <cell r="A40">
            <v>572</v>
          </cell>
          <cell r="B40" t="str">
            <v>四川太极郫县郫筒镇东大街药店</v>
          </cell>
          <cell r="C40">
            <v>20</v>
          </cell>
        </row>
        <row r="41">
          <cell r="A41">
            <v>573</v>
          </cell>
          <cell r="B41" t="str">
            <v>四川太极双流县西航港街道锦华路一段药店</v>
          </cell>
          <cell r="C41">
            <v>40</v>
          </cell>
        </row>
        <row r="42">
          <cell r="A42">
            <v>578</v>
          </cell>
          <cell r="B42" t="str">
            <v>四川太极成华区华油路药店</v>
          </cell>
          <cell r="C42">
            <v>80</v>
          </cell>
        </row>
        <row r="43">
          <cell r="A43">
            <v>581</v>
          </cell>
          <cell r="B43" t="str">
            <v>四川太极成华区二环路北四段药店（汇融名城）</v>
          </cell>
          <cell r="C43">
            <v>100</v>
          </cell>
        </row>
        <row r="44">
          <cell r="A44">
            <v>582</v>
          </cell>
          <cell r="B44" t="str">
            <v>四川太极青羊区十二桥药店</v>
          </cell>
          <cell r="C44">
            <v>80</v>
          </cell>
        </row>
        <row r="45">
          <cell r="A45">
            <v>585</v>
          </cell>
          <cell r="B45" t="str">
            <v>四川太极成华区羊子山西路药店（兴元华盛）</v>
          </cell>
          <cell r="C45">
            <v>80</v>
          </cell>
        </row>
        <row r="46">
          <cell r="A46">
            <v>587</v>
          </cell>
          <cell r="B46" t="str">
            <v>四川太极都江堰景中路店</v>
          </cell>
          <cell r="C46">
            <v>40</v>
          </cell>
        </row>
        <row r="47">
          <cell r="A47">
            <v>591</v>
          </cell>
          <cell r="B47" t="str">
            <v>四川太极邛崃市文君街道凤凰大道药店</v>
          </cell>
          <cell r="C47">
            <v>17</v>
          </cell>
        </row>
        <row r="48">
          <cell r="A48">
            <v>594</v>
          </cell>
          <cell r="B48" t="str">
            <v>四川太极大邑县安仁镇千禧街药店</v>
          </cell>
          <cell r="C48">
            <v>50</v>
          </cell>
        </row>
        <row r="49">
          <cell r="A49">
            <v>598</v>
          </cell>
          <cell r="B49" t="str">
            <v>四川太极锦江区水杉街药店</v>
          </cell>
          <cell r="C49">
            <v>50</v>
          </cell>
        </row>
        <row r="50">
          <cell r="A50">
            <v>704</v>
          </cell>
          <cell r="B50" t="str">
            <v>四川太极都江堰奎光路中段药店</v>
          </cell>
          <cell r="C50">
            <v>40</v>
          </cell>
        </row>
        <row r="51">
          <cell r="A51">
            <v>706</v>
          </cell>
          <cell r="B51" t="str">
            <v>四川太极都江堰幸福镇翔凤路药店</v>
          </cell>
          <cell r="C51">
            <v>40</v>
          </cell>
        </row>
        <row r="52">
          <cell r="A52">
            <v>707</v>
          </cell>
          <cell r="B52" t="str">
            <v>四川太极成华区万科路药店</v>
          </cell>
          <cell r="C52">
            <v>80</v>
          </cell>
        </row>
        <row r="53">
          <cell r="A53">
            <v>709</v>
          </cell>
          <cell r="B53" t="str">
            <v>四川太极新都区马超东路店</v>
          </cell>
          <cell r="C53">
            <v>80</v>
          </cell>
        </row>
        <row r="54">
          <cell r="A54">
            <v>710</v>
          </cell>
          <cell r="B54" t="str">
            <v>四川太极都江堰市蒲阳镇堰问道西路药店</v>
          </cell>
          <cell r="C54">
            <v>40</v>
          </cell>
        </row>
        <row r="55">
          <cell r="A55">
            <v>712</v>
          </cell>
          <cell r="B55" t="str">
            <v>四川太极成华区华泰路药店</v>
          </cell>
          <cell r="C55">
            <v>80</v>
          </cell>
        </row>
        <row r="56">
          <cell r="A56">
            <v>713</v>
          </cell>
          <cell r="B56" t="str">
            <v>四川太极都江堰聚源镇药店</v>
          </cell>
          <cell r="C56">
            <v>40</v>
          </cell>
        </row>
        <row r="57">
          <cell r="A57">
            <v>716</v>
          </cell>
          <cell r="B57" t="str">
            <v>四川太极大邑县沙渠镇方圆路药店</v>
          </cell>
          <cell r="C57">
            <v>50</v>
          </cell>
        </row>
        <row r="58">
          <cell r="A58">
            <v>717</v>
          </cell>
          <cell r="B58" t="str">
            <v>四川太极大邑县晋原镇通达东路五段药店</v>
          </cell>
          <cell r="C58">
            <v>40</v>
          </cell>
        </row>
        <row r="59">
          <cell r="A59">
            <v>720</v>
          </cell>
          <cell r="B59" t="str">
            <v>四川太极大邑县新场镇文昌街药店</v>
          </cell>
          <cell r="C59">
            <v>50</v>
          </cell>
        </row>
        <row r="60">
          <cell r="A60">
            <v>721</v>
          </cell>
          <cell r="B60" t="str">
            <v>四川太极邛崃市临邛镇洪川小区药店</v>
          </cell>
          <cell r="C60">
            <v>50</v>
          </cell>
        </row>
        <row r="61">
          <cell r="A61">
            <v>723</v>
          </cell>
          <cell r="B61" t="str">
            <v>四川太极锦江区柳翠路药店</v>
          </cell>
          <cell r="C61">
            <v>40</v>
          </cell>
        </row>
        <row r="62">
          <cell r="A62">
            <v>724</v>
          </cell>
          <cell r="B62" t="str">
            <v>四川太极锦江区观音桥街药店</v>
          </cell>
          <cell r="C62">
            <v>80</v>
          </cell>
        </row>
        <row r="63">
          <cell r="A63">
            <v>726</v>
          </cell>
          <cell r="B63" t="str">
            <v>四川太极金牛区交大路第三药店</v>
          </cell>
          <cell r="C63">
            <v>50</v>
          </cell>
        </row>
        <row r="64">
          <cell r="A64">
            <v>727</v>
          </cell>
          <cell r="B64" t="str">
            <v>四川太极金牛区黄苑东街药店</v>
          </cell>
          <cell r="C64">
            <v>40</v>
          </cell>
        </row>
        <row r="65">
          <cell r="A65">
            <v>730</v>
          </cell>
          <cell r="B65" t="str">
            <v>四川太极新都区新繁镇繁江北路药店</v>
          </cell>
          <cell r="C65">
            <v>80</v>
          </cell>
        </row>
        <row r="66">
          <cell r="A66">
            <v>732</v>
          </cell>
          <cell r="B66" t="str">
            <v>四川太极邛崃市羊安镇永康大道药店</v>
          </cell>
          <cell r="C66">
            <v>50</v>
          </cell>
        </row>
        <row r="67">
          <cell r="A67">
            <v>733</v>
          </cell>
          <cell r="B67" t="str">
            <v>四川太极双流区东升街道三强西路药店</v>
          </cell>
          <cell r="C67">
            <v>40</v>
          </cell>
        </row>
        <row r="68">
          <cell r="A68">
            <v>737</v>
          </cell>
          <cell r="B68" t="str">
            <v>四川太极高新区大源北街药店</v>
          </cell>
          <cell r="C68">
            <v>80</v>
          </cell>
        </row>
        <row r="69">
          <cell r="A69">
            <v>738</v>
          </cell>
          <cell r="B69" t="str">
            <v>四川太极都江堰市蒲阳路药店</v>
          </cell>
          <cell r="C69">
            <v>40</v>
          </cell>
        </row>
        <row r="70">
          <cell r="A70">
            <v>740</v>
          </cell>
          <cell r="B70" t="str">
            <v>四川太极成华区华康路药店</v>
          </cell>
          <cell r="C70">
            <v>40</v>
          </cell>
        </row>
        <row r="71">
          <cell r="A71">
            <v>742</v>
          </cell>
          <cell r="B71" t="str">
            <v>四川太极锦江区庆云南街药店</v>
          </cell>
          <cell r="C71">
            <v>67</v>
          </cell>
        </row>
        <row r="72">
          <cell r="A72">
            <v>743</v>
          </cell>
          <cell r="B72" t="str">
            <v>四川太极成华区万宇路药店</v>
          </cell>
          <cell r="C72">
            <v>50</v>
          </cell>
        </row>
        <row r="73">
          <cell r="A73">
            <v>744</v>
          </cell>
          <cell r="B73" t="str">
            <v>四川太极武侯区科华街药店</v>
          </cell>
          <cell r="C73">
            <v>80</v>
          </cell>
        </row>
        <row r="74">
          <cell r="A74">
            <v>745</v>
          </cell>
          <cell r="B74" t="str">
            <v>四川太极金牛区金沙路药店</v>
          </cell>
          <cell r="C74">
            <v>50</v>
          </cell>
        </row>
        <row r="75">
          <cell r="A75">
            <v>746</v>
          </cell>
          <cell r="B75" t="str">
            <v>四川太极大邑县晋原镇内蒙古大道桃源药店</v>
          </cell>
          <cell r="C75">
            <v>50</v>
          </cell>
        </row>
        <row r="76">
          <cell r="A76">
            <v>747</v>
          </cell>
          <cell r="B76" t="str">
            <v>四川太极郫县郫筒镇一环路东南段药店</v>
          </cell>
          <cell r="C76">
            <v>60</v>
          </cell>
        </row>
        <row r="77">
          <cell r="A77">
            <v>748</v>
          </cell>
          <cell r="B77" t="str">
            <v>四川太极大邑县晋原镇东街药店</v>
          </cell>
          <cell r="C77">
            <v>50</v>
          </cell>
        </row>
        <row r="78">
          <cell r="A78">
            <v>750</v>
          </cell>
          <cell r="B78" t="str">
            <v>成都成汉太极大药房有限公司</v>
          </cell>
          <cell r="C78">
            <v>100</v>
          </cell>
        </row>
        <row r="79">
          <cell r="A79">
            <v>752</v>
          </cell>
          <cell r="B79" t="str">
            <v>四川太极大药房连锁有限公司武侯区聚萃街药店</v>
          </cell>
          <cell r="C79">
            <v>40</v>
          </cell>
        </row>
        <row r="80">
          <cell r="A80">
            <v>753</v>
          </cell>
          <cell r="B80" t="str">
            <v>四川太极锦江区合欢树街药店</v>
          </cell>
          <cell r="C80">
            <v>7</v>
          </cell>
        </row>
        <row r="81">
          <cell r="A81">
            <v>754</v>
          </cell>
          <cell r="B81" t="str">
            <v>四川太极崇州市崇阳镇尚贤坊街药店</v>
          </cell>
          <cell r="C81">
            <v>50</v>
          </cell>
        </row>
        <row r="82">
          <cell r="A82">
            <v>101453</v>
          </cell>
          <cell r="B82" t="str">
            <v>四川太极温江区公平街道江安路药店</v>
          </cell>
          <cell r="C82">
            <v>50</v>
          </cell>
        </row>
        <row r="83">
          <cell r="A83">
            <v>102479</v>
          </cell>
          <cell r="B83" t="str">
            <v>四川太极锦江区劼人路药店</v>
          </cell>
          <cell r="C83">
            <v>47</v>
          </cell>
        </row>
        <row r="84">
          <cell r="A84">
            <v>102564</v>
          </cell>
          <cell r="B84" t="str">
            <v>四川太极邛崃市临邛镇翠荫街药店</v>
          </cell>
          <cell r="C84">
            <v>50</v>
          </cell>
        </row>
        <row r="85">
          <cell r="A85">
            <v>102565</v>
          </cell>
          <cell r="B85" t="str">
            <v>四川太极武侯区佳灵路药店</v>
          </cell>
          <cell r="C85">
            <v>69</v>
          </cell>
        </row>
        <row r="86">
          <cell r="A86">
            <v>102567</v>
          </cell>
          <cell r="B86" t="str">
            <v>四川太极新津县五津镇武阳西路药店</v>
          </cell>
          <cell r="C86">
            <v>40</v>
          </cell>
        </row>
        <row r="87">
          <cell r="A87">
            <v>102934</v>
          </cell>
          <cell r="B87" t="str">
            <v>四川太极金牛区银河北街药店</v>
          </cell>
          <cell r="C87">
            <v>80</v>
          </cell>
        </row>
        <row r="88">
          <cell r="A88">
            <v>102935</v>
          </cell>
          <cell r="B88" t="str">
            <v>四川太极青羊区童子街药店</v>
          </cell>
          <cell r="C88">
            <v>40</v>
          </cell>
        </row>
        <row r="89">
          <cell r="A89">
            <v>103198</v>
          </cell>
          <cell r="B89" t="str">
            <v>四川太极青羊区贝森北路药店</v>
          </cell>
          <cell r="C89">
            <v>50</v>
          </cell>
        </row>
        <row r="90">
          <cell r="A90">
            <v>103639</v>
          </cell>
          <cell r="B90" t="str">
            <v>四川太极成华区金马河路药店</v>
          </cell>
          <cell r="C90">
            <v>50</v>
          </cell>
        </row>
        <row r="91">
          <cell r="A91">
            <v>104428</v>
          </cell>
          <cell r="B91" t="str">
            <v>四川太极崇州市崇阳镇永康东路药店 </v>
          </cell>
          <cell r="C91">
            <v>50</v>
          </cell>
        </row>
        <row r="92">
          <cell r="A92">
            <v>104429</v>
          </cell>
          <cell r="B92" t="str">
            <v>四川太极武侯区大华街药店</v>
          </cell>
          <cell r="C92">
            <v>30</v>
          </cell>
        </row>
        <row r="93">
          <cell r="A93">
            <v>104430</v>
          </cell>
          <cell r="B93" t="str">
            <v>四川太极高新区中和大道药店</v>
          </cell>
          <cell r="C93">
            <v>50</v>
          </cell>
        </row>
        <row r="94">
          <cell r="A94">
            <v>104533</v>
          </cell>
          <cell r="B94" t="str">
            <v>四川太极大邑县晋原镇潘家街药店</v>
          </cell>
          <cell r="C94">
            <v>40</v>
          </cell>
        </row>
        <row r="95">
          <cell r="A95">
            <v>104838</v>
          </cell>
          <cell r="B95" t="str">
            <v>四川太极崇州市崇阳镇蜀州中路药店</v>
          </cell>
          <cell r="C95">
            <v>40</v>
          </cell>
        </row>
        <row r="96">
          <cell r="A96">
            <v>105267</v>
          </cell>
          <cell r="B96" t="str">
            <v>四川太极金牛区蜀汉路药店</v>
          </cell>
          <cell r="C96">
            <v>50</v>
          </cell>
        </row>
        <row r="97">
          <cell r="A97">
            <v>105396</v>
          </cell>
          <cell r="B97" t="str">
            <v>四川太极武侯区航中街药店</v>
          </cell>
          <cell r="C97">
            <v>17</v>
          </cell>
        </row>
        <row r="98">
          <cell r="A98">
            <v>105751</v>
          </cell>
          <cell r="B98" t="str">
            <v>四川太极高新区新下街药店</v>
          </cell>
          <cell r="C98">
            <v>50</v>
          </cell>
        </row>
        <row r="99">
          <cell r="A99">
            <v>105910</v>
          </cell>
          <cell r="B99" t="str">
            <v>四川太极高新区紫薇东路药店</v>
          </cell>
          <cell r="C99">
            <v>50</v>
          </cell>
        </row>
        <row r="100">
          <cell r="A100">
            <v>106066</v>
          </cell>
          <cell r="B100" t="str">
            <v>四川太极锦江区梨花街药店</v>
          </cell>
          <cell r="C100">
            <v>40</v>
          </cell>
        </row>
        <row r="101">
          <cell r="A101">
            <v>106399</v>
          </cell>
          <cell r="B101" t="str">
            <v>四川太极青羊区蜀辉路药店</v>
          </cell>
          <cell r="C101">
            <v>50</v>
          </cell>
        </row>
        <row r="102">
          <cell r="A102">
            <v>106485</v>
          </cell>
          <cell r="B102" t="str">
            <v>四川太极成都高新区元华二巷药店</v>
          </cell>
          <cell r="C102">
            <v>40</v>
          </cell>
        </row>
        <row r="103">
          <cell r="A103">
            <v>106568</v>
          </cell>
          <cell r="B103" t="str">
            <v>四川太极高新区中和公济桥路药店</v>
          </cell>
          <cell r="C103">
            <v>40</v>
          </cell>
        </row>
        <row r="104">
          <cell r="A104">
            <v>106569</v>
          </cell>
          <cell r="B104" t="str">
            <v>四川太极武侯区大悦路药店</v>
          </cell>
          <cell r="C104">
            <v>50</v>
          </cell>
        </row>
        <row r="105">
          <cell r="A105">
            <v>106865</v>
          </cell>
          <cell r="B105" t="str">
            <v>四川太极武侯区丝竹路药店</v>
          </cell>
          <cell r="C105">
            <v>50</v>
          </cell>
        </row>
        <row r="106">
          <cell r="A106">
            <v>107658</v>
          </cell>
          <cell r="B106" t="str">
            <v>四川太极新都区新都街道万和北路药店</v>
          </cell>
          <cell r="C106">
            <v>80</v>
          </cell>
        </row>
        <row r="107">
          <cell r="A107">
            <v>107728</v>
          </cell>
          <cell r="B107" t="str">
            <v>四川太极大邑县晋原镇北街药店</v>
          </cell>
          <cell r="C107">
            <v>50</v>
          </cell>
        </row>
        <row r="108">
          <cell r="A108">
            <v>108277</v>
          </cell>
          <cell r="B108" t="str">
            <v>四川太极金牛区银沙路药店</v>
          </cell>
          <cell r="C108">
            <v>50</v>
          </cell>
        </row>
        <row r="109">
          <cell r="A109">
            <v>108656</v>
          </cell>
          <cell r="B109" t="str">
            <v>四川太极新津县五津镇五津西路二药房</v>
          </cell>
          <cell r="C109">
            <v>65</v>
          </cell>
        </row>
        <row r="110">
          <cell r="A110">
            <v>110378</v>
          </cell>
          <cell r="B110" t="str">
            <v>四川太极都江堰市永丰街道宝莲路药店</v>
          </cell>
          <cell r="C110">
            <v>40</v>
          </cell>
        </row>
        <row r="111">
          <cell r="A111">
            <v>111219</v>
          </cell>
          <cell r="B111" t="str">
            <v>四川太极金牛区花照壁药店</v>
          </cell>
          <cell r="C111">
            <v>50</v>
          </cell>
        </row>
        <row r="112">
          <cell r="A112">
            <v>111400</v>
          </cell>
          <cell r="B112" t="str">
            <v>四川太极邛崃市文君街道杏林路药店</v>
          </cell>
          <cell r="C112">
            <v>67</v>
          </cell>
        </row>
        <row r="113">
          <cell r="A113">
            <v>112415</v>
          </cell>
          <cell r="B113" t="str">
            <v>四川太极金牛区五福桥东路药店</v>
          </cell>
          <cell r="C113">
            <v>45</v>
          </cell>
        </row>
        <row r="114">
          <cell r="A114">
            <v>112888</v>
          </cell>
          <cell r="B114" t="str">
            <v>四川太极武侯区双楠路药店</v>
          </cell>
          <cell r="C114">
            <v>40</v>
          </cell>
        </row>
        <row r="115">
          <cell r="A115">
            <v>113025</v>
          </cell>
          <cell r="B115" t="str">
            <v>四川太极青羊区蜀鑫路药店</v>
          </cell>
          <cell r="C115">
            <v>48</v>
          </cell>
        </row>
        <row r="116">
          <cell r="A116">
            <v>113298</v>
          </cell>
          <cell r="B116" t="str">
            <v>四川太极武侯区逸都路药店</v>
          </cell>
          <cell r="C116">
            <v>40</v>
          </cell>
        </row>
        <row r="117">
          <cell r="A117">
            <v>113299</v>
          </cell>
          <cell r="B117" t="str">
            <v>四川太极武侯区倪家桥路药店</v>
          </cell>
          <cell r="C117">
            <v>38</v>
          </cell>
        </row>
        <row r="118">
          <cell r="A118">
            <v>113833</v>
          </cell>
          <cell r="B118" t="str">
            <v>四川太极青羊区光华西一路药店</v>
          </cell>
          <cell r="C118">
            <v>40</v>
          </cell>
        </row>
        <row r="119">
          <cell r="A119">
            <v>114069</v>
          </cell>
          <cell r="B119" t="str">
            <v>四川太极高新区剑南大道药店</v>
          </cell>
          <cell r="C119">
            <v>24</v>
          </cell>
        </row>
        <row r="120">
          <cell r="A120">
            <v>114286</v>
          </cell>
          <cell r="B120" t="str">
            <v>四川太极青羊区光华北五路药店</v>
          </cell>
          <cell r="C120">
            <v>50</v>
          </cell>
        </row>
        <row r="121">
          <cell r="A121">
            <v>114622</v>
          </cell>
          <cell r="B121" t="str">
            <v>四川太极成华区东昌路一药店</v>
          </cell>
          <cell r="C121">
            <v>50</v>
          </cell>
        </row>
        <row r="122">
          <cell r="A122">
            <v>114685</v>
          </cell>
          <cell r="B122" t="str">
            <v>四川太极青羊区青龙街药店</v>
          </cell>
          <cell r="C122">
            <v>74</v>
          </cell>
        </row>
        <row r="123">
          <cell r="A123">
            <v>114844</v>
          </cell>
          <cell r="B123" t="str">
            <v>四川太极成华区培华东路药店</v>
          </cell>
          <cell r="C123">
            <v>50</v>
          </cell>
        </row>
        <row r="124">
          <cell r="A124">
            <v>115971</v>
          </cell>
          <cell r="B124" t="str">
            <v>四川太极高新区天顺路药店</v>
          </cell>
          <cell r="C124">
            <v>50</v>
          </cell>
        </row>
        <row r="125">
          <cell r="A125">
            <v>116482</v>
          </cell>
          <cell r="B125" t="str">
            <v>四川太极锦江区宏济中路药店</v>
          </cell>
          <cell r="C125">
            <v>37</v>
          </cell>
        </row>
        <row r="126">
          <cell r="A126">
            <v>116773</v>
          </cell>
          <cell r="B126" t="str">
            <v>四川太极青羊区经一路药店</v>
          </cell>
          <cell r="C126">
            <v>14</v>
          </cell>
        </row>
        <row r="127">
          <cell r="A127">
            <v>116919</v>
          </cell>
          <cell r="B127" t="str">
            <v>四川太极武侯区科华北路药店</v>
          </cell>
          <cell r="C127">
            <v>33</v>
          </cell>
        </row>
        <row r="128">
          <cell r="A128">
            <v>117184</v>
          </cell>
          <cell r="B128" t="str">
            <v>四川太极锦江区静沙南路药店</v>
          </cell>
          <cell r="C128">
            <v>50</v>
          </cell>
        </row>
        <row r="129">
          <cell r="A129">
            <v>117310</v>
          </cell>
          <cell r="B129" t="str">
            <v>四川太极武侯区长寿路药店</v>
          </cell>
          <cell r="C129">
            <v>40</v>
          </cell>
        </row>
        <row r="130">
          <cell r="A130">
            <v>117491</v>
          </cell>
          <cell r="B130" t="str">
            <v>四川太极金牛区花照壁中横街药店</v>
          </cell>
          <cell r="C130">
            <v>23</v>
          </cell>
        </row>
        <row r="131">
          <cell r="A131">
            <v>117637</v>
          </cell>
          <cell r="B131" t="str">
            <v>四川太极大邑晋原街道金巷西街药店</v>
          </cell>
          <cell r="C131">
            <v>40</v>
          </cell>
        </row>
        <row r="132">
          <cell r="A132">
            <v>117923</v>
          </cell>
          <cell r="B132" t="str">
            <v>四川太极大邑县观音阁街西段店</v>
          </cell>
          <cell r="C132">
            <v>50</v>
          </cell>
        </row>
        <row r="133">
          <cell r="A133">
            <v>118074</v>
          </cell>
          <cell r="B133" t="str">
            <v>四川太极高新区泰和二街药店</v>
          </cell>
          <cell r="C133">
            <v>40</v>
          </cell>
        </row>
        <row r="134">
          <cell r="A134">
            <v>118151</v>
          </cell>
          <cell r="B134" t="str">
            <v>四川太极金牛区沙湾东一路药店</v>
          </cell>
          <cell r="C134">
            <v>39</v>
          </cell>
        </row>
        <row r="135">
          <cell r="A135">
            <v>118758</v>
          </cell>
          <cell r="B135" t="str">
            <v>四川太极成华区水碾河路药店</v>
          </cell>
          <cell r="C135">
            <v>26</v>
          </cell>
        </row>
        <row r="136">
          <cell r="A136">
            <v>118951</v>
          </cell>
          <cell r="B136" t="str">
            <v>四川太极青羊区金祥路药店</v>
          </cell>
          <cell r="C136">
            <v>33</v>
          </cell>
        </row>
        <row r="137">
          <cell r="A137">
            <v>119262</v>
          </cell>
          <cell r="B137" t="str">
            <v>四川太极成华区驷马桥三路药店</v>
          </cell>
          <cell r="C137">
            <v>17</v>
          </cell>
        </row>
        <row r="138">
          <cell r="A138">
            <v>119263</v>
          </cell>
          <cell r="B138" t="str">
            <v>四川太极青羊区蜀源路药店</v>
          </cell>
          <cell r="C138">
            <v>28</v>
          </cell>
        </row>
        <row r="139">
          <cell r="A139">
            <v>119622</v>
          </cell>
          <cell r="B139" t="str">
            <v>四川太极武侯区聚福路药店</v>
          </cell>
          <cell r="C139">
            <v>18</v>
          </cell>
        </row>
        <row r="140">
          <cell r="A140">
            <v>120844</v>
          </cell>
          <cell r="B140" t="str">
            <v>四川太极彭州市致和镇南三环路药店</v>
          </cell>
          <cell r="C140">
            <v>19</v>
          </cell>
        </row>
        <row r="141">
          <cell r="A141">
            <v>122176</v>
          </cell>
          <cell r="B141" t="str">
            <v>四川太极崇州市怀远镇文井北路药店</v>
          </cell>
          <cell r="C141">
            <v>5</v>
          </cell>
        </row>
        <row r="142">
          <cell r="A142">
            <v>122198</v>
          </cell>
          <cell r="B142" t="str">
            <v>四川太极成华区华泰路二药店</v>
          </cell>
          <cell r="C142">
            <v>24</v>
          </cell>
        </row>
        <row r="143">
          <cell r="A143">
            <v>122686</v>
          </cell>
          <cell r="B143" t="str">
            <v>四川太极大邑县晋原街道蜀望路药店</v>
          </cell>
          <cell r="C143">
            <v>21</v>
          </cell>
        </row>
        <row r="144">
          <cell r="A144">
            <v>122718</v>
          </cell>
          <cell r="B144" t="str">
            <v>四川太极大邑县晋原街道南街药店</v>
          </cell>
          <cell r="C144">
            <v>14</v>
          </cell>
        </row>
        <row r="145">
          <cell r="A145">
            <v>122906</v>
          </cell>
          <cell r="B145" t="str">
            <v>四川太极新都区斑竹园街道医贸大道药店</v>
          </cell>
          <cell r="C145">
            <v>15</v>
          </cell>
        </row>
        <row r="146">
          <cell r="A146">
            <v>123007</v>
          </cell>
          <cell r="B146" t="str">
            <v>四川太极大邑县青霞街道元通路南段药店</v>
          </cell>
          <cell r="C146">
            <v>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workbookViewId="0">
      <pane ySplit="1" topLeftCell="A2" activePane="bottomLeft" state="frozen"/>
      <selection/>
      <selection pane="bottomLeft" activeCell="G18" sqref="G18"/>
    </sheetView>
  </sheetViews>
  <sheetFormatPr defaultColWidth="7.25" defaultRowHeight="13.5"/>
  <cols>
    <col min="1" max="1" width="5.375" style="6" customWidth="1"/>
    <col min="2" max="2" width="8.375" style="7" customWidth="1"/>
    <col min="3" max="3" width="27.625" style="14" customWidth="1"/>
    <col min="4" max="4" width="7.75" style="7" customWidth="1"/>
    <col min="5" max="5" width="10.875" style="7" customWidth="1"/>
    <col min="6" max="6" width="8" style="7" customWidth="1"/>
    <col min="7" max="7" width="18.875" style="15" customWidth="1"/>
    <col min="8" max="8" width="15.875" style="15" customWidth="1"/>
    <col min="9" max="9" width="20" style="15" customWidth="1"/>
    <col min="10" max="10" width="11.625" style="13" customWidth="1"/>
    <col min="11" max="11" width="13.5" style="13" customWidth="1"/>
    <col min="12" max="12" width="9.375" style="13" customWidth="1"/>
    <col min="13" max="13" width="33.125" style="13" customWidth="1"/>
    <col min="14" max="16377" width="7.25" style="13" customWidth="1"/>
    <col min="16378" max="16384" width="7.25" style="13"/>
  </cols>
  <sheetData>
    <row r="1" ht="27" spans="1:13">
      <c r="A1" s="3" t="s">
        <v>0</v>
      </c>
      <c r="B1" s="4" t="s">
        <v>1</v>
      </c>
      <c r="C1" s="16" t="s">
        <v>2</v>
      </c>
      <c r="D1" s="4" t="s">
        <v>3</v>
      </c>
      <c r="E1" s="4" t="s">
        <v>4</v>
      </c>
      <c r="F1" s="4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9" t="s">
        <v>10</v>
      </c>
      <c r="L1" s="19" t="s">
        <v>11</v>
      </c>
      <c r="M1" s="18" t="s">
        <v>12</v>
      </c>
    </row>
    <row r="2" spans="1:12">
      <c r="A2" s="6">
        <v>1</v>
      </c>
      <c r="B2" s="7">
        <v>307</v>
      </c>
      <c r="C2" s="14" t="s">
        <v>13</v>
      </c>
      <c r="D2" s="7">
        <f>VLOOKUP(B:B,[1]所有员工人数!$A:$C,3,0)</f>
        <v>16</v>
      </c>
      <c r="E2" s="7" t="str">
        <f>VLOOKUP(B:B,[3]Sheet1!$C:$E,3,0)</f>
        <v>旗舰片区</v>
      </c>
      <c r="F2" s="7" t="s">
        <v>14</v>
      </c>
      <c r="G2" s="15">
        <v>30</v>
      </c>
      <c r="H2" s="15">
        <v>60</v>
      </c>
      <c r="I2" s="15">
        <v>2</v>
      </c>
      <c r="J2" s="13">
        <v>20</v>
      </c>
      <c r="K2" s="13">
        <v>18</v>
      </c>
      <c r="L2" s="13">
        <f>VLOOKUP(B:B,[2]Sheet1!$C:$F,4,0)</f>
        <v>15</v>
      </c>
    </row>
    <row r="3" spans="1:12">
      <c r="A3" s="6">
        <v>2</v>
      </c>
      <c r="B3" s="7">
        <v>582</v>
      </c>
      <c r="C3" s="14" t="s">
        <v>15</v>
      </c>
      <c r="D3" s="7">
        <f>VLOOKUP(B:B,[1]所有员工人数!$A:$C,3,0)</f>
        <v>6</v>
      </c>
      <c r="E3" s="7" t="str">
        <f>VLOOKUP(B:B,[3]Sheet1!$C:$E,3,0)</f>
        <v>西门一片</v>
      </c>
      <c r="F3" s="7" t="s">
        <v>14</v>
      </c>
      <c r="G3" s="15">
        <v>10</v>
      </c>
      <c r="H3" s="15">
        <v>50</v>
      </c>
      <c r="J3" s="13">
        <f>D3</f>
        <v>6</v>
      </c>
      <c r="K3" s="13">
        <v>9</v>
      </c>
      <c r="L3" s="13">
        <f>VLOOKUP(B:B,[2]Sheet1!$C:$F,4,0)</f>
        <v>15</v>
      </c>
    </row>
    <row r="4" spans="1:12">
      <c r="A4" s="6">
        <v>3</v>
      </c>
      <c r="B4" s="7">
        <v>114685</v>
      </c>
      <c r="C4" s="14" t="s">
        <v>16</v>
      </c>
      <c r="D4" s="7">
        <f>VLOOKUP(B:B,[1]所有员工人数!$A:$C,3,0)</f>
        <v>5</v>
      </c>
      <c r="E4" s="7" t="str">
        <f>VLOOKUP(B:B,[3]Sheet1!$C:$E,3,0)</f>
        <v>城中片区</v>
      </c>
      <c r="F4" s="7" t="s">
        <v>17</v>
      </c>
      <c r="G4" s="15">
        <v>5</v>
      </c>
      <c r="H4" s="15">
        <v>30</v>
      </c>
      <c r="J4" s="13">
        <f>D4</f>
        <v>5</v>
      </c>
      <c r="K4" s="13">
        <v>3</v>
      </c>
      <c r="L4" s="13">
        <f>VLOOKUP(B:B,[2]Sheet1!$C:$F,4,0)</f>
        <v>10</v>
      </c>
    </row>
    <row r="5" spans="1:12">
      <c r="A5" s="6">
        <v>4</v>
      </c>
      <c r="B5" s="7">
        <v>517</v>
      </c>
      <c r="C5" s="14" t="s">
        <v>18</v>
      </c>
      <c r="D5" s="7">
        <f>VLOOKUP(B:B,[1]所有员工人数!$A:$C,3,0)</f>
        <v>5</v>
      </c>
      <c r="E5" s="7" t="str">
        <f>VLOOKUP(B:B,[3]Sheet1!$C:$E,3,0)</f>
        <v>城中片区</v>
      </c>
      <c r="F5" s="7" t="s">
        <v>17</v>
      </c>
      <c r="G5" s="15">
        <v>10</v>
      </c>
      <c r="H5" s="15">
        <v>50</v>
      </c>
      <c r="J5" s="13">
        <v>6</v>
      </c>
      <c r="K5" s="13">
        <v>9</v>
      </c>
      <c r="L5" s="13">
        <f>VLOOKUP(B:B,[2]Sheet1!$C:$F,4,0)</f>
        <v>10</v>
      </c>
    </row>
    <row r="6" spans="1:12">
      <c r="A6" s="6">
        <v>5</v>
      </c>
      <c r="B6" s="7">
        <v>750</v>
      </c>
      <c r="C6" s="14" t="s">
        <v>19</v>
      </c>
      <c r="D6" s="7">
        <f>VLOOKUP(B:B,[1]所有员工人数!$A:$C,3,0)</f>
        <v>5</v>
      </c>
      <c r="E6" s="7" t="str">
        <f>VLOOKUP(B:B,[3]Sheet1!$C:$E,3,0)</f>
        <v>旗舰片区</v>
      </c>
      <c r="F6" s="7" t="s">
        <v>17</v>
      </c>
      <c r="G6" s="15">
        <v>10</v>
      </c>
      <c r="H6" s="15">
        <v>60</v>
      </c>
      <c r="I6" s="15">
        <v>1</v>
      </c>
      <c r="J6" s="13">
        <v>6</v>
      </c>
      <c r="K6" s="13">
        <v>9</v>
      </c>
      <c r="L6" s="13">
        <f>VLOOKUP(B:B,[2]Sheet1!$C:$F,4,0)</f>
        <v>10</v>
      </c>
    </row>
    <row r="7" spans="1:12">
      <c r="A7" s="6">
        <v>6</v>
      </c>
      <c r="B7" s="7">
        <v>337</v>
      </c>
      <c r="C7" s="14" t="s">
        <v>20</v>
      </c>
      <c r="D7" s="7">
        <f>VLOOKUP(B:B,[1]所有员工人数!$A:$C,3,0)</f>
        <v>5</v>
      </c>
      <c r="E7" s="7" t="str">
        <f>VLOOKUP(B:B,[3]Sheet1!$C:$E,3,0)</f>
        <v>城中片区</v>
      </c>
      <c r="F7" s="7" t="s">
        <v>17</v>
      </c>
      <c r="G7" s="15">
        <v>10</v>
      </c>
      <c r="H7" s="15">
        <v>60</v>
      </c>
      <c r="I7" s="15">
        <v>1</v>
      </c>
      <c r="J7" s="13">
        <f t="shared" ref="J7:J38" si="0">D7</f>
        <v>5</v>
      </c>
      <c r="K7" s="13">
        <v>0</v>
      </c>
      <c r="L7" s="13">
        <f>VLOOKUP(B:B,[2]Sheet1!$C:$F,4,0)</f>
        <v>15</v>
      </c>
    </row>
    <row r="8" spans="1:12">
      <c r="A8" s="6">
        <v>7</v>
      </c>
      <c r="B8" s="7">
        <v>343</v>
      </c>
      <c r="C8" s="14" t="s">
        <v>21</v>
      </c>
      <c r="D8" s="7">
        <f>VLOOKUP(B:B,[1]所有员工人数!$A:$C,3,0)</f>
        <v>5</v>
      </c>
      <c r="E8" s="7" t="str">
        <f>VLOOKUP(B:B,[3]Sheet1!$C:$E,3,0)</f>
        <v>西门一片</v>
      </c>
      <c r="F8" s="7" t="s">
        <v>22</v>
      </c>
      <c r="G8" s="15">
        <v>8</v>
      </c>
      <c r="H8" s="15">
        <v>50</v>
      </c>
      <c r="J8" s="13">
        <f t="shared" si="0"/>
        <v>5</v>
      </c>
      <c r="K8" s="13">
        <v>3</v>
      </c>
      <c r="L8" s="13">
        <f>VLOOKUP(B:B,[2]Sheet1!$C:$F,4,0)</f>
        <v>15</v>
      </c>
    </row>
    <row r="9" spans="1:12">
      <c r="A9" s="6">
        <v>8</v>
      </c>
      <c r="B9" s="7">
        <v>571</v>
      </c>
      <c r="C9" s="14" t="s">
        <v>23</v>
      </c>
      <c r="D9" s="7">
        <f>VLOOKUP(B:B,[1]所有员工人数!$A:$C,3,0)</f>
        <v>3</v>
      </c>
      <c r="E9" s="7" t="str">
        <f>VLOOKUP(B:B,[3]Sheet1!$C:$E,3,0)</f>
        <v>东南片区</v>
      </c>
      <c r="F9" s="7" t="s">
        <v>22</v>
      </c>
      <c r="G9" s="15">
        <v>8</v>
      </c>
      <c r="H9" s="15">
        <v>40</v>
      </c>
      <c r="J9" s="13">
        <v>4</v>
      </c>
      <c r="K9" s="13">
        <v>6</v>
      </c>
      <c r="L9" s="13">
        <f>VLOOKUP(B:B,[2]Sheet1!$C:$F,4,0)</f>
        <v>15</v>
      </c>
    </row>
    <row r="10" spans="1:12">
      <c r="A10" s="6">
        <v>9</v>
      </c>
      <c r="B10" s="7">
        <v>341</v>
      </c>
      <c r="C10" s="14" t="s">
        <v>24</v>
      </c>
      <c r="D10" s="7">
        <f>VLOOKUP(B:B,[1]所有员工人数!$A:$C,3,0)</f>
        <v>4</v>
      </c>
      <c r="E10" s="7" t="str">
        <f>VLOOKUP(B:B,[3]Sheet1!$C:$E,3,0)</f>
        <v>城郊一片</v>
      </c>
      <c r="F10" s="7" t="s">
        <v>22</v>
      </c>
      <c r="G10" s="15">
        <v>15</v>
      </c>
      <c r="H10" s="15">
        <v>60</v>
      </c>
      <c r="I10" s="15">
        <v>1</v>
      </c>
      <c r="J10" s="13">
        <f t="shared" si="0"/>
        <v>4</v>
      </c>
      <c r="K10" s="13">
        <v>0</v>
      </c>
      <c r="L10" s="13">
        <f>VLOOKUP(B:B,[2]Sheet1!$C:$F,4,0)</f>
        <v>15</v>
      </c>
    </row>
    <row r="11" spans="1:12">
      <c r="A11" s="6">
        <v>10</v>
      </c>
      <c r="B11" s="7">
        <v>117491</v>
      </c>
      <c r="C11" s="14" t="s">
        <v>25</v>
      </c>
      <c r="D11" s="7">
        <f>VLOOKUP(B:B,[1]所有员工人数!$A:$C,3,0)</f>
        <v>2</v>
      </c>
      <c r="E11" s="7" t="str">
        <f>VLOOKUP(B:B,[3]Sheet1!$C:$E,3,0)</f>
        <v>西门一片</v>
      </c>
      <c r="F11" s="7" t="s">
        <v>22</v>
      </c>
      <c r="G11" s="15">
        <v>6</v>
      </c>
      <c r="H11" s="15">
        <v>40</v>
      </c>
      <c r="J11" s="13">
        <v>4</v>
      </c>
      <c r="K11" s="13">
        <v>6</v>
      </c>
      <c r="L11" s="13">
        <f>VLOOKUP(B:B,[2]Sheet1!$C:$F,4,0)</f>
        <v>15</v>
      </c>
    </row>
    <row r="12" spans="1:12">
      <c r="A12" s="6">
        <v>11</v>
      </c>
      <c r="B12" s="7">
        <v>385</v>
      </c>
      <c r="C12" s="14" t="s">
        <v>26</v>
      </c>
      <c r="D12" s="7">
        <f>VLOOKUP(B:B,[1]所有员工人数!$A:$C,3,0)</f>
        <v>3</v>
      </c>
      <c r="E12" s="7" t="str">
        <f>VLOOKUP(B:B,[3]Sheet1!$C:$E,3,0)</f>
        <v>新津片区</v>
      </c>
      <c r="F12" s="7" t="s">
        <v>22</v>
      </c>
      <c r="G12" s="15">
        <v>10</v>
      </c>
      <c r="H12" s="15">
        <v>50</v>
      </c>
      <c r="I12" s="15">
        <v>1</v>
      </c>
      <c r="J12" s="13">
        <v>5</v>
      </c>
      <c r="K12" s="13">
        <v>9</v>
      </c>
      <c r="L12" s="13">
        <f>VLOOKUP(B:B,[2]Sheet1!$C:$F,4,0)</f>
        <v>15</v>
      </c>
    </row>
    <row r="13" spans="1:12">
      <c r="A13" s="6">
        <v>12</v>
      </c>
      <c r="B13" s="7">
        <v>365</v>
      </c>
      <c r="C13" s="14" t="s">
        <v>27</v>
      </c>
      <c r="D13" s="7">
        <f>VLOOKUP(B:B,[1]所有员工人数!$A:$C,3,0)</f>
        <v>4</v>
      </c>
      <c r="E13" s="7" t="str">
        <f>VLOOKUP(B:B,[3]Sheet1!$C:$E,3,0)</f>
        <v>西门一片</v>
      </c>
      <c r="F13" s="7" t="s">
        <v>22</v>
      </c>
      <c r="G13" s="15">
        <v>8</v>
      </c>
      <c r="H13" s="15">
        <v>50</v>
      </c>
      <c r="J13" s="13">
        <f t="shared" si="0"/>
        <v>4</v>
      </c>
      <c r="K13" s="13">
        <v>6</v>
      </c>
      <c r="L13" s="13">
        <f>VLOOKUP(B:B,[2]Sheet1!$C:$F,4,0)</f>
        <v>15</v>
      </c>
    </row>
    <row r="14" spans="1:12">
      <c r="A14" s="6">
        <v>13</v>
      </c>
      <c r="B14" s="7">
        <v>707</v>
      </c>
      <c r="C14" s="14" t="s">
        <v>28</v>
      </c>
      <c r="D14" s="7">
        <f>VLOOKUP(B:B,[1]所有员工人数!$A:$C,3,0)</f>
        <v>5</v>
      </c>
      <c r="E14" s="7" t="str">
        <f>VLOOKUP(B:B,[3]Sheet1!$C:$E,3,0)</f>
        <v>东南片区</v>
      </c>
      <c r="F14" s="7" t="s">
        <v>22</v>
      </c>
      <c r="G14" s="15">
        <v>8</v>
      </c>
      <c r="H14" s="15">
        <v>40</v>
      </c>
      <c r="I14" s="15">
        <v>1</v>
      </c>
      <c r="J14" s="13">
        <f t="shared" si="0"/>
        <v>5</v>
      </c>
      <c r="K14" s="13">
        <v>6</v>
      </c>
      <c r="L14" s="13">
        <f>VLOOKUP(B:B,[2]Sheet1!$C:$F,4,0)</f>
        <v>15</v>
      </c>
    </row>
    <row r="15" spans="1:12">
      <c r="A15" s="6">
        <v>14</v>
      </c>
      <c r="B15" s="7">
        <v>712</v>
      </c>
      <c r="C15" s="14" t="s">
        <v>29</v>
      </c>
      <c r="D15" s="7">
        <f>VLOOKUP(B:B,[1]所有员工人数!$A:$C,3,0)</f>
        <v>4</v>
      </c>
      <c r="E15" s="7" t="str">
        <f>VLOOKUP(B:B,[3]Sheet1!$C:$E,3,0)</f>
        <v>东南片区</v>
      </c>
      <c r="F15" s="7" t="s">
        <v>30</v>
      </c>
      <c r="G15" s="15">
        <v>10</v>
      </c>
      <c r="H15" s="15">
        <v>40</v>
      </c>
      <c r="I15" s="15">
        <v>1</v>
      </c>
      <c r="J15" s="13">
        <f t="shared" si="0"/>
        <v>4</v>
      </c>
      <c r="K15" s="13">
        <v>9</v>
      </c>
      <c r="L15" s="13">
        <f>VLOOKUP(B:B,[2]Sheet1!$C:$F,4,0)</f>
        <v>15</v>
      </c>
    </row>
    <row r="16" spans="1:12">
      <c r="A16" s="6">
        <v>15</v>
      </c>
      <c r="B16" s="7">
        <v>742</v>
      </c>
      <c r="C16" s="14" t="s">
        <v>31</v>
      </c>
      <c r="D16" s="7">
        <f>VLOOKUP(B:B,[1]所有员工人数!$A:$C,3,0)</f>
        <v>2</v>
      </c>
      <c r="E16" s="7" t="str">
        <f>VLOOKUP(B:B,[3]Sheet1!$C:$E,3,0)</f>
        <v>旗舰片区</v>
      </c>
      <c r="F16" s="7" t="s">
        <v>22</v>
      </c>
      <c r="G16" s="15">
        <v>6</v>
      </c>
      <c r="H16" s="15">
        <v>30</v>
      </c>
      <c r="J16" s="13">
        <v>4</v>
      </c>
      <c r="K16" s="13">
        <v>0</v>
      </c>
      <c r="L16" s="13">
        <f>VLOOKUP(B:B,[2]Sheet1!$C:$F,4,0)</f>
        <v>6</v>
      </c>
    </row>
    <row r="17" spans="1:12">
      <c r="A17" s="6">
        <v>16</v>
      </c>
      <c r="B17" s="7">
        <v>730</v>
      </c>
      <c r="C17" s="14" t="s">
        <v>32</v>
      </c>
      <c r="D17" s="7">
        <f>VLOOKUP(B:B,[1]所有员工人数!$A:$C,3,0)</f>
        <v>5</v>
      </c>
      <c r="E17" s="7" t="str">
        <f>VLOOKUP(B:B,[3]Sheet1!$C:$E,3,0)</f>
        <v>西门二片</v>
      </c>
      <c r="F17" s="7" t="s">
        <v>22</v>
      </c>
      <c r="G17" s="15">
        <v>10</v>
      </c>
      <c r="H17" s="15">
        <v>50</v>
      </c>
      <c r="J17" s="13">
        <f t="shared" si="0"/>
        <v>5</v>
      </c>
      <c r="K17" s="13">
        <v>9</v>
      </c>
      <c r="L17" s="13">
        <f>VLOOKUP(B:B,[2]Sheet1!$C:$F,4,0)</f>
        <v>15</v>
      </c>
    </row>
    <row r="18" spans="1:12">
      <c r="A18" s="6">
        <v>17</v>
      </c>
      <c r="B18" s="7">
        <v>546</v>
      </c>
      <c r="C18" s="14" t="s">
        <v>33</v>
      </c>
      <c r="D18" s="7">
        <f>VLOOKUP(B:B,[1]所有员工人数!$A:$C,3,0)</f>
        <v>3</v>
      </c>
      <c r="E18" s="7" t="str">
        <f>VLOOKUP(B:B,[3]Sheet1!$C:$E,3,0)</f>
        <v>城中片区</v>
      </c>
      <c r="F18" s="7" t="s">
        <v>30</v>
      </c>
      <c r="G18" s="15">
        <v>10</v>
      </c>
      <c r="H18" s="15">
        <v>40</v>
      </c>
      <c r="I18" s="15">
        <v>1</v>
      </c>
      <c r="J18" s="13">
        <v>4</v>
      </c>
      <c r="K18" s="13">
        <v>9</v>
      </c>
      <c r="L18" s="13">
        <f>VLOOKUP(B:B,[2]Sheet1!$C:$F,4,0)</f>
        <v>15</v>
      </c>
    </row>
    <row r="19" spans="1:12">
      <c r="A19" s="6">
        <v>18</v>
      </c>
      <c r="B19" s="7">
        <v>373</v>
      </c>
      <c r="C19" s="14" t="s">
        <v>34</v>
      </c>
      <c r="D19" s="7">
        <f>VLOOKUP(B:B,[1]所有员工人数!$A:$C,3,0)</f>
        <v>4</v>
      </c>
      <c r="E19" s="7" t="str">
        <f>VLOOKUP(B:B,[3]Sheet1!$C:$E,3,0)</f>
        <v>城中片区</v>
      </c>
      <c r="F19" s="7" t="s">
        <v>22</v>
      </c>
      <c r="G19" s="15">
        <v>8</v>
      </c>
      <c r="H19" s="15">
        <v>30</v>
      </c>
      <c r="J19" s="13">
        <f t="shared" si="0"/>
        <v>4</v>
      </c>
      <c r="K19" s="13">
        <v>3</v>
      </c>
      <c r="L19" s="13">
        <f>VLOOKUP(B:B,[2]Sheet1!$C:$F,4,0)</f>
        <v>15</v>
      </c>
    </row>
    <row r="20" spans="1:12">
      <c r="A20" s="6">
        <v>19</v>
      </c>
      <c r="B20" s="7">
        <v>108656</v>
      </c>
      <c r="C20" s="14" t="s">
        <v>35</v>
      </c>
      <c r="D20" s="7">
        <f>VLOOKUP(B:B,[1]所有员工人数!$A:$C,3,0)</f>
        <v>2</v>
      </c>
      <c r="E20" s="7" t="str">
        <f>VLOOKUP(B:B,[3]Sheet1!$C:$E,3,0)</f>
        <v>新津片区</v>
      </c>
      <c r="F20" s="7" t="s">
        <v>30</v>
      </c>
      <c r="G20" s="15">
        <v>8</v>
      </c>
      <c r="H20" s="15">
        <v>30</v>
      </c>
      <c r="J20" s="13">
        <v>4</v>
      </c>
      <c r="K20" s="13">
        <v>3</v>
      </c>
      <c r="L20" s="13">
        <f>VLOOKUP(B:B,[2]Sheet1!$C:$F,4,0)</f>
        <v>15</v>
      </c>
    </row>
    <row r="21" spans="1:12">
      <c r="A21" s="6">
        <v>20</v>
      </c>
      <c r="B21" s="7">
        <v>114844</v>
      </c>
      <c r="C21" s="14" t="s">
        <v>36</v>
      </c>
      <c r="D21" s="7">
        <f>VLOOKUP(B:B,[1]所有员工人数!$A:$C,3,0)</f>
        <v>2</v>
      </c>
      <c r="E21" s="7" t="str">
        <f>VLOOKUP(B:B,[3]Sheet1!$C:$E,3,0)</f>
        <v>城中片区</v>
      </c>
      <c r="F21" s="7" t="s">
        <v>30</v>
      </c>
      <c r="G21" s="15">
        <v>6</v>
      </c>
      <c r="H21" s="15">
        <v>30</v>
      </c>
      <c r="J21" s="13">
        <v>4</v>
      </c>
      <c r="K21" s="13">
        <v>3</v>
      </c>
      <c r="L21" s="13">
        <f>VLOOKUP(B:B,[2]Sheet1!$C:$F,4,0)</f>
        <v>10</v>
      </c>
    </row>
    <row r="22" spans="1:12">
      <c r="A22" s="6">
        <v>21</v>
      </c>
      <c r="B22" s="7">
        <v>585</v>
      </c>
      <c r="C22" s="14" t="s">
        <v>37</v>
      </c>
      <c r="D22" s="7">
        <f>VLOOKUP(B:B,[1]所有员工人数!$A:$C,3,0)</f>
        <v>4</v>
      </c>
      <c r="E22" s="7" t="str">
        <f>VLOOKUP(B:B,[3]Sheet1!$C:$E,3,0)</f>
        <v>城中片区</v>
      </c>
      <c r="F22" s="7" t="s">
        <v>30</v>
      </c>
      <c r="G22" s="15">
        <v>10</v>
      </c>
      <c r="H22" s="15">
        <v>60</v>
      </c>
      <c r="J22" s="13">
        <f t="shared" si="0"/>
        <v>4</v>
      </c>
      <c r="K22" s="13">
        <v>6</v>
      </c>
      <c r="L22" s="13">
        <f>VLOOKUP(B:B,[2]Sheet1!$C:$F,4,0)</f>
        <v>15</v>
      </c>
    </row>
    <row r="23" spans="1:12">
      <c r="A23" s="6">
        <v>22</v>
      </c>
      <c r="B23" s="7">
        <v>111400</v>
      </c>
      <c r="C23" s="14" t="s">
        <v>38</v>
      </c>
      <c r="D23" s="7">
        <f>VLOOKUP(B:B,[1]所有员工人数!$A:$C,3,0)</f>
        <v>3</v>
      </c>
      <c r="E23" s="7" t="str">
        <f>VLOOKUP(B:B,[3]Sheet1!$C:$E,3,0)</f>
        <v>城郊一片</v>
      </c>
      <c r="F23" s="7" t="s">
        <v>30</v>
      </c>
      <c r="G23" s="15">
        <v>6</v>
      </c>
      <c r="H23" s="15">
        <v>40</v>
      </c>
      <c r="J23" s="13">
        <v>4</v>
      </c>
      <c r="K23" s="13">
        <v>0</v>
      </c>
      <c r="L23" s="13">
        <f>VLOOKUP(B:B,[2]Sheet1!$C:$F,4,0)</f>
        <v>15</v>
      </c>
    </row>
    <row r="24" spans="1:12">
      <c r="A24" s="6">
        <v>23</v>
      </c>
      <c r="B24" s="7">
        <v>107658</v>
      </c>
      <c r="C24" s="14" t="s">
        <v>39</v>
      </c>
      <c r="D24" s="7">
        <f>VLOOKUP(B:B,[1]所有员工人数!$A:$C,3,0)</f>
        <v>3</v>
      </c>
      <c r="E24" s="7" t="str">
        <f>VLOOKUP(B:B,[3]Sheet1!$C:$E,3,0)</f>
        <v>西门二片</v>
      </c>
      <c r="F24" s="7" t="s">
        <v>30</v>
      </c>
      <c r="G24" s="15">
        <v>6</v>
      </c>
      <c r="H24" s="15">
        <v>30</v>
      </c>
      <c r="I24" s="15">
        <v>1</v>
      </c>
      <c r="J24" s="13">
        <v>4</v>
      </c>
      <c r="K24" s="13">
        <v>3</v>
      </c>
      <c r="L24" s="13">
        <f>VLOOKUP(B:B,[2]Sheet1!$C:$F,4,0)</f>
        <v>15</v>
      </c>
    </row>
    <row r="25" spans="1:12">
      <c r="A25" s="6">
        <v>24</v>
      </c>
      <c r="B25" s="7">
        <v>581</v>
      </c>
      <c r="C25" s="14" t="s">
        <v>40</v>
      </c>
      <c r="D25" s="7">
        <f>VLOOKUP(B:B,[1]所有员工人数!$A:$C,3,0)</f>
        <v>4</v>
      </c>
      <c r="E25" s="7" t="str">
        <f>VLOOKUP(B:B,[3]Sheet1!$C:$E,3,0)</f>
        <v>城中片区</v>
      </c>
      <c r="F25" s="7" t="s">
        <v>30</v>
      </c>
      <c r="G25" s="15">
        <v>10</v>
      </c>
      <c r="H25" s="15">
        <v>40</v>
      </c>
      <c r="I25" s="15">
        <v>1</v>
      </c>
      <c r="J25" s="13">
        <f t="shared" si="0"/>
        <v>4</v>
      </c>
      <c r="K25" s="13">
        <v>6</v>
      </c>
      <c r="L25" s="13">
        <f>VLOOKUP(B:B,[2]Sheet1!$C:$F,4,0)</f>
        <v>15</v>
      </c>
    </row>
    <row r="26" spans="1:12">
      <c r="A26" s="6">
        <v>25</v>
      </c>
      <c r="B26" s="7">
        <v>511</v>
      </c>
      <c r="C26" s="14" t="s">
        <v>41</v>
      </c>
      <c r="D26" s="7">
        <f>VLOOKUP(B:B,[1]所有员工人数!$A:$C,3,0)</f>
        <v>4</v>
      </c>
      <c r="E26" s="7" t="str">
        <f>VLOOKUP(B:B,[3]Sheet1!$C:$E,3,0)</f>
        <v>东南片区</v>
      </c>
      <c r="F26" s="7" t="s">
        <v>30</v>
      </c>
      <c r="G26" s="15">
        <v>10</v>
      </c>
      <c r="H26" s="15">
        <v>40</v>
      </c>
      <c r="I26" s="15">
        <v>1</v>
      </c>
      <c r="J26" s="13">
        <f t="shared" si="0"/>
        <v>4</v>
      </c>
      <c r="K26" s="13">
        <v>6</v>
      </c>
      <c r="L26" s="13">
        <f>VLOOKUP(B:B,[2]Sheet1!$C:$F,4,0)</f>
        <v>15</v>
      </c>
    </row>
    <row r="27" spans="1:12">
      <c r="A27" s="6">
        <v>26</v>
      </c>
      <c r="B27" s="7">
        <v>379</v>
      </c>
      <c r="C27" s="14" t="s">
        <v>42</v>
      </c>
      <c r="D27" s="7">
        <f>VLOOKUP(B:B,[1]所有员工人数!$A:$C,3,0)</f>
        <v>3</v>
      </c>
      <c r="E27" s="7" t="str">
        <f>VLOOKUP(B:B,[3]Sheet1!$C:$E,3,0)</f>
        <v>西门一片</v>
      </c>
      <c r="F27" s="7" t="s">
        <v>30</v>
      </c>
      <c r="G27" s="15">
        <v>8</v>
      </c>
      <c r="H27" s="15">
        <v>30</v>
      </c>
      <c r="J27" s="13">
        <v>4</v>
      </c>
      <c r="K27" s="13">
        <v>3</v>
      </c>
      <c r="L27" s="13">
        <f>VLOOKUP(B:B,[2]Sheet1!$C:$F,4,0)</f>
        <v>15</v>
      </c>
    </row>
    <row r="28" spans="1:12">
      <c r="A28" s="6">
        <v>27</v>
      </c>
      <c r="B28" s="7">
        <v>387</v>
      </c>
      <c r="C28" s="14" t="s">
        <v>43</v>
      </c>
      <c r="D28" s="7">
        <f>VLOOKUP(B:B,[1]所有员工人数!$A:$C,3,0)</f>
        <v>3</v>
      </c>
      <c r="E28" s="7" t="str">
        <f>VLOOKUP(B:B,[3]Sheet1!$C:$E,3,0)</f>
        <v>东南片区</v>
      </c>
      <c r="F28" s="7" t="s">
        <v>30</v>
      </c>
      <c r="G28" s="15">
        <v>6</v>
      </c>
      <c r="H28" s="15">
        <v>40</v>
      </c>
      <c r="J28" s="13">
        <v>4</v>
      </c>
      <c r="K28" s="13">
        <v>6</v>
      </c>
      <c r="L28" s="13">
        <f>VLOOKUP(B:B,[2]Sheet1!$C:$F,4,0)</f>
        <v>15</v>
      </c>
    </row>
    <row r="29" spans="1:12">
      <c r="A29" s="6">
        <v>28</v>
      </c>
      <c r="B29" s="7">
        <v>744</v>
      </c>
      <c r="C29" s="14" t="s">
        <v>44</v>
      </c>
      <c r="D29" s="7">
        <f>VLOOKUP(B:B,[1]所有员工人数!$A:$C,3,0)</f>
        <v>3</v>
      </c>
      <c r="E29" s="7" t="str">
        <f>VLOOKUP(B:B,[3]Sheet1!$C:$E,3,0)</f>
        <v>城中片区</v>
      </c>
      <c r="F29" s="7" t="s">
        <v>30</v>
      </c>
      <c r="G29" s="15">
        <v>6</v>
      </c>
      <c r="H29" s="15">
        <v>40</v>
      </c>
      <c r="J29" s="13">
        <v>4</v>
      </c>
      <c r="K29" s="13">
        <v>6</v>
      </c>
      <c r="L29" s="13">
        <f>VLOOKUP(B:B,[2]Sheet1!$C:$F,4,0)</f>
        <v>15</v>
      </c>
    </row>
    <row r="30" spans="1:12">
      <c r="A30" s="6">
        <v>29</v>
      </c>
      <c r="B30" s="7">
        <v>102934</v>
      </c>
      <c r="C30" s="14" t="s">
        <v>45</v>
      </c>
      <c r="D30" s="7">
        <f>VLOOKUP(B:B,[1]所有员工人数!$A:$C,3,0)</f>
        <v>4</v>
      </c>
      <c r="E30" s="7" t="str">
        <f>VLOOKUP(B:B,[3]Sheet1!$C:$E,3,0)</f>
        <v>西门一片</v>
      </c>
      <c r="F30" s="7" t="s">
        <v>30</v>
      </c>
      <c r="G30" s="15">
        <v>6</v>
      </c>
      <c r="H30" s="15">
        <v>40</v>
      </c>
      <c r="I30" s="15">
        <v>1</v>
      </c>
      <c r="J30" s="13">
        <f t="shared" si="0"/>
        <v>4</v>
      </c>
      <c r="K30" s="13">
        <v>6</v>
      </c>
      <c r="L30" s="13">
        <f>VLOOKUP(B:B,[2]Sheet1!$C:$F,4,0)</f>
        <v>15</v>
      </c>
    </row>
    <row r="31" spans="1:12">
      <c r="A31" s="6">
        <v>30</v>
      </c>
      <c r="B31" s="7">
        <v>709</v>
      </c>
      <c r="C31" s="14" t="s">
        <v>46</v>
      </c>
      <c r="D31" s="7">
        <f>VLOOKUP(B:B,[1]所有员工人数!$A:$C,3,0)</f>
        <v>4</v>
      </c>
      <c r="E31" s="7" t="str">
        <f>VLOOKUP(B:B,[3]Sheet1!$C:$E,3,0)</f>
        <v>西门二片</v>
      </c>
      <c r="F31" s="7" t="s">
        <v>47</v>
      </c>
      <c r="G31" s="15">
        <v>6</v>
      </c>
      <c r="H31" s="15">
        <v>30</v>
      </c>
      <c r="J31" s="13">
        <f t="shared" si="0"/>
        <v>4</v>
      </c>
      <c r="K31" s="13">
        <v>3</v>
      </c>
      <c r="L31" s="13">
        <f>VLOOKUP(B:B,[2]Sheet1!$C:$F,4,0)</f>
        <v>15</v>
      </c>
    </row>
    <row r="32" spans="1:12">
      <c r="A32" s="6">
        <v>31</v>
      </c>
      <c r="B32" s="7">
        <v>513</v>
      </c>
      <c r="C32" s="14" t="s">
        <v>48</v>
      </c>
      <c r="D32" s="7">
        <f>VLOOKUP(B:B,[1]所有员工人数!$A:$C,3,0)</f>
        <v>4</v>
      </c>
      <c r="E32" s="7" t="str">
        <f>VLOOKUP(B:B,[3]Sheet1!$C:$E,3,0)</f>
        <v>西门一片</v>
      </c>
      <c r="F32" s="7" t="s">
        <v>47</v>
      </c>
      <c r="G32" s="15">
        <v>6</v>
      </c>
      <c r="H32" s="15">
        <v>40</v>
      </c>
      <c r="J32" s="13">
        <f t="shared" si="0"/>
        <v>4</v>
      </c>
      <c r="K32" s="13">
        <v>3</v>
      </c>
      <c r="L32" s="13">
        <f>VLOOKUP(B:B,[2]Sheet1!$C:$F,4,0)</f>
        <v>15</v>
      </c>
    </row>
    <row r="33" spans="1:12">
      <c r="A33" s="6">
        <v>32</v>
      </c>
      <c r="B33" s="7">
        <v>359</v>
      </c>
      <c r="C33" s="14" t="s">
        <v>49</v>
      </c>
      <c r="D33" s="7">
        <f>VLOOKUP(B:B,[1]所有员工人数!$A:$C,3,0)</f>
        <v>3</v>
      </c>
      <c r="E33" s="7" t="str">
        <f>VLOOKUP(B:B,[3]Sheet1!$C:$E,3,0)</f>
        <v>西门一片</v>
      </c>
      <c r="F33" s="7" t="s">
        <v>30</v>
      </c>
      <c r="G33" s="15">
        <v>8</v>
      </c>
      <c r="H33" s="15">
        <v>40</v>
      </c>
      <c r="J33" s="13">
        <v>4</v>
      </c>
      <c r="K33" s="13">
        <v>6</v>
      </c>
      <c r="L33" s="13">
        <f>VLOOKUP(B:B,[2]Sheet1!$C:$F,4,0)</f>
        <v>15</v>
      </c>
    </row>
    <row r="34" spans="1:12">
      <c r="A34" s="6">
        <v>33</v>
      </c>
      <c r="B34" s="7">
        <v>578</v>
      </c>
      <c r="C34" s="14" t="s">
        <v>50</v>
      </c>
      <c r="D34" s="7">
        <f>VLOOKUP(B:B,[1]所有员工人数!$A:$C,3,0)</f>
        <v>4</v>
      </c>
      <c r="E34" s="7" t="str">
        <f>VLOOKUP(B:B,[3]Sheet1!$C:$E,3,0)</f>
        <v>城中片区</v>
      </c>
      <c r="F34" s="7" t="s">
        <v>30</v>
      </c>
      <c r="G34" s="15">
        <v>8</v>
      </c>
      <c r="H34" s="15">
        <v>40</v>
      </c>
      <c r="I34" s="15">
        <v>1</v>
      </c>
      <c r="J34" s="13">
        <f t="shared" si="0"/>
        <v>4</v>
      </c>
      <c r="K34" s="13">
        <v>6</v>
      </c>
      <c r="L34" s="13">
        <f>VLOOKUP(B:B,[2]Sheet1!$C:$F,4,0)</f>
        <v>15</v>
      </c>
    </row>
    <row r="35" spans="1:12">
      <c r="A35" s="6">
        <v>34</v>
      </c>
      <c r="B35" s="7">
        <v>357</v>
      </c>
      <c r="C35" s="14" t="s">
        <v>51</v>
      </c>
      <c r="D35" s="7">
        <f>VLOOKUP(B:B,[1]所有员工人数!$A:$C,3,0)</f>
        <v>4</v>
      </c>
      <c r="E35" s="7" t="str">
        <f>VLOOKUP(B:B,[3]Sheet1!$C:$E,3,0)</f>
        <v>西门一片</v>
      </c>
      <c r="F35" s="7" t="s">
        <v>30</v>
      </c>
      <c r="G35" s="15">
        <v>8</v>
      </c>
      <c r="H35" s="15">
        <v>40</v>
      </c>
      <c r="J35" s="13">
        <f t="shared" si="0"/>
        <v>4</v>
      </c>
      <c r="K35" s="13">
        <v>6</v>
      </c>
      <c r="L35" s="13">
        <f>VLOOKUP(B:B,[2]Sheet1!$C:$F,4,0)</f>
        <v>15</v>
      </c>
    </row>
    <row r="36" spans="1:12">
      <c r="A36" s="6">
        <v>35</v>
      </c>
      <c r="B36" s="7">
        <v>724</v>
      </c>
      <c r="C36" s="14" t="s">
        <v>52</v>
      </c>
      <c r="D36" s="7">
        <f>VLOOKUP(B:B,[1]所有员工人数!$A:$C,3,0)</f>
        <v>4</v>
      </c>
      <c r="E36" s="7" t="str">
        <f>VLOOKUP(B:B,[3]Sheet1!$C:$E,3,0)</f>
        <v>城中片区</v>
      </c>
      <c r="F36" s="7" t="s">
        <v>30</v>
      </c>
      <c r="G36" s="15">
        <v>6</v>
      </c>
      <c r="H36" s="15">
        <v>30</v>
      </c>
      <c r="J36" s="13">
        <f t="shared" si="0"/>
        <v>4</v>
      </c>
      <c r="K36" s="13">
        <v>6</v>
      </c>
      <c r="L36" s="13">
        <f>VLOOKUP(B:B,[2]Sheet1!$C:$F,4,0)</f>
        <v>15</v>
      </c>
    </row>
    <row r="37" spans="1:12">
      <c r="A37" s="6">
        <v>36</v>
      </c>
      <c r="B37" s="7">
        <v>514</v>
      </c>
      <c r="C37" s="14" t="s">
        <v>53</v>
      </c>
      <c r="D37" s="7">
        <f>VLOOKUP(B:B,[1]所有员工人数!$A:$C,3,0)</f>
        <v>4</v>
      </c>
      <c r="E37" s="7" t="str">
        <f>VLOOKUP(B:B,[3]Sheet1!$C:$E,3,0)</f>
        <v>新津片区</v>
      </c>
      <c r="F37" s="7" t="s">
        <v>47</v>
      </c>
      <c r="G37" s="15">
        <v>10</v>
      </c>
      <c r="H37" s="15">
        <v>40</v>
      </c>
      <c r="I37" s="15">
        <v>1</v>
      </c>
      <c r="J37" s="13">
        <f t="shared" si="0"/>
        <v>4</v>
      </c>
      <c r="K37" s="13">
        <v>6</v>
      </c>
      <c r="L37" s="13">
        <f>VLOOKUP(B:B,[2]Sheet1!$C:$F,4,0)</f>
        <v>15</v>
      </c>
    </row>
    <row r="38" spans="1:12">
      <c r="A38" s="6">
        <v>37</v>
      </c>
      <c r="B38" s="7">
        <v>737</v>
      </c>
      <c r="C38" s="14" t="s">
        <v>54</v>
      </c>
      <c r="D38" s="7">
        <f>VLOOKUP(B:B,[1]所有员工人数!$A:$C,3,0)</f>
        <v>3</v>
      </c>
      <c r="E38" s="7" t="str">
        <f>VLOOKUP(B:B,[3]Sheet1!$C:$E,3,0)</f>
        <v>东南片区</v>
      </c>
      <c r="F38" s="7" t="s">
        <v>30</v>
      </c>
      <c r="G38" s="15">
        <v>6</v>
      </c>
      <c r="H38" s="15">
        <v>50</v>
      </c>
      <c r="I38" s="15">
        <v>1</v>
      </c>
      <c r="J38" s="13">
        <v>4</v>
      </c>
      <c r="K38" s="13">
        <v>6</v>
      </c>
      <c r="L38" s="13">
        <f>VLOOKUP(B:B,[2]Sheet1!$C:$F,4,0)</f>
        <v>15</v>
      </c>
    </row>
    <row r="39" spans="1:12">
      <c r="A39" s="6">
        <v>38</v>
      </c>
      <c r="B39" s="7">
        <v>54</v>
      </c>
      <c r="C39" s="14" t="s">
        <v>55</v>
      </c>
      <c r="D39" s="7">
        <f>VLOOKUP(B:B,[1]所有员工人数!$A:$C,3,0)</f>
        <v>3</v>
      </c>
      <c r="E39" s="7" t="str">
        <f>VLOOKUP(B:B,[3]Sheet1!$C:$E,3,0)</f>
        <v>崇州片区</v>
      </c>
      <c r="F39" s="7" t="s">
        <v>47</v>
      </c>
      <c r="G39" s="15">
        <v>6</v>
      </c>
      <c r="H39" s="15">
        <v>40</v>
      </c>
      <c r="J39" s="13">
        <v>4</v>
      </c>
      <c r="K39" s="13">
        <v>6</v>
      </c>
      <c r="L39" s="13">
        <f>VLOOKUP(B:B,[2]Sheet1!$C:$F,4,0)</f>
        <v>15</v>
      </c>
    </row>
    <row r="40" spans="1:12">
      <c r="A40" s="6">
        <v>39</v>
      </c>
      <c r="B40" s="7">
        <v>105267</v>
      </c>
      <c r="C40" s="14" t="s">
        <v>56</v>
      </c>
      <c r="D40" s="7">
        <f>VLOOKUP(B:B,[1]所有员工人数!$A:$C,3,0)</f>
        <v>4</v>
      </c>
      <c r="E40" s="7" t="str">
        <f>VLOOKUP(B:B,[3]Sheet1!$C:$E,3,0)</f>
        <v>西门一片</v>
      </c>
      <c r="F40" s="7" t="s">
        <v>47</v>
      </c>
      <c r="G40" s="15">
        <v>6</v>
      </c>
      <c r="H40" s="15">
        <v>50</v>
      </c>
      <c r="J40" s="13">
        <f>D40</f>
        <v>4</v>
      </c>
      <c r="K40" s="13">
        <v>6</v>
      </c>
      <c r="L40" s="13">
        <f>VLOOKUP(B:B,[2]Sheet1!$C:$F,4,0)</f>
        <v>15</v>
      </c>
    </row>
    <row r="41" spans="1:12">
      <c r="A41" s="6">
        <v>40</v>
      </c>
      <c r="B41" s="7">
        <v>106399</v>
      </c>
      <c r="C41" s="14" t="s">
        <v>57</v>
      </c>
      <c r="D41" s="7">
        <f>VLOOKUP(B:B,[1]所有员工人数!$A:$C,3,0)</f>
        <v>3</v>
      </c>
      <c r="E41" s="7" t="str">
        <f>VLOOKUP(B:B,[3]Sheet1!$C:$E,3,0)</f>
        <v>西门二片</v>
      </c>
      <c r="F41" s="7" t="s">
        <v>30</v>
      </c>
      <c r="G41" s="15">
        <v>6</v>
      </c>
      <c r="H41" s="15">
        <v>30</v>
      </c>
      <c r="I41" s="15">
        <v>1</v>
      </c>
      <c r="J41" s="13">
        <v>4</v>
      </c>
      <c r="K41" s="13">
        <v>3</v>
      </c>
      <c r="L41" s="13">
        <f>VLOOKUP(B:B,[2]Sheet1!$C:$F,4,0)</f>
        <v>15</v>
      </c>
    </row>
    <row r="42" spans="1:12">
      <c r="A42" s="6">
        <v>41</v>
      </c>
      <c r="B42" s="7">
        <v>114622</v>
      </c>
      <c r="C42" s="14" t="s">
        <v>58</v>
      </c>
      <c r="D42" s="7">
        <f>VLOOKUP(B:B,[1]所有员工人数!$A:$C,3,0)</f>
        <v>3</v>
      </c>
      <c r="E42" s="7" t="str">
        <f>VLOOKUP(B:B,[3]Sheet1!$C:$E,3,0)</f>
        <v>城中片区</v>
      </c>
      <c r="F42" s="7" t="s">
        <v>47</v>
      </c>
      <c r="G42" s="15">
        <v>6</v>
      </c>
      <c r="H42" s="15">
        <v>40</v>
      </c>
      <c r="I42" s="15">
        <v>1</v>
      </c>
      <c r="J42" s="13">
        <v>4</v>
      </c>
      <c r="K42" s="13">
        <v>6</v>
      </c>
      <c r="L42" s="13">
        <f>VLOOKUP(B:B,[2]Sheet1!$C:$F,4,0)</f>
        <v>15</v>
      </c>
    </row>
    <row r="43" spans="1:12">
      <c r="A43" s="6">
        <v>42</v>
      </c>
      <c r="B43" s="7">
        <v>103198</v>
      </c>
      <c r="C43" s="14" t="s">
        <v>59</v>
      </c>
      <c r="D43" s="7">
        <f>VLOOKUP(B:B,[1]所有员工人数!$A:$C,3,0)</f>
        <v>3</v>
      </c>
      <c r="E43" s="7" t="str">
        <f>VLOOKUP(B:B,[3]Sheet1!$C:$E,3,0)</f>
        <v>西门一片</v>
      </c>
      <c r="F43" s="7" t="s">
        <v>47</v>
      </c>
      <c r="G43" s="15">
        <v>6</v>
      </c>
      <c r="H43" s="15">
        <v>40</v>
      </c>
      <c r="J43" s="13">
        <v>4</v>
      </c>
      <c r="K43" s="13">
        <v>0</v>
      </c>
      <c r="L43" s="13">
        <f>VLOOKUP(B:B,[2]Sheet1!$C:$F,4,0)</f>
        <v>15</v>
      </c>
    </row>
    <row r="44" spans="1:12">
      <c r="A44" s="6">
        <v>43</v>
      </c>
      <c r="B44" s="7">
        <v>106569</v>
      </c>
      <c r="C44" s="14" t="s">
        <v>60</v>
      </c>
      <c r="D44" s="7">
        <f>VLOOKUP(B:B,[1]所有员工人数!$A:$C,3,0)</f>
        <v>2</v>
      </c>
      <c r="E44" s="7" t="str">
        <f>VLOOKUP(B:B,[3]Sheet1!$C:$E,3,0)</f>
        <v>西门一片</v>
      </c>
      <c r="F44" s="7" t="s">
        <v>47</v>
      </c>
      <c r="G44" s="15">
        <v>6</v>
      </c>
      <c r="H44" s="15">
        <v>40</v>
      </c>
      <c r="J44" s="13">
        <v>4</v>
      </c>
      <c r="K44" s="13">
        <v>6</v>
      </c>
      <c r="L44" s="13">
        <f>VLOOKUP(B:B,[2]Sheet1!$C:$F,4,0)</f>
        <v>15</v>
      </c>
    </row>
    <row r="45" spans="1:12">
      <c r="A45" s="6">
        <v>44</v>
      </c>
      <c r="B45" s="7">
        <v>111219</v>
      </c>
      <c r="C45" s="14" t="s">
        <v>61</v>
      </c>
      <c r="D45" s="7">
        <f>VLOOKUP(B:B,[1]所有员工人数!$A:$C,3,0)</f>
        <v>4</v>
      </c>
      <c r="E45" s="7" t="str">
        <f>VLOOKUP(B:B,[3]Sheet1!$C:$E,3,0)</f>
        <v>西门一片</v>
      </c>
      <c r="F45" s="7" t="s">
        <v>47</v>
      </c>
      <c r="G45" s="15">
        <v>6</v>
      </c>
      <c r="H45" s="15">
        <v>50</v>
      </c>
      <c r="J45" s="13">
        <f>D45</f>
        <v>4</v>
      </c>
      <c r="K45" s="13">
        <v>0</v>
      </c>
      <c r="L45" s="13">
        <f>VLOOKUP(B:B,[2]Sheet1!$C:$F,4,0)</f>
        <v>15</v>
      </c>
    </row>
    <row r="46" spans="1:12">
      <c r="A46" s="6">
        <v>45</v>
      </c>
      <c r="B46" s="7">
        <v>747</v>
      </c>
      <c r="C46" s="14" t="s">
        <v>62</v>
      </c>
      <c r="D46" s="7">
        <f>VLOOKUP(B:B,[1]所有员工人数!$A:$C,3,0)</f>
        <v>3</v>
      </c>
      <c r="E46" s="7" t="str">
        <f>VLOOKUP(B:B,[3]Sheet1!$C:$E,3,0)</f>
        <v>城中片区</v>
      </c>
      <c r="F46" s="7" t="s">
        <v>47</v>
      </c>
      <c r="G46" s="15">
        <v>8</v>
      </c>
      <c r="H46" s="15">
        <v>30</v>
      </c>
      <c r="J46" s="13">
        <v>4</v>
      </c>
      <c r="K46" s="13">
        <v>6</v>
      </c>
      <c r="L46" s="13">
        <f>VLOOKUP(B:B,[2]Sheet1!$C:$F,4,0)</f>
        <v>15</v>
      </c>
    </row>
    <row r="47" spans="1:12">
      <c r="A47" s="6">
        <v>46</v>
      </c>
      <c r="B47" s="7">
        <v>377</v>
      </c>
      <c r="C47" s="14" t="s">
        <v>63</v>
      </c>
      <c r="D47" s="7">
        <f>VLOOKUP(B:B,[1]所有员工人数!$A:$C,3,0)</f>
        <v>3</v>
      </c>
      <c r="E47" s="7" t="str">
        <f>VLOOKUP(B:B,[3]Sheet1!$C:$E,3,0)</f>
        <v>东南片区</v>
      </c>
      <c r="F47" s="7" t="s">
        <v>47</v>
      </c>
      <c r="G47" s="15">
        <v>6</v>
      </c>
      <c r="H47" s="15">
        <v>30</v>
      </c>
      <c r="I47" s="15">
        <v>1</v>
      </c>
      <c r="J47" s="13">
        <v>4</v>
      </c>
      <c r="K47" s="13">
        <v>6</v>
      </c>
      <c r="L47" s="13">
        <f>VLOOKUP(B:B,[2]Sheet1!$C:$F,4,0)</f>
        <v>15</v>
      </c>
    </row>
    <row r="48" spans="1:12">
      <c r="A48" s="6">
        <v>47</v>
      </c>
      <c r="B48" s="7">
        <v>746</v>
      </c>
      <c r="C48" s="14" t="s">
        <v>64</v>
      </c>
      <c r="D48" s="7">
        <f>VLOOKUP(B:B,[1]所有员工人数!$A:$C,3,0)</f>
        <v>3</v>
      </c>
      <c r="E48" s="7" t="str">
        <f>VLOOKUP(B:B,[3]Sheet1!$C:$E,3,0)</f>
        <v>城郊一片</v>
      </c>
      <c r="F48" s="7" t="s">
        <v>47</v>
      </c>
      <c r="G48" s="15">
        <v>6</v>
      </c>
      <c r="H48" s="15">
        <v>40</v>
      </c>
      <c r="J48" s="13">
        <v>4</v>
      </c>
      <c r="K48" s="13">
        <v>0</v>
      </c>
      <c r="L48" s="13">
        <f>VLOOKUP(B:B,[2]Sheet1!$C:$F,4,0)</f>
        <v>15</v>
      </c>
    </row>
    <row r="49" spans="1:12">
      <c r="A49" s="6">
        <v>48</v>
      </c>
      <c r="B49" s="7">
        <v>105751</v>
      </c>
      <c r="C49" s="14" t="s">
        <v>65</v>
      </c>
      <c r="D49" s="7">
        <f>VLOOKUP(B:B,[1]所有员工人数!$A:$C,3,0)</f>
        <v>3</v>
      </c>
      <c r="E49" s="7" t="str">
        <f>VLOOKUP(B:B,[3]Sheet1!$C:$E,3,0)</f>
        <v>东南片区</v>
      </c>
      <c r="F49" s="7" t="s">
        <v>47</v>
      </c>
      <c r="G49" s="15">
        <v>10</v>
      </c>
      <c r="H49" s="15">
        <v>40</v>
      </c>
      <c r="J49" s="13">
        <v>4</v>
      </c>
      <c r="K49" s="13">
        <v>3</v>
      </c>
      <c r="L49" s="13">
        <f>VLOOKUP(B:B,[2]Sheet1!$C:$F,4,0)</f>
        <v>15</v>
      </c>
    </row>
    <row r="50" spans="1:12">
      <c r="A50" s="6">
        <v>49</v>
      </c>
      <c r="B50" s="7">
        <v>106066</v>
      </c>
      <c r="C50" s="14" t="s">
        <v>66</v>
      </c>
      <c r="D50" s="7">
        <f>VLOOKUP(B:B,[1]所有员工人数!$A:$C,3,0)</f>
        <v>2</v>
      </c>
      <c r="E50" s="7" t="str">
        <f>VLOOKUP(B:B,[3]Sheet1!$C:$E,3,0)</f>
        <v>旗舰片区</v>
      </c>
      <c r="F50" s="7" t="s">
        <v>47</v>
      </c>
      <c r="G50" s="15">
        <v>6</v>
      </c>
      <c r="H50" s="15">
        <v>30</v>
      </c>
      <c r="J50" s="13">
        <v>4</v>
      </c>
      <c r="K50" s="13">
        <v>3</v>
      </c>
      <c r="L50" s="13">
        <f>VLOOKUP(B:B,[2]Sheet1!$C:$F,4,0)</f>
        <v>15</v>
      </c>
    </row>
    <row r="51" spans="1:12">
      <c r="A51" s="6">
        <v>50</v>
      </c>
      <c r="B51" s="7">
        <v>329</v>
      </c>
      <c r="C51" s="14" t="s">
        <v>67</v>
      </c>
      <c r="D51" s="7">
        <f>VLOOKUP(B:B,[1]所有员工人数!$A:$C,3,0)</f>
        <v>2</v>
      </c>
      <c r="E51" s="7" t="str">
        <f>VLOOKUP(B:B,[3]Sheet1!$C:$E,3,0)</f>
        <v>西门二片</v>
      </c>
      <c r="F51" s="7" t="s">
        <v>68</v>
      </c>
      <c r="G51" s="15">
        <v>6</v>
      </c>
      <c r="H51" s="15">
        <v>30</v>
      </c>
      <c r="J51" s="13">
        <v>4</v>
      </c>
      <c r="K51" s="13">
        <v>3</v>
      </c>
      <c r="L51" s="13">
        <f>VLOOKUP(B:B,[2]Sheet1!$C:$F,4,0)</f>
        <v>10</v>
      </c>
    </row>
    <row r="52" spans="1:12">
      <c r="A52" s="6">
        <v>51</v>
      </c>
      <c r="B52" s="7">
        <v>726</v>
      </c>
      <c r="C52" s="14" t="s">
        <v>69</v>
      </c>
      <c r="D52" s="7">
        <f>VLOOKUP(B:B,[1]所有员工人数!$A:$C,3,0)</f>
        <v>4</v>
      </c>
      <c r="E52" s="7" t="str">
        <f>VLOOKUP(B:B,[3]Sheet1!$C:$E,3,0)</f>
        <v>西门一片</v>
      </c>
      <c r="F52" s="7" t="s">
        <v>47</v>
      </c>
      <c r="G52" s="15">
        <v>6</v>
      </c>
      <c r="H52" s="15">
        <v>30</v>
      </c>
      <c r="I52" s="15">
        <v>1</v>
      </c>
      <c r="J52" s="13">
        <f>D52</f>
        <v>4</v>
      </c>
      <c r="K52" s="13">
        <v>6</v>
      </c>
      <c r="L52" s="13">
        <f>VLOOKUP(B:B,[2]Sheet1!$C:$F,4,0)</f>
        <v>15</v>
      </c>
    </row>
    <row r="53" spans="1:12">
      <c r="A53" s="6">
        <v>52</v>
      </c>
      <c r="B53" s="7">
        <v>399</v>
      </c>
      <c r="C53" s="14" t="s">
        <v>70</v>
      </c>
      <c r="D53" s="7">
        <f>VLOOKUP(B:B,[1]所有员工人数!$A:$C,3,0)</f>
        <v>3</v>
      </c>
      <c r="E53" s="7" t="str">
        <f>VLOOKUP(B:B,[3]Sheet1!$C:$E,3,0)</f>
        <v>西门一片</v>
      </c>
      <c r="F53" s="7" t="s">
        <v>47</v>
      </c>
      <c r="G53" s="15">
        <v>6</v>
      </c>
      <c r="H53" s="15">
        <v>50</v>
      </c>
      <c r="J53" s="13">
        <v>4</v>
      </c>
      <c r="K53" s="13">
        <v>6</v>
      </c>
      <c r="L53" s="13">
        <f>VLOOKUP(B:B,[2]Sheet1!$C:$F,4,0)</f>
        <v>15</v>
      </c>
    </row>
    <row r="54" spans="1:12">
      <c r="A54" s="6">
        <v>53</v>
      </c>
      <c r="B54" s="7">
        <v>101453</v>
      </c>
      <c r="C54" s="14" t="s">
        <v>71</v>
      </c>
      <c r="D54" s="7">
        <f>VLOOKUP(B:B,[1]所有员工人数!$A:$C,3,0)</f>
        <v>2</v>
      </c>
      <c r="E54" s="7" t="str">
        <f>VLOOKUP(B:B,[3]Sheet1!$C:$E,3,0)</f>
        <v>西门二片</v>
      </c>
      <c r="F54" s="7" t="s">
        <v>68</v>
      </c>
      <c r="G54" s="15">
        <v>6</v>
      </c>
      <c r="H54" s="15">
        <v>40</v>
      </c>
      <c r="I54" s="15">
        <v>1</v>
      </c>
      <c r="J54" s="13">
        <v>4</v>
      </c>
      <c r="K54" s="13">
        <v>6</v>
      </c>
      <c r="L54" s="13">
        <f>VLOOKUP(B:B,[2]Sheet1!$C:$F,4,0)</f>
        <v>15</v>
      </c>
    </row>
    <row r="55" spans="1:12">
      <c r="A55" s="6">
        <v>54</v>
      </c>
      <c r="B55" s="7">
        <v>598</v>
      </c>
      <c r="C55" s="14" t="s">
        <v>72</v>
      </c>
      <c r="D55" s="7">
        <f>VLOOKUP(B:B,[1]所有员工人数!$A:$C,3,0)</f>
        <v>3</v>
      </c>
      <c r="E55" s="7" t="str">
        <f>VLOOKUP(B:B,[3]Sheet1!$C:$E,3,0)</f>
        <v>城中片区</v>
      </c>
      <c r="F55" s="7" t="s">
        <v>47</v>
      </c>
      <c r="G55" s="15">
        <v>6</v>
      </c>
      <c r="H55" s="15">
        <v>40</v>
      </c>
      <c r="J55" s="13">
        <v>4</v>
      </c>
      <c r="K55" s="13">
        <v>6</v>
      </c>
      <c r="L55" s="13">
        <f>VLOOKUP(B:B,[2]Sheet1!$C:$F,4,0)</f>
        <v>15</v>
      </c>
    </row>
    <row r="56" spans="1:12">
      <c r="A56" s="6">
        <v>55</v>
      </c>
      <c r="B56" s="7">
        <v>108277</v>
      </c>
      <c r="C56" s="14" t="s">
        <v>73</v>
      </c>
      <c r="D56" s="7">
        <f>VLOOKUP(B:B,[1]所有员工人数!$A:$C,3,0)</f>
        <v>3</v>
      </c>
      <c r="E56" s="7" t="str">
        <f>VLOOKUP(B:B,[3]Sheet1!$C:$E,3,0)</f>
        <v>西门一片</v>
      </c>
      <c r="F56" s="7" t="s">
        <v>47</v>
      </c>
      <c r="G56" s="15">
        <v>6</v>
      </c>
      <c r="H56" s="15">
        <v>40</v>
      </c>
      <c r="I56" s="15">
        <v>1</v>
      </c>
      <c r="J56" s="13">
        <v>4</v>
      </c>
      <c r="K56" s="13">
        <v>6</v>
      </c>
      <c r="L56" s="13">
        <f>VLOOKUP(B:B,[2]Sheet1!$C:$F,4,0)</f>
        <v>15</v>
      </c>
    </row>
    <row r="57" spans="1:12">
      <c r="A57" s="6">
        <v>56</v>
      </c>
      <c r="B57" s="7">
        <v>117184</v>
      </c>
      <c r="C57" s="14" t="s">
        <v>74</v>
      </c>
      <c r="D57" s="7">
        <f>VLOOKUP(B:B,[1]所有员工人数!$A:$C,3,0)</f>
        <v>4</v>
      </c>
      <c r="E57" s="7" t="str">
        <f>VLOOKUP(B:B,[3]Sheet1!$C:$E,3,0)</f>
        <v>城中片区</v>
      </c>
      <c r="F57" s="7" t="s">
        <v>47</v>
      </c>
      <c r="G57" s="15">
        <v>6</v>
      </c>
      <c r="H57" s="15">
        <v>40</v>
      </c>
      <c r="J57" s="13">
        <f>D57</f>
        <v>4</v>
      </c>
      <c r="K57" s="13">
        <v>6</v>
      </c>
      <c r="L57" s="13">
        <f>VLOOKUP(B:B,[2]Sheet1!$C:$F,4,0)</f>
        <v>10</v>
      </c>
    </row>
    <row r="58" spans="1:12">
      <c r="A58" s="6">
        <v>57</v>
      </c>
      <c r="B58" s="7">
        <v>102565</v>
      </c>
      <c r="C58" s="14" t="s">
        <v>75</v>
      </c>
      <c r="D58" s="7">
        <f>VLOOKUP(B:B,[1]所有员工人数!$A:$C,3,0)</f>
        <v>2</v>
      </c>
      <c r="E58" s="7" t="str">
        <f>VLOOKUP(B:B,[3]Sheet1!$C:$E,3,0)</f>
        <v>西门一片</v>
      </c>
      <c r="F58" s="7" t="s">
        <v>47</v>
      </c>
      <c r="G58" s="15">
        <v>6</v>
      </c>
      <c r="H58" s="15">
        <v>30</v>
      </c>
      <c r="J58" s="13">
        <v>4</v>
      </c>
      <c r="K58" s="13">
        <v>3</v>
      </c>
      <c r="L58" s="13">
        <f>VLOOKUP(B:B,[2]Sheet1!$C:$F,4,0)</f>
        <v>15</v>
      </c>
    </row>
    <row r="59" spans="1:12">
      <c r="A59" s="6">
        <v>58</v>
      </c>
      <c r="B59" s="7">
        <v>105910</v>
      </c>
      <c r="C59" s="14" t="s">
        <v>76</v>
      </c>
      <c r="D59" s="7">
        <f>VLOOKUP(B:B,[1]所有员工人数!$A:$C,3,0)</f>
        <v>2</v>
      </c>
      <c r="E59" s="7" t="str">
        <f>VLOOKUP(B:B,[3]Sheet1!$C:$E,3,0)</f>
        <v>西门一片</v>
      </c>
      <c r="F59" s="7" t="s">
        <v>47</v>
      </c>
      <c r="G59" s="15">
        <v>6</v>
      </c>
      <c r="H59" s="15">
        <v>30</v>
      </c>
      <c r="J59" s="13">
        <v>4</v>
      </c>
      <c r="K59" s="13">
        <v>6</v>
      </c>
      <c r="L59" s="13">
        <f>VLOOKUP(B:B,[2]Sheet1!$C:$F,4,0)</f>
        <v>15</v>
      </c>
    </row>
    <row r="60" spans="1:12">
      <c r="A60" s="6">
        <v>59</v>
      </c>
      <c r="B60" s="7">
        <v>118074</v>
      </c>
      <c r="C60" s="14" t="s">
        <v>77</v>
      </c>
      <c r="D60" s="7">
        <f>VLOOKUP(B:B,[1]所有员工人数!$A:$C,3,0)</f>
        <v>4</v>
      </c>
      <c r="E60" s="7" t="str">
        <f>VLOOKUP(B:B,[3]Sheet1!$C:$E,3,0)</f>
        <v>东南片区</v>
      </c>
      <c r="F60" s="7" t="s">
        <v>47</v>
      </c>
      <c r="G60" s="15">
        <v>6</v>
      </c>
      <c r="H60" s="15">
        <v>30</v>
      </c>
      <c r="J60" s="13">
        <f>D60</f>
        <v>4</v>
      </c>
      <c r="K60" s="13">
        <v>6</v>
      </c>
      <c r="L60" s="13">
        <f>VLOOKUP(B:B,[2]Sheet1!$C:$F,4,0)</f>
        <v>15</v>
      </c>
    </row>
    <row r="61" spans="1:12">
      <c r="A61" s="6">
        <v>60</v>
      </c>
      <c r="B61" s="7">
        <v>515</v>
      </c>
      <c r="C61" s="14" t="s">
        <v>78</v>
      </c>
      <c r="D61" s="7">
        <f>VLOOKUP(B:B,[1]所有员工人数!$A:$C,3,0)</f>
        <v>3</v>
      </c>
      <c r="E61" s="7" t="str">
        <f>VLOOKUP(B:B,[3]Sheet1!$C:$E,3,0)</f>
        <v>东南片区</v>
      </c>
      <c r="F61" s="7" t="s">
        <v>47</v>
      </c>
      <c r="G61" s="15">
        <v>8</v>
      </c>
      <c r="H61" s="15">
        <v>40</v>
      </c>
      <c r="I61" s="15">
        <v>1</v>
      </c>
      <c r="J61" s="13">
        <v>4</v>
      </c>
      <c r="K61" s="13">
        <v>6</v>
      </c>
      <c r="L61" s="13">
        <f>VLOOKUP(B:B,[2]Sheet1!$C:$F,4,0)</f>
        <v>15</v>
      </c>
    </row>
    <row r="62" spans="1:12">
      <c r="A62" s="6">
        <v>61</v>
      </c>
      <c r="B62" s="7">
        <v>311</v>
      </c>
      <c r="C62" s="14" t="s">
        <v>79</v>
      </c>
      <c r="D62" s="7">
        <f>VLOOKUP(B:B,[1]所有员工人数!$A:$C,3,0)</f>
        <v>2</v>
      </c>
      <c r="E62" s="7" t="str">
        <f>VLOOKUP(B:B,[3]Sheet1!$C:$E,3,0)</f>
        <v>西门一片</v>
      </c>
      <c r="F62" s="7" t="s">
        <v>47</v>
      </c>
      <c r="G62" s="15">
        <v>6</v>
      </c>
      <c r="H62" s="15">
        <v>40</v>
      </c>
      <c r="J62" s="13">
        <v>4</v>
      </c>
      <c r="K62" s="13">
        <v>6</v>
      </c>
      <c r="L62" s="13">
        <f>VLOOKUP(B:B,[2]Sheet1!$C:$F,4,0)</f>
        <v>10</v>
      </c>
    </row>
    <row r="63" spans="1:12">
      <c r="A63" s="6">
        <v>62</v>
      </c>
      <c r="B63" s="7">
        <v>572</v>
      </c>
      <c r="C63" s="14" t="s">
        <v>80</v>
      </c>
      <c r="D63" s="7">
        <f>VLOOKUP(B:B,[1]所有员工人数!$A:$C,3,0)</f>
        <v>2</v>
      </c>
      <c r="E63" s="7" t="str">
        <f>VLOOKUP(B:B,[3]Sheet1!$C:$E,3,0)</f>
        <v>城中片区</v>
      </c>
      <c r="F63" s="7" t="s">
        <v>68</v>
      </c>
      <c r="G63" s="15">
        <v>6</v>
      </c>
      <c r="H63" s="15">
        <v>50</v>
      </c>
      <c r="J63" s="13">
        <v>4</v>
      </c>
      <c r="K63" s="13">
        <v>6</v>
      </c>
      <c r="L63" s="13">
        <f>VLOOKUP(B:B,[2]Sheet1!$C:$F,4,0)</f>
        <v>15</v>
      </c>
    </row>
    <row r="64" spans="1:12">
      <c r="A64" s="6">
        <v>63</v>
      </c>
      <c r="B64" s="7">
        <v>721</v>
      </c>
      <c r="C64" s="14" t="s">
        <v>81</v>
      </c>
      <c r="D64" s="7">
        <f>VLOOKUP(B:B,[1]所有员工人数!$A:$C,3,0)</f>
        <v>3</v>
      </c>
      <c r="E64" s="7" t="str">
        <f>VLOOKUP(B:B,[3]Sheet1!$C:$E,3,0)</f>
        <v>城郊一片</v>
      </c>
      <c r="F64" s="7" t="s">
        <v>47</v>
      </c>
      <c r="G64" s="15">
        <v>6</v>
      </c>
      <c r="H64" s="15">
        <v>40</v>
      </c>
      <c r="J64" s="13">
        <v>4</v>
      </c>
      <c r="K64" s="13">
        <v>0</v>
      </c>
      <c r="L64" s="13">
        <f>VLOOKUP(B:B,[2]Sheet1!$C:$F,4,0)</f>
        <v>15</v>
      </c>
    </row>
    <row r="65" spans="1:12">
      <c r="A65" s="6">
        <v>64</v>
      </c>
      <c r="B65" s="7">
        <v>748</v>
      </c>
      <c r="C65" s="14" t="s">
        <v>82</v>
      </c>
      <c r="D65" s="7">
        <f>VLOOKUP(B:B,[1]所有员工人数!$A:$C,3,0)</f>
        <v>2</v>
      </c>
      <c r="E65" s="7" t="str">
        <f>VLOOKUP(B:B,[3]Sheet1!$C:$E,3,0)</f>
        <v>城郊一片</v>
      </c>
      <c r="F65" s="7" t="s">
        <v>83</v>
      </c>
      <c r="G65" s="15">
        <v>6</v>
      </c>
      <c r="H65" s="15">
        <v>30</v>
      </c>
      <c r="J65" s="13">
        <v>4</v>
      </c>
      <c r="K65" s="13">
        <v>0</v>
      </c>
      <c r="L65" s="13">
        <f>VLOOKUP(B:B,[2]Sheet1!$C:$F,4,0)</f>
        <v>15</v>
      </c>
    </row>
    <row r="66" spans="1:12">
      <c r="A66" s="6">
        <v>65</v>
      </c>
      <c r="B66" s="7">
        <v>717</v>
      </c>
      <c r="C66" s="14" t="s">
        <v>84</v>
      </c>
      <c r="D66" s="7">
        <f>VLOOKUP(B:B,[1]所有员工人数!$A:$C,3,0)</f>
        <v>2</v>
      </c>
      <c r="E66" s="7" t="str">
        <f>VLOOKUP(B:B,[3]Sheet1!$C:$E,3,0)</f>
        <v>城郊一片</v>
      </c>
      <c r="F66" s="7" t="s">
        <v>47</v>
      </c>
      <c r="G66" s="15">
        <v>6</v>
      </c>
      <c r="H66" s="15">
        <v>30</v>
      </c>
      <c r="J66" s="13">
        <v>4</v>
      </c>
      <c r="K66" s="13">
        <v>0</v>
      </c>
      <c r="L66" s="13">
        <f>VLOOKUP(B:B,[2]Sheet1!$C:$F,4,0)</f>
        <v>15</v>
      </c>
    </row>
    <row r="67" spans="1:12">
      <c r="A67" s="6">
        <v>66</v>
      </c>
      <c r="B67" s="7">
        <v>106485</v>
      </c>
      <c r="C67" s="14" t="s">
        <v>85</v>
      </c>
      <c r="D67" s="7">
        <f>VLOOKUP(B:B,[1]所有员工人数!$A:$C,3,0)</f>
        <v>2</v>
      </c>
      <c r="E67" s="7" t="str">
        <f>VLOOKUP(B:B,[3]Sheet1!$C:$E,3,0)</f>
        <v>旗舰片区</v>
      </c>
      <c r="F67" s="7" t="s">
        <v>47</v>
      </c>
      <c r="G67" s="15">
        <v>8</v>
      </c>
      <c r="H67" s="15">
        <v>40</v>
      </c>
      <c r="I67" s="15">
        <v>1</v>
      </c>
      <c r="J67" s="13">
        <v>4</v>
      </c>
      <c r="K67" s="13">
        <v>6</v>
      </c>
      <c r="L67" s="13">
        <f>VLOOKUP(B:B,[2]Sheet1!$C:$F,4,0)</f>
        <v>15</v>
      </c>
    </row>
    <row r="68" spans="1:12">
      <c r="A68" s="6">
        <v>67</v>
      </c>
      <c r="B68" s="7">
        <v>120844</v>
      </c>
      <c r="C68" s="14" t="s">
        <v>86</v>
      </c>
      <c r="D68" s="7">
        <f>VLOOKUP(B:B,[1]所有员工人数!$A:$C,3,0)</f>
        <v>3</v>
      </c>
      <c r="E68" s="7" t="str">
        <f>VLOOKUP(B:B,[3]Sheet1!$C:$E,3,0)</f>
        <v>西门二片</v>
      </c>
      <c r="F68" s="7" t="s">
        <v>68</v>
      </c>
      <c r="G68" s="15">
        <v>8</v>
      </c>
      <c r="H68" s="15">
        <v>30</v>
      </c>
      <c r="J68" s="13">
        <v>4</v>
      </c>
      <c r="K68" s="13">
        <v>6</v>
      </c>
      <c r="L68" s="13">
        <f>VLOOKUP(B:B,[2]Sheet1!$C:$F,4,0)</f>
        <v>10</v>
      </c>
    </row>
    <row r="69" spans="1:12">
      <c r="A69" s="6">
        <v>68</v>
      </c>
      <c r="B69" s="7">
        <v>745</v>
      </c>
      <c r="C69" s="14" t="s">
        <v>87</v>
      </c>
      <c r="D69" s="7">
        <f>VLOOKUP(B:B,[1]所有员工人数!$A:$C,3,0)</f>
        <v>3</v>
      </c>
      <c r="E69" s="7" t="str">
        <f>VLOOKUP(B:B,[3]Sheet1!$C:$E,3,0)</f>
        <v>西门一片</v>
      </c>
      <c r="F69" s="7" t="s">
        <v>68</v>
      </c>
      <c r="G69" s="15">
        <v>6</v>
      </c>
      <c r="H69" s="15">
        <v>30</v>
      </c>
      <c r="J69" s="13">
        <v>4</v>
      </c>
      <c r="K69" s="13">
        <v>6</v>
      </c>
      <c r="L69" s="13">
        <f>VLOOKUP(B:B,[2]Sheet1!$C:$F,4,0)</f>
        <v>15</v>
      </c>
    </row>
    <row r="70" spans="1:12">
      <c r="A70" s="6">
        <v>69</v>
      </c>
      <c r="B70" s="7">
        <v>103639</v>
      </c>
      <c r="C70" s="14" t="s">
        <v>88</v>
      </c>
      <c r="D70" s="7">
        <f>VLOOKUP(B:B,[1]所有员工人数!$A:$C,3,0)</f>
        <v>3</v>
      </c>
      <c r="E70" s="7" t="str">
        <f>VLOOKUP(B:B,[3]Sheet1!$C:$E,3,0)</f>
        <v>东南片区</v>
      </c>
      <c r="F70" s="7" t="s">
        <v>68</v>
      </c>
      <c r="G70" s="15">
        <v>6</v>
      </c>
      <c r="H70" s="15">
        <v>30</v>
      </c>
      <c r="J70" s="13">
        <v>4</v>
      </c>
      <c r="K70" s="13">
        <v>6</v>
      </c>
      <c r="L70" s="13">
        <f>VLOOKUP(B:B,[2]Sheet1!$C:$F,4,0)</f>
        <v>15</v>
      </c>
    </row>
    <row r="71" spans="1:12">
      <c r="A71" s="6">
        <v>70</v>
      </c>
      <c r="B71" s="7">
        <v>114286</v>
      </c>
      <c r="C71" s="14" t="s">
        <v>89</v>
      </c>
      <c r="D71" s="7">
        <f>VLOOKUP(B:B,[1]所有员工人数!$A:$C,3,0)</f>
        <v>3</v>
      </c>
      <c r="E71" s="7" t="str">
        <f>VLOOKUP(B:B,[3]Sheet1!$C:$E,3,0)</f>
        <v>西门二片</v>
      </c>
      <c r="F71" s="7" t="s">
        <v>68</v>
      </c>
      <c r="G71" s="15">
        <v>6</v>
      </c>
      <c r="H71" s="15">
        <v>30</v>
      </c>
      <c r="I71" s="15">
        <v>1</v>
      </c>
      <c r="J71" s="13">
        <v>4</v>
      </c>
      <c r="K71" s="13">
        <v>0</v>
      </c>
      <c r="L71" s="13">
        <f>VLOOKUP(B:B,[2]Sheet1!$C:$F,4,0)</f>
        <v>15</v>
      </c>
    </row>
    <row r="72" spans="1:12">
      <c r="A72" s="6">
        <v>71</v>
      </c>
      <c r="B72" s="7">
        <v>107728</v>
      </c>
      <c r="C72" s="14" t="s">
        <v>90</v>
      </c>
      <c r="D72" s="7">
        <f>VLOOKUP(B:B,[1]所有员工人数!$A:$C,3,0)</f>
        <v>3</v>
      </c>
      <c r="E72" s="7" t="str">
        <f>VLOOKUP(B:B,[3]Sheet1!$C:$E,3,0)</f>
        <v>城郊一片</v>
      </c>
      <c r="F72" s="7" t="s">
        <v>68</v>
      </c>
      <c r="G72" s="15">
        <v>8</v>
      </c>
      <c r="H72" s="15">
        <v>40</v>
      </c>
      <c r="J72" s="13">
        <v>4</v>
      </c>
      <c r="K72" s="13">
        <v>0</v>
      </c>
      <c r="L72" s="13">
        <f>VLOOKUP(B:B,[2]Sheet1!$C:$F,4,0)</f>
        <v>10</v>
      </c>
    </row>
    <row r="73" spans="1:12">
      <c r="A73" s="6">
        <v>72</v>
      </c>
      <c r="B73" s="7">
        <v>102935</v>
      </c>
      <c r="C73" s="14" t="s">
        <v>91</v>
      </c>
      <c r="D73" s="7">
        <f>VLOOKUP(B:B,[1]所有员工人数!$A:$C,3,0)</f>
        <v>2</v>
      </c>
      <c r="E73" s="7" t="str">
        <f>VLOOKUP(B:B,[3]Sheet1!$C:$E,3,0)</f>
        <v>旗舰片区</v>
      </c>
      <c r="F73" s="7" t="s">
        <v>68</v>
      </c>
      <c r="G73" s="15">
        <v>6</v>
      </c>
      <c r="H73" s="15">
        <v>30</v>
      </c>
      <c r="J73" s="13">
        <v>4</v>
      </c>
      <c r="K73" s="13">
        <v>3</v>
      </c>
      <c r="L73" s="13">
        <f>VLOOKUP(B:B,[2]Sheet1!$C:$F,4,0)</f>
        <v>15</v>
      </c>
    </row>
    <row r="74" spans="1:12">
      <c r="A74" s="6">
        <v>73</v>
      </c>
      <c r="B74" s="7">
        <v>587</v>
      </c>
      <c r="C74" s="14" t="s">
        <v>92</v>
      </c>
      <c r="D74" s="7">
        <f>VLOOKUP(B:B,[1]所有员工人数!$A:$C,3,0)</f>
        <v>2</v>
      </c>
      <c r="E74" s="7" t="str">
        <f>VLOOKUP(B:B,[3]Sheet1!$C:$E,3,0)</f>
        <v>都江堰片区</v>
      </c>
      <c r="F74" s="7" t="s">
        <v>68</v>
      </c>
      <c r="G74" s="15">
        <v>8</v>
      </c>
      <c r="H74" s="15">
        <v>40</v>
      </c>
      <c r="J74" s="13">
        <v>4</v>
      </c>
      <c r="K74" s="13">
        <v>6</v>
      </c>
      <c r="L74" s="13">
        <f>VLOOKUP(B:B,[2]Sheet1!$C:$F,4,0)</f>
        <v>15</v>
      </c>
    </row>
    <row r="75" spans="1:12">
      <c r="A75" s="6">
        <v>74</v>
      </c>
      <c r="B75" s="7">
        <v>103199</v>
      </c>
      <c r="C75" s="14" t="s">
        <v>93</v>
      </c>
      <c r="D75" s="7">
        <f>VLOOKUP(B:B,[1]所有员工人数!$A:$C,3,0)</f>
        <v>4</v>
      </c>
      <c r="E75" s="7" t="str">
        <f>VLOOKUP(B:B,[3]Sheet1!$C:$E,3,0)</f>
        <v>城中片区</v>
      </c>
      <c r="F75" s="7" t="s">
        <v>68</v>
      </c>
      <c r="G75" s="15">
        <v>8</v>
      </c>
      <c r="H75" s="15">
        <v>40</v>
      </c>
      <c r="I75" s="15">
        <v>1</v>
      </c>
      <c r="J75" s="13">
        <f>D75</f>
        <v>4</v>
      </c>
      <c r="K75" s="13">
        <v>6</v>
      </c>
      <c r="L75" s="13">
        <f>VLOOKUP(B:B,[2]Sheet1!$C:$F,4,0)</f>
        <v>15</v>
      </c>
    </row>
    <row r="76" spans="1:12">
      <c r="A76" s="6">
        <v>75</v>
      </c>
      <c r="B76" s="7">
        <v>716</v>
      </c>
      <c r="C76" s="14" t="s">
        <v>94</v>
      </c>
      <c r="D76" s="7">
        <f>VLOOKUP(B:B,[1]所有员工人数!$A:$C,3,0)</f>
        <v>3</v>
      </c>
      <c r="E76" s="7" t="str">
        <f>VLOOKUP(B:B,[3]Sheet1!$C:$E,3,0)</f>
        <v>城郊一片</v>
      </c>
      <c r="F76" s="7" t="s">
        <v>68</v>
      </c>
      <c r="G76" s="15">
        <v>6</v>
      </c>
      <c r="H76" s="15">
        <v>40</v>
      </c>
      <c r="J76" s="13">
        <v>4</v>
      </c>
      <c r="K76" s="13">
        <v>0</v>
      </c>
      <c r="L76" s="13">
        <f>VLOOKUP(B:B,[2]Sheet1!$C:$F,4,0)</f>
        <v>15</v>
      </c>
    </row>
    <row r="77" spans="1:12">
      <c r="A77" s="6">
        <v>76</v>
      </c>
      <c r="B77" s="7">
        <v>355</v>
      </c>
      <c r="C77" s="14" t="s">
        <v>95</v>
      </c>
      <c r="D77" s="7">
        <f>VLOOKUP(B:B,[1]所有员工人数!$A:$C,3,0)</f>
        <v>2</v>
      </c>
      <c r="E77" s="7" t="str">
        <f>VLOOKUP(B:B,[3]Sheet1!$C:$E,3,0)</f>
        <v>东南片区</v>
      </c>
      <c r="F77" s="7" t="s">
        <v>47</v>
      </c>
      <c r="G77" s="15">
        <v>6</v>
      </c>
      <c r="H77" s="15">
        <v>30</v>
      </c>
      <c r="J77" s="13">
        <v>4</v>
      </c>
      <c r="K77" s="13">
        <v>3</v>
      </c>
      <c r="L77" s="13">
        <f>VLOOKUP(B:B,[2]Sheet1!$C:$F,4,0)</f>
        <v>15</v>
      </c>
    </row>
    <row r="78" spans="1:12">
      <c r="A78" s="6">
        <v>77</v>
      </c>
      <c r="B78" s="7">
        <v>743</v>
      </c>
      <c r="C78" s="14" t="s">
        <v>96</v>
      </c>
      <c r="D78" s="7">
        <f>VLOOKUP(B:B,[1]所有员工人数!$A:$C,3,0)</f>
        <v>1</v>
      </c>
      <c r="E78" s="7" t="str">
        <f>VLOOKUP(B:B,[3]Sheet1!$C:$E,3,0)</f>
        <v>东南片区</v>
      </c>
      <c r="F78" s="7" t="s">
        <v>68</v>
      </c>
      <c r="G78" s="15">
        <v>6</v>
      </c>
      <c r="H78" s="15">
        <v>40</v>
      </c>
      <c r="J78" s="13">
        <v>4</v>
      </c>
      <c r="K78" s="13">
        <v>3</v>
      </c>
      <c r="L78" s="13">
        <f>VLOOKUP(B:B,[2]Sheet1!$C:$F,4,0)</f>
        <v>15</v>
      </c>
    </row>
    <row r="79" spans="1:12">
      <c r="A79" s="6">
        <v>78</v>
      </c>
      <c r="B79" s="7">
        <v>539</v>
      </c>
      <c r="C79" s="14" t="s">
        <v>97</v>
      </c>
      <c r="D79" s="7">
        <f>VLOOKUP(B:B,[1]所有员工人数!$A:$C,3,0)</f>
        <v>2</v>
      </c>
      <c r="E79" s="7" t="str">
        <f>VLOOKUP(B:B,[3]Sheet1!$C:$E,3,0)</f>
        <v>城郊一片</v>
      </c>
      <c r="F79" s="7" t="s">
        <v>68</v>
      </c>
      <c r="G79" s="15">
        <v>6</v>
      </c>
      <c r="H79" s="15">
        <v>40</v>
      </c>
      <c r="J79" s="13">
        <v>4</v>
      </c>
      <c r="K79" s="13">
        <v>0</v>
      </c>
      <c r="L79" s="13">
        <f>VLOOKUP(B:B,[2]Sheet1!$C:$F,4,0)</f>
        <v>15</v>
      </c>
    </row>
    <row r="80" spans="1:12">
      <c r="A80" s="6">
        <v>79</v>
      </c>
      <c r="B80" s="7">
        <v>391</v>
      </c>
      <c r="C80" s="14" t="s">
        <v>98</v>
      </c>
      <c r="D80" s="7">
        <f>VLOOKUP(B:B,[1]所有员工人数!$A:$C,3,0)</f>
        <v>4</v>
      </c>
      <c r="E80" s="7" t="str">
        <f>VLOOKUP(B:B,[3]Sheet1!$C:$E,3,0)</f>
        <v>城中片区</v>
      </c>
      <c r="F80" s="7" t="s">
        <v>83</v>
      </c>
      <c r="G80" s="15">
        <v>8</v>
      </c>
      <c r="H80" s="15">
        <v>30</v>
      </c>
      <c r="J80" s="13">
        <f>D80</f>
        <v>4</v>
      </c>
      <c r="K80" s="13">
        <v>3</v>
      </c>
      <c r="L80" s="13">
        <f>VLOOKUP(B:B,[2]Sheet1!$C:$F,4,0)</f>
        <v>15</v>
      </c>
    </row>
    <row r="81" spans="1:12">
      <c r="A81" s="6">
        <v>80</v>
      </c>
      <c r="B81" s="7">
        <v>106865</v>
      </c>
      <c r="C81" s="14" t="s">
        <v>99</v>
      </c>
      <c r="D81" s="7">
        <f>VLOOKUP(B:B,[1]所有员工人数!$A:$C,3,0)</f>
        <v>2</v>
      </c>
      <c r="E81" s="7" t="str">
        <f>VLOOKUP(B:B,[3]Sheet1!$C:$E,3,0)</f>
        <v>旗舰片区</v>
      </c>
      <c r="F81" s="7" t="s">
        <v>68</v>
      </c>
      <c r="G81" s="15">
        <v>8</v>
      </c>
      <c r="H81" s="15">
        <v>30</v>
      </c>
      <c r="I81" s="15">
        <v>1</v>
      </c>
      <c r="J81" s="13">
        <v>4</v>
      </c>
      <c r="K81" s="13">
        <v>6</v>
      </c>
      <c r="L81" s="13">
        <f>VLOOKUP(B:B,[2]Sheet1!$C:$F,4,0)</f>
        <v>15</v>
      </c>
    </row>
    <row r="82" spans="1:12">
      <c r="A82" s="6">
        <v>81</v>
      </c>
      <c r="B82" s="7">
        <v>594</v>
      </c>
      <c r="C82" s="14" t="s">
        <v>100</v>
      </c>
      <c r="D82" s="7">
        <f>VLOOKUP(B:B,[1]所有员工人数!$A:$C,3,0)</f>
        <v>2</v>
      </c>
      <c r="E82" s="7" t="str">
        <f>VLOOKUP(B:B,[3]Sheet1!$C:$E,3,0)</f>
        <v>城郊一片</v>
      </c>
      <c r="F82" s="7" t="s">
        <v>83</v>
      </c>
      <c r="G82" s="15">
        <v>6</v>
      </c>
      <c r="H82" s="15">
        <v>30</v>
      </c>
      <c r="J82" s="13">
        <v>4</v>
      </c>
      <c r="K82" s="13">
        <v>0</v>
      </c>
      <c r="L82" s="13">
        <f>VLOOKUP(B:B,[2]Sheet1!$C:$F,4,0)</f>
        <v>15</v>
      </c>
    </row>
    <row r="83" spans="1:12">
      <c r="A83" s="6">
        <v>82</v>
      </c>
      <c r="B83" s="7">
        <v>367</v>
      </c>
      <c r="C83" s="14" t="s">
        <v>101</v>
      </c>
      <c r="D83" s="7">
        <f>VLOOKUP(B:B,[1]所有员工人数!$A:$C,3,0)</f>
        <v>2</v>
      </c>
      <c r="E83" s="7" t="str">
        <f>VLOOKUP(B:B,[3]Sheet1!$C:$E,3,0)</f>
        <v>崇州片区</v>
      </c>
      <c r="F83" s="7" t="s">
        <v>83</v>
      </c>
      <c r="G83" s="15">
        <v>8</v>
      </c>
      <c r="H83" s="15">
        <v>30</v>
      </c>
      <c r="J83" s="13">
        <v>4</v>
      </c>
      <c r="K83" s="13">
        <v>6</v>
      </c>
      <c r="L83" s="13">
        <f>VLOOKUP(B:B,[2]Sheet1!$C:$F,4,0)</f>
        <v>15</v>
      </c>
    </row>
    <row r="84" spans="1:12">
      <c r="A84" s="6">
        <v>83</v>
      </c>
      <c r="B84" s="7">
        <v>308</v>
      </c>
      <c r="C84" s="14" t="s">
        <v>102</v>
      </c>
      <c r="D84" s="7">
        <f>VLOOKUP(B:B,[1]所有员工人数!$A:$C,3,0)</f>
        <v>3</v>
      </c>
      <c r="E84" s="7" t="str">
        <f>VLOOKUP(B:B,[3]Sheet1!$C:$E,3,0)</f>
        <v>城中片区</v>
      </c>
      <c r="F84" s="7" t="s">
        <v>83</v>
      </c>
      <c r="G84" s="15">
        <v>6</v>
      </c>
      <c r="H84" s="15">
        <v>30</v>
      </c>
      <c r="J84" s="13">
        <v>4</v>
      </c>
      <c r="K84" s="13">
        <v>3</v>
      </c>
      <c r="L84" s="13">
        <f>VLOOKUP(B:B,[2]Sheet1!$C:$F,4,0)</f>
        <v>10</v>
      </c>
    </row>
    <row r="85" spans="1:12">
      <c r="A85" s="6">
        <v>84</v>
      </c>
      <c r="B85" s="7">
        <v>104428</v>
      </c>
      <c r="C85" s="14" t="s">
        <v>103</v>
      </c>
      <c r="D85" s="7">
        <f>VLOOKUP(B:B,[1]所有员工人数!$A:$C,3,0)</f>
        <v>2</v>
      </c>
      <c r="E85" s="7" t="str">
        <f>VLOOKUP(B:B,[3]Sheet1!$C:$E,3,0)</f>
        <v>崇州片区</v>
      </c>
      <c r="F85" s="7" t="s">
        <v>68</v>
      </c>
      <c r="G85" s="15">
        <v>6</v>
      </c>
      <c r="H85" s="15">
        <v>30</v>
      </c>
      <c r="J85" s="13">
        <v>4</v>
      </c>
      <c r="K85" s="13">
        <v>6</v>
      </c>
      <c r="L85" s="13">
        <f>VLOOKUP(B:B,[2]Sheet1!$C:$F,4,0)</f>
        <v>15</v>
      </c>
    </row>
    <row r="86" spans="1:12">
      <c r="A86" s="6">
        <v>85</v>
      </c>
      <c r="B86" s="7">
        <v>102564</v>
      </c>
      <c r="C86" s="14" t="s">
        <v>104</v>
      </c>
      <c r="D86" s="7">
        <f>VLOOKUP(B:B,[1]所有员工人数!$A:$C,3,0)</f>
        <v>2</v>
      </c>
      <c r="E86" s="7" t="str">
        <f>VLOOKUP(B:B,[3]Sheet1!$C:$E,3,0)</f>
        <v>城郊一片</v>
      </c>
      <c r="F86" s="7" t="s">
        <v>83</v>
      </c>
      <c r="G86" s="15">
        <v>6</v>
      </c>
      <c r="H86" s="15">
        <v>30</v>
      </c>
      <c r="J86" s="13">
        <v>4</v>
      </c>
      <c r="K86" s="13">
        <v>0</v>
      </c>
      <c r="L86" s="13">
        <f>VLOOKUP(B:B,[2]Sheet1!$C:$F,4,0)</f>
        <v>15</v>
      </c>
    </row>
    <row r="87" spans="1:12">
      <c r="A87" s="6">
        <v>86</v>
      </c>
      <c r="B87" s="7">
        <v>738</v>
      </c>
      <c r="C87" s="14" t="s">
        <v>105</v>
      </c>
      <c r="D87" s="7">
        <f>VLOOKUP(B:B,[1]所有员工人数!$A:$C,3,0)</f>
        <v>2</v>
      </c>
      <c r="E87" s="7" t="str">
        <f>VLOOKUP(B:B,[3]Sheet1!$C:$E,3,0)</f>
        <v>都江堰片区</v>
      </c>
      <c r="F87" s="7" t="s">
        <v>83</v>
      </c>
      <c r="G87" s="15">
        <v>8</v>
      </c>
      <c r="H87" s="15">
        <v>30</v>
      </c>
      <c r="J87" s="13">
        <v>4</v>
      </c>
      <c r="K87" s="13">
        <v>3</v>
      </c>
      <c r="L87" s="13">
        <f>VLOOKUP(B:B,[2]Sheet1!$C:$F,4,0)</f>
        <v>15</v>
      </c>
    </row>
    <row r="88" spans="1:12">
      <c r="A88" s="6">
        <v>87</v>
      </c>
      <c r="B88" s="7">
        <v>710</v>
      </c>
      <c r="C88" s="14" t="s">
        <v>106</v>
      </c>
      <c r="D88" s="7">
        <f>VLOOKUP(B:B,[1]所有员工人数!$A:$C,3,0)</f>
        <v>3</v>
      </c>
      <c r="E88" s="7" t="str">
        <f>VLOOKUP(B:B,[3]Sheet1!$C:$E,3,0)</f>
        <v>都江堰片区</v>
      </c>
      <c r="F88" s="7" t="s">
        <v>83</v>
      </c>
      <c r="G88" s="15">
        <v>8</v>
      </c>
      <c r="H88" s="15">
        <v>40</v>
      </c>
      <c r="J88" s="13">
        <v>4</v>
      </c>
      <c r="K88" s="13">
        <v>3</v>
      </c>
      <c r="L88" s="13">
        <f>VLOOKUP(B:B,[2]Sheet1!$C:$F,4,0)</f>
        <v>15</v>
      </c>
    </row>
    <row r="89" spans="1:12">
      <c r="A89" s="6">
        <v>88</v>
      </c>
      <c r="B89" s="7">
        <v>752</v>
      </c>
      <c r="C89" s="14" t="s">
        <v>107</v>
      </c>
      <c r="D89" s="7">
        <f>VLOOKUP(B:B,[1]所有员工人数!$A:$C,3,0)</f>
        <v>3</v>
      </c>
      <c r="E89" s="7" t="str">
        <f>VLOOKUP(B:B,[3]Sheet1!$C:$E,3,0)</f>
        <v>西门二片</v>
      </c>
      <c r="F89" s="7" t="s">
        <v>83</v>
      </c>
      <c r="G89" s="15">
        <v>6</v>
      </c>
      <c r="H89" s="15">
        <v>30</v>
      </c>
      <c r="J89" s="13">
        <v>4</v>
      </c>
      <c r="K89" s="13">
        <v>3</v>
      </c>
      <c r="L89" s="13">
        <f>VLOOKUP(B:B,[2]Sheet1!$C:$F,4,0)</f>
        <v>15</v>
      </c>
    </row>
    <row r="90" spans="1:12">
      <c r="A90" s="6">
        <v>89</v>
      </c>
      <c r="B90" s="7">
        <v>112888</v>
      </c>
      <c r="C90" s="14" t="s">
        <v>108</v>
      </c>
      <c r="D90" s="7">
        <f>VLOOKUP(B:B,[1]所有员工人数!$A:$C,3,0)</f>
        <v>3</v>
      </c>
      <c r="E90" s="7" t="str">
        <f>VLOOKUP(B:B,[3]Sheet1!$C:$E,3,0)</f>
        <v>西门二片</v>
      </c>
      <c r="F90" s="7" t="s">
        <v>83</v>
      </c>
      <c r="G90" s="15">
        <v>6</v>
      </c>
      <c r="H90" s="15">
        <v>30</v>
      </c>
      <c r="J90" s="13">
        <v>4</v>
      </c>
      <c r="K90" s="13">
        <v>6</v>
      </c>
      <c r="L90" s="13">
        <f>VLOOKUP(B:B,[2]Sheet1!$C:$F,4,0)</f>
        <v>15</v>
      </c>
    </row>
    <row r="91" spans="1:12">
      <c r="A91" s="6">
        <v>90</v>
      </c>
      <c r="B91" s="7">
        <v>116482</v>
      </c>
      <c r="C91" s="14" t="s">
        <v>109</v>
      </c>
      <c r="D91" s="7">
        <f>VLOOKUP(B:B,[1]所有员工人数!$A:$C,3,0)</f>
        <v>2</v>
      </c>
      <c r="E91" s="7" t="str">
        <f>VLOOKUP(B:B,[3]Sheet1!$C:$E,3,0)</f>
        <v>城中片区</v>
      </c>
      <c r="F91" s="7" t="s">
        <v>83</v>
      </c>
      <c r="G91" s="15">
        <v>6</v>
      </c>
      <c r="H91" s="15">
        <v>30</v>
      </c>
      <c r="I91" s="15">
        <v>1</v>
      </c>
      <c r="J91" s="13">
        <v>4</v>
      </c>
      <c r="K91" s="13">
        <v>6</v>
      </c>
      <c r="L91" s="13">
        <f>VLOOKUP(B:B,[2]Sheet1!$C:$F,4,0)</f>
        <v>15</v>
      </c>
    </row>
    <row r="92" spans="1:12">
      <c r="A92" s="6">
        <v>91</v>
      </c>
      <c r="B92" s="7">
        <v>117310</v>
      </c>
      <c r="C92" s="14" t="s">
        <v>110</v>
      </c>
      <c r="D92" s="7">
        <f>VLOOKUP(B:B,[1]所有员工人数!$A:$C,3,0)</f>
        <v>2</v>
      </c>
      <c r="E92" s="7" t="str">
        <f>VLOOKUP(B:B,[3]Sheet1!$C:$E,3,0)</f>
        <v>西门一片</v>
      </c>
      <c r="F92" s="7" t="s">
        <v>83</v>
      </c>
      <c r="G92" s="15">
        <v>6</v>
      </c>
      <c r="H92" s="15">
        <v>30</v>
      </c>
      <c r="J92" s="13">
        <v>4</v>
      </c>
      <c r="K92" s="13">
        <v>3</v>
      </c>
      <c r="L92" s="13">
        <f>VLOOKUP(B:B,[2]Sheet1!$C:$F,4,0)</f>
        <v>15</v>
      </c>
    </row>
    <row r="93" spans="1:12">
      <c r="A93" s="6">
        <v>92</v>
      </c>
      <c r="B93" s="7">
        <v>118151</v>
      </c>
      <c r="C93" s="14" t="s">
        <v>111</v>
      </c>
      <c r="D93" s="7">
        <f>VLOOKUP(B:B,[1]所有员工人数!$A:$C,3,0)</f>
        <v>2</v>
      </c>
      <c r="E93" s="7" t="str">
        <f>VLOOKUP(B:B,[3]Sheet1!$C:$E,3,0)</f>
        <v>西门一片</v>
      </c>
      <c r="F93" s="7" t="s">
        <v>83</v>
      </c>
      <c r="G93" s="15">
        <v>6</v>
      </c>
      <c r="H93" s="15">
        <v>30</v>
      </c>
      <c r="J93" s="13">
        <v>4</v>
      </c>
      <c r="K93" s="13">
        <v>3</v>
      </c>
      <c r="L93" s="13">
        <f>VLOOKUP(B:B,[2]Sheet1!$C:$F,4,0)</f>
        <v>15</v>
      </c>
    </row>
    <row r="94" spans="1:12">
      <c r="A94" s="6">
        <v>93</v>
      </c>
      <c r="B94" s="7">
        <v>102479</v>
      </c>
      <c r="C94" s="14" t="s">
        <v>112</v>
      </c>
      <c r="D94" s="7">
        <f>VLOOKUP(B:B,[1]所有员工人数!$A:$C,3,0)</f>
        <v>2</v>
      </c>
      <c r="E94" s="7" t="str">
        <f>VLOOKUP(B:B,[3]Sheet1!$C:$E,3,0)</f>
        <v>城中片区</v>
      </c>
      <c r="F94" s="7" t="s">
        <v>83</v>
      </c>
      <c r="G94" s="15">
        <v>6</v>
      </c>
      <c r="H94" s="15">
        <v>30</v>
      </c>
      <c r="J94" s="13">
        <v>4</v>
      </c>
      <c r="K94" s="13">
        <v>3</v>
      </c>
      <c r="L94" s="13">
        <f>VLOOKUP(B:B,[2]Sheet1!$C:$F,4,0)</f>
        <v>10</v>
      </c>
    </row>
    <row r="95" spans="1:12">
      <c r="A95" s="6">
        <v>94</v>
      </c>
      <c r="B95" s="7">
        <v>740</v>
      </c>
      <c r="C95" s="14" t="s">
        <v>113</v>
      </c>
      <c r="D95" s="7">
        <f>VLOOKUP(B:B,[1]所有员工人数!$A:$C,3,0)</f>
        <v>3</v>
      </c>
      <c r="E95" s="7" t="str">
        <f>VLOOKUP(B:B,[3]Sheet1!$C:$E,3,0)</f>
        <v>东南片区</v>
      </c>
      <c r="F95" s="7" t="s">
        <v>83</v>
      </c>
      <c r="G95" s="15">
        <v>8</v>
      </c>
      <c r="H95" s="15">
        <v>30</v>
      </c>
      <c r="J95" s="13">
        <v>4</v>
      </c>
      <c r="K95" s="13">
        <v>3</v>
      </c>
      <c r="L95" s="13">
        <f>VLOOKUP(B:B,[2]Sheet1!$C:$F,4,0)</f>
        <v>10</v>
      </c>
    </row>
    <row r="96" spans="1:12">
      <c r="A96" s="6">
        <v>95</v>
      </c>
      <c r="B96" s="7">
        <v>733</v>
      </c>
      <c r="C96" s="14" t="s">
        <v>114</v>
      </c>
      <c r="D96" s="7">
        <f>VLOOKUP(B:B,[1]所有员工人数!$A:$C,3,0)</f>
        <v>3</v>
      </c>
      <c r="E96" s="7" t="str">
        <f>VLOOKUP(B:B,[3]Sheet1!$C:$E,3,0)</f>
        <v>东南片区</v>
      </c>
      <c r="F96" s="7" t="s">
        <v>83</v>
      </c>
      <c r="G96" s="15">
        <v>6</v>
      </c>
      <c r="H96" s="15">
        <v>30</v>
      </c>
      <c r="J96" s="13">
        <v>4</v>
      </c>
      <c r="K96" s="13">
        <v>6</v>
      </c>
      <c r="L96" s="13">
        <f>VLOOKUP(B:B,[2]Sheet1!$C:$F,4,0)</f>
        <v>15</v>
      </c>
    </row>
    <row r="97" spans="1:12">
      <c r="A97" s="6">
        <v>96</v>
      </c>
      <c r="B97" s="7">
        <v>720</v>
      </c>
      <c r="C97" s="14" t="s">
        <v>115</v>
      </c>
      <c r="D97" s="7">
        <f>VLOOKUP(B:B,[1]所有员工人数!$A:$C,3,0)</f>
        <v>2</v>
      </c>
      <c r="E97" s="7" t="str">
        <f>VLOOKUP(B:B,[3]Sheet1!$C:$E,3,0)</f>
        <v>城郊一片</v>
      </c>
      <c r="F97" s="7" t="s">
        <v>83</v>
      </c>
      <c r="G97" s="15">
        <v>8</v>
      </c>
      <c r="H97" s="15">
        <v>30</v>
      </c>
      <c r="J97" s="13">
        <v>4</v>
      </c>
      <c r="K97" s="13">
        <v>0</v>
      </c>
      <c r="L97" s="13">
        <f>VLOOKUP(B:B,[2]Sheet1!$C:$F,4,0)</f>
        <v>15</v>
      </c>
    </row>
    <row r="98" spans="1:12">
      <c r="A98" s="6">
        <v>97</v>
      </c>
      <c r="B98" s="7">
        <v>112415</v>
      </c>
      <c r="C98" s="14" t="s">
        <v>116</v>
      </c>
      <c r="D98" s="7">
        <f>VLOOKUP(B:B,[1]所有员工人数!$A:$C,3,0)</f>
        <v>2</v>
      </c>
      <c r="E98" s="7" t="str">
        <f>VLOOKUP(B:B,[3]Sheet1!$C:$E,3,0)</f>
        <v>西门一片</v>
      </c>
      <c r="F98" s="7" t="s">
        <v>83</v>
      </c>
      <c r="G98" s="15">
        <v>6</v>
      </c>
      <c r="H98" s="15">
        <v>30</v>
      </c>
      <c r="I98" s="15">
        <v>1</v>
      </c>
      <c r="J98" s="13">
        <v>4</v>
      </c>
      <c r="K98" s="13">
        <v>3</v>
      </c>
      <c r="L98" s="13">
        <f>VLOOKUP(B:B,[2]Sheet1!$C:$F,4,0)</f>
        <v>15</v>
      </c>
    </row>
    <row r="99" spans="1:12">
      <c r="A99" s="6">
        <v>98</v>
      </c>
      <c r="B99" s="7">
        <v>113299</v>
      </c>
      <c r="C99" s="14" t="s">
        <v>117</v>
      </c>
      <c r="D99" s="7">
        <f>VLOOKUP(B:B,[1]所有员工人数!$A:$C,3,0)</f>
        <v>2</v>
      </c>
      <c r="E99" s="7" t="str">
        <f>VLOOKUP(B:B,[3]Sheet1!$C:$E,3,0)</f>
        <v>城中片区</v>
      </c>
      <c r="F99" s="7" t="s">
        <v>83</v>
      </c>
      <c r="G99" s="15">
        <v>6</v>
      </c>
      <c r="H99" s="15">
        <v>30</v>
      </c>
      <c r="J99" s="13">
        <v>4</v>
      </c>
      <c r="K99" s="13">
        <v>3</v>
      </c>
      <c r="L99" s="13">
        <f>VLOOKUP(B:B,[2]Sheet1!$C:$F,4,0)</f>
        <v>15</v>
      </c>
    </row>
    <row r="100" spans="1:12">
      <c r="A100" s="6">
        <v>99</v>
      </c>
      <c r="B100" s="7">
        <v>723</v>
      </c>
      <c r="C100" s="14" t="s">
        <v>118</v>
      </c>
      <c r="D100" s="7">
        <f>VLOOKUP(B:B,[1]所有员工人数!$A:$C,3,0)</f>
        <v>2</v>
      </c>
      <c r="E100" s="7" t="str">
        <f>VLOOKUP(B:B,[3]Sheet1!$C:$E,3,0)</f>
        <v>城中片区</v>
      </c>
      <c r="F100" s="7" t="s">
        <v>83</v>
      </c>
      <c r="G100" s="15">
        <v>8</v>
      </c>
      <c r="H100" s="15">
        <v>30</v>
      </c>
      <c r="J100" s="13">
        <v>4</v>
      </c>
      <c r="K100" s="13">
        <v>3</v>
      </c>
      <c r="L100" s="13">
        <f>VLOOKUP(B:B,[2]Sheet1!$C:$F,4,0)</f>
        <v>10</v>
      </c>
    </row>
    <row r="101" spans="1:12">
      <c r="A101" s="6">
        <v>100</v>
      </c>
      <c r="B101" s="7">
        <v>116919</v>
      </c>
      <c r="C101" s="14" t="s">
        <v>119</v>
      </c>
      <c r="D101" s="7">
        <f>VLOOKUP(B:B,[1]所有员工人数!$A:$C,3,0)</f>
        <v>2</v>
      </c>
      <c r="E101" s="7" t="str">
        <f>VLOOKUP(B:B,[3]Sheet1!$C:$E,3,0)</f>
        <v>旗舰片区</v>
      </c>
      <c r="F101" s="7" t="s">
        <v>83</v>
      </c>
      <c r="G101" s="15">
        <v>6</v>
      </c>
      <c r="H101" s="15">
        <v>30</v>
      </c>
      <c r="J101" s="13">
        <v>4</v>
      </c>
      <c r="K101" s="13">
        <v>3</v>
      </c>
      <c r="L101" s="13">
        <f>VLOOKUP(B:B,[2]Sheet1!$C:$F,4,0)</f>
        <v>15</v>
      </c>
    </row>
    <row r="102" spans="1:12">
      <c r="A102" s="6">
        <v>101</v>
      </c>
      <c r="B102" s="7">
        <v>573</v>
      </c>
      <c r="C102" s="14" t="s">
        <v>120</v>
      </c>
      <c r="D102" s="7">
        <f>VLOOKUP(B:B,[1]所有员工人数!$A:$C,3,0)</f>
        <v>2</v>
      </c>
      <c r="E102" s="7" t="str">
        <f>VLOOKUP(B:B,[3]Sheet1!$C:$E,3,0)</f>
        <v>东南片区</v>
      </c>
      <c r="F102" s="7" t="s">
        <v>83</v>
      </c>
      <c r="G102" s="15">
        <v>6</v>
      </c>
      <c r="H102" s="15">
        <v>30</v>
      </c>
      <c r="J102" s="13">
        <v>4</v>
      </c>
      <c r="K102" s="13">
        <v>6</v>
      </c>
      <c r="L102" s="13">
        <f>VLOOKUP(B:B,[2]Sheet1!$C:$F,4,0)</f>
        <v>15</v>
      </c>
    </row>
    <row r="103" spans="1:12">
      <c r="A103" s="6">
        <v>102</v>
      </c>
      <c r="B103" s="7">
        <v>570</v>
      </c>
      <c r="C103" s="14" t="s">
        <v>121</v>
      </c>
      <c r="D103" s="7">
        <f>VLOOKUP(B:B,[1]所有员工人数!$A:$C,3,0)</f>
        <v>2</v>
      </c>
      <c r="E103" s="7" t="str">
        <f>VLOOKUP(B:B,[3]Sheet1!$C:$E,3,0)</f>
        <v>西门二片</v>
      </c>
      <c r="F103" s="7" t="s">
        <v>83</v>
      </c>
      <c r="G103" s="15">
        <v>8</v>
      </c>
      <c r="H103" s="15">
        <v>30</v>
      </c>
      <c r="J103" s="13">
        <v>4</v>
      </c>
      <c r="K103" s="13">
        <v>6</v>
      </c>
      <c r="L103" s="13">
        <f>VLOOKUP(B:B,[2]Sheet1!$C:$F,4,0)</f>
        <v>15</v>
      </c>
    </row>
    <row r="104" spans="1:12">
      <c r="A104" s="6">
        <v>103</v>
      </c>
      <c r="B104" s="7">
        <v>727</v>
      </c>
      <c r="C104" s="14" t="s">
        <v>122</v>
      </c>
      <c r="D104" s="7">
        <f>VLOOKUP(B:B,[1]所有员工人数!$A:$C,3,0)</f>
        <v>2</v>
      </c>
      <c r="E104" s="7" t="str">
        <f>VLOOKUP(B:B,[3]Sheet1!$C:$E,3,0)</f>
        <v>西门一片</v>
      </c>
      <c r="F104" s="7" t="s">
        <v>83</v>
      </c>
      <c r="G104" s="15">
        <v>8</v>
      </c>
      <c r="H104" s="15">
        <v>30</v>
      </c>
      <c r="J104" s="13">
        <v>4</v>
      </c>
      <c r="K104" s="13">
        <v>6</v>
      </c>
      <c r="L104" s="13">
        <f>VLOOKUP(B:B,[2]Sheet1!$C:$F,4,0)</f>
        <v>10</v>
      </c>
    </row>
    <row r="105" spans="1:12">
      <c r="A105" s="6">
        <v>104</v>
      </c>
      <c r="B105" s="7">
        <v>704</v>
      </c>
      <c r="C105" s="14" t="s">
        <v>123</v>
      </c>
      <c r="D105" s="7">
        <f>VLOOKUP(B:B,[1]所有员工人数!$A:$C,3,0)</f>
        <v>2</v>
      </c>
      <c r="E105" s="7" t="str">
        <f>VLOOKUP(B:B,[3]Sheet1!$C:$E,3,0)</f>
        <v>都江堰片区</v>
      </c>
      <c r="F105" s="7" t="s">
        <v>83</v>
      </c>
      <c r="G105" s="15">
        <v>8</v>
      </c>
      <c r="H105" s="15">
        <v>30</v>
      </c>
      <c r="J105" s="13">
        <v>4</v>
      </c>
      <c r="K105" s="13">
        <v>6</v>
      </c>
      <c r="L105" s="13">
        <f>VLOOKUP(B:B,[2]Sheet1!$C:$F,4,0)</f>
        <v>10</v>
      </c>
    </row>
    <row r="106" spans="1:12">
      <c r="A106" s="6">
        <v>105</v>
      </c>
      <c r="B106" s="7">
        <v>706</v>
      </c>
      <c r="C106" s="14" t="s">
        <v>124</v>
      </c>
      <c r="D106" s="7">
        <f>VLOOKUP(B:B,[1]所有员工人数!$A:$C,3,0)</f>
        <v>3</v>
      </c>
      <c r="E106" s="7" t="str">
        <f>VLOOKUP(B:B,[3]Sheet1!$C:$E,3,0)</f>
        <v>都江堰片区</v>
      </c>
      <c r="F106" s="7" t="s">
        <v>83</v>
      </c>
      <c r="G106" s="15">
        <v>8</v>
      </c>
      <c r="H106" s="15">
        <v>30</v>
      </c>
      <c r="J106" s="13">
        <v>4</v>
      </c>
      <c r="K106" s="13">
        <v>6</v>
      </c>
      <c r="L106" s="13">
        <f>VLOOKUP(B:B,[2]Sheet1!$C:$F,4,0)</f>
        <v>15</v>
      </c>
    </row>
    <row r="107" spans="1:12">
      <c r="A107" s="6">
        <v>106</v>
      </c>
      <c r="B107" s="7">
        <v>351</v>
      </c>
      <c r="C107" s="14" t="s">
        <v>125</v>
      </c>
      <c r="D107" s="7">
        <f>VLOOKUP(B:B,[1]所有员工人数!$A:$C,3,0)</f>
        <v>3</v>
      </c>
      <c r="E107" s="7" t="str">
        <f>VLOOKUP(B:B,[3]Sheet1!$C:$E,3,0)</f>
        <v>都江堰片区</v>
      </c>
      <c r="F107" s="7" t="s">
        <v>83</v>
      </c>
      <c r="G107" s="15">
        <v>6</v>
      </c>
      <c r="H107" s="15">
        <v>30</v>
      </c>
      <c r="J107" s="13">
        <v>4</v>
      </c>
      <c r="K107" s="13">
        <v>6</v>
      </c>
      <c r="L107" s="13">
        <f>VLOOKUP(B:B,[2]Sheet1!$C:$F,4,0)</f>
        <v>15</v>
      </c>
    </row>
    <row r="108" spans="1:12">
      <c r="A108" s="6">
        <v>107</v>
      </c>
      <c r="B108" s="7">
        <v>754</v>
      </c>
      <c r="C108" s="14" t="s">
        <v>126</v>
      </c>
      <c r="D108" s="7">
        <f>VLOOKUP(B:B,[1]所有员工人数!$A:$C,3,0)</f>
        <v>2</v>
      </c>
      <c r="E108" s="7" t="str">
        <f>VLOOKUP(B:B,[3]Sheet1!$C:$E,3,0)</f>
        <v>崇州片区</v>
      </c>
      <c r="F108" s="7" t="s">
        <v>83</v>
      </c>
      <c r="G108" s="15">
        <v>6</v>
      </c>
      <c r="H108" s="15">
        <v>30</v>
      </c>
      <c r="J108" s="13">
        <v>4</v>
      </c>
      <c r="K108" s="13">
        <v>3</v>
      </c>
      <c r="L108" s="13">
        <f>VLOOKUP(B:B,[2]Sheet1!$C:$F,4,0)</f>
        <v>10</v>
      </c>
    </row>
    <row r="109" spans="1:12">
      <c r="A109" s="6">
        <v>108</v>
      </c>
      <c r="B109" s="7">
        <v>104430</v>
      </c>
      <c r="C109" s="14" t="s">
        <v>127</v>
      </c>
      <c r="D109" s="7">
        <f>VLOOKUP(B:B,[1]所有员工人数!$A:$C,3,0)</f>
        <v>3</v>
      </c>
      <c r="E109" s="7" t="str">
        <f>VLOOKUP(B:B,[3]Sheet1!$C:$E,3,0)</f>
        <v>东南片区</v>
      </c>
      <c r="F109" s="7" t="s">
        <v>83</v>
      </c>
      <c r="G109" s="15">
        <v>6</v>
      </c>
      <c r="H109" s="15">
        <v>30</v>
      </c>
      <c r="I109" s="15">
        <v>1</v>
      </c>
      <c r="J109" s="13">
        <v>4</v>
      </c>
      <c r="K109" s="13">
        <v>6</v>
      </c>
      <c r="L109" s="13">
        <f>VLOOKUP(B:B,[2]Sheet1!$C:$F,4,0)</f>
        <v>10</v>
      </c>
    </row>
    <row r="110" spans="1:12">
      <c r="A110" s="6">
        <v>109</v>
      </c>
      <c r="B110" s="7">
        <v>104533</v>
      </c>
      <c r="C110" s="14" t="s">
        <v>128</v>
      </c>
      <c r="D110" s="7">
        <f>VLOOKUP(B:B,[1]所有员工人数!$A:$C,3,0)</f>
        <v>2</v>
      </c>
      <c r="E110" s="7" t="str">
        <f>VLOOKUP(B:B,[3]Sheet1!$C:$E,3,0)</f>
        <v>城郊一片</v>
      </c>
      <c r="F110" s="7" t="s">
        <v>129</v>
      </c>
      <c r="G110" s="15">
        <v>6</v>
      </c>
      <c r="H110" s="15">
        <v>30</v>
      </c>
      <c r="J110" s="13">
        <v>4</v>
      </c>
      <c r="K110" s="13">
        <v>0</v>
      </c>
      <c r="L110" s="13">
        <f>VLOOKUP(B:B,[2]Sheet1!$C:$F,4,0)</f>
        <v>10</v>
      </c>
    </row>
    <row r="111" spans="1:12">
      <c r="A111" s="6">
        <v>110</v>
      </c>
      <c r="B111" s="7">
        <v>339</v>
      </c>
      <c r="C111" s="14" t="s">
        <v>130</v>
      </c>
      <c r="D111" s="7">
        <f>VLOOKUP(B:B,[1]所有员工人数!$A:$C,3,0)</f>
        <v>2</v>
      </c>
      <c r="E111" s="7" t="str">
        <f>VLOOKUP(B:B,[3]Sheet1!$C:$E,3,0)</f>
        <v>西门一片</v>
      </c>
      <c r="F111" s="7" t="s">
        <v>83</v>
      </c>
      <c r="G111" s="15">
        <v>8</v>
      </c>
      <c r="H111" s="15">
        <v>30</v>
      </c>
      <c r="J111" s="13">
        <v>4</v>
      </c>
      <c r="K111" s="13">
        <v>3</v>
      </c>
      <c r="L111" s="13">
        <f>VLOOKUP(B:B,[2]Sheet1!$C:$F,4,0)</f>
        <v>15</v>
      </c>
    </row>
    <row r="112" spans="1:12">
      <c r="A112" s="6">
        <v>111</v>
      </c>
      <c r="B112" s="7">
        <v>549</v>
      </c>
      <c r="C112" s="14" t="s">
        <v>131</v>
      </c>
      <c r="D112" s="7">
        <f>VLOOKUP(B:B,[1]所有员工人数!$A:$C,3,0)</f>
        <v>2</v>
      </c>
      <c r="E112" s="7" t="str">
        <f>VLOOKUP(B:B,[3]Sheet1!$C:$E,3,0)</f>
        <v>城郊一片</v>
      </c>
      <c r="F112" s="7" t="s">
        <v>83</v>
      </c>
      <c r="G112" s="15">
        <v>6</v>
      </c>
      <c r="H112" s="15">
        <v>30</v>
      </c>
      <c r="J112" s="13">
        <v>4</v>
      </c>
      <c r="K112" s="13">
        <v>0</v>
      </c>
      <c r="L112" s="13">
        <f>VLOOKUP(B:B,[2]Sheet1!$C:$F,4,0)</f>
        <v>15</v>
      </c>
    </row>
    <row r="113" spans="1:12">
      <c r="A113" s="6">
        <v>112</v>
      </c>
      <c r="B113" s="7">
        <v>104838</v>
      </c>
      <c r="C113" s="14" t="s">
        <v>132</v>
      </c>
      <c r="D113" s="7">
        <f>VLOOKUP(B:B,[1]所有员工人数!$A:$C,3,0)</f>
        <v>2</v>
      </c>
      <c r="E113" s="7" t="str">
        <f>VLOOKUP(B:B,[3]Sheet1!$C:$E,3,0)</f>
        <v>崇州片区</v>
      </c>
      <c r="F113" s="7" t="s">
        <v>83</v>
      </c>
      <c r="G113" s="15">
        <v>6</v>
      </c>
      <c r="H113" s="15">
        <v>30</v>
      </c>
      <c r="J113" s="13">
        <v>4</v>
      </c>
      <c r="K113" s="13">
        <v>6</v>
      </c>
      <c r="L113" s="13">
        <f>VLOOKUP(B:B,[2]Sheet1!$C:$F,4,0)</f>
        <v>10</v>
      </c>
    </row>
    <row r="114" spans="1:12">
      <c r="A114" s="6">
        <v>113</v>
      </c>
      <c r="B114" s="7">
        <v>113298</v>
      </c>
      <c r="C114" s="14" t="s">
        <v>133</v>
      </c>
      <c r="D114" s="7">
        <f>VLOOKUP(B:B,[1]所有员工人数!$A:$C,3,0)</f>
        <v>1</v>
      </c>
      <c r="E114" s="7" t="str">
        <f>VLOOKUP(B:B,[3]Sheet1!$C:$E,3,0)</f>
        <v>西门二片</v>
      </c>
      <c r="F114" s="7" t="s">
        <v>83</v>
      </c>
      <c r="G114" s="15">
        <v>8</v>
      </c>
      <c r="H114" s="15">
        <v>30</v>
      </c>
      <c r="I114" s="15">
        <v>1</v>
      </c>
      <c r="J114" s="13">
        <v>4</v>
      </c>
      <c r="K114" s="13">
        <v>6</v>
      </c>
      <c r="L114" s="13">
        <f>VLOOKUP(B:B,[2]Sheet1!$C:$F,4,0)</f>
        <v>10</v>
      </c>
    </row>
    <row r="115" spans="1:12">
      <c r="A115" s="6">
        <v>114</v>
      </c>
      <c r="B115" s="7">
        <v>732</v>
      </c>
      <c r="C115" s="14" t="s">
        <v>134</v>
      </c>
      <c r="D115" s="7">
        <f>VLOOKUP(B:B,[1]所有员工人数!$A:$C,3,0)</f>
        <v>2</v>
      </c>
      <c r="E115" s="7" t="str">
        <f>VLOOKUP(B:B,[3]Sheet1!$C:$E,3,0)</f>
        <v>城郊一片</v>
      </c>
      <c r="F115" s="7" t="s">
        <v>83</v>
      </c>
      <c r="G115" s="15">
        <v>6</v>
      </c>
      <c r="H115" s="15">
        <v>30</v>
      </c>
      <c r="J115" s="13">
        <v>4</v>
      </c>
      <c r="K115" s="13">
        <v>0</v>
      </c>
      <c r="L115" s="13">
        <f>VLOOKUP(B:B,[2]Sheet1!$C:$F,4,0)</f>
        <v>10</v>
      </c>
    </row>
    <row r="116" spans="1:12">
      <c r="A116" s="6">
        <v>115</v>
      </c>
      <c r="B116" s="7">
        <v>115971</v>
      </c>
      <c r="C116" s="14" t="s">
        <v>135</v>
      </c>
      <c r="D116" s="7">
        <f>VLOOKUP(B:B,[1]所有员工人数!$A:$C,3,0)</f>
        <v>2</v>
      </c>
      <c r="E116" s="7" t="str">
        <f>VLOOKUP(B:B,[3]Sheet1!$C:$E,3,0)</f>
        <v>西门一片</v>
      </c>
      <c r="F116" s="7" t="s">
        <v>83</v>
      </c>
      <c r="G116" s="15">
        <v>6</v>
      </c>
      <c r="H116" s="15">
        <v>30</v>
      </c>
      <c r="J116" s="13">
        <v>4</v>
      </c>
      <c r="K116" s="13">
        <v>6</v>
      </c>
      <c r="L116" s="13">
        <f>VLOOKUP(B:B,[2]Sheet1!$C:$F,4,0)</f>
        <v>10</v>
      </c>
    </row>
    <row r="117" spans="1:12">
      <c r="A117" s="6">
        <v>116</v>
      </c>
      <c r="B117" s="7">
        <v>118951</v>
      </c>
      <c r="C117" s="14" t="s">
        <v>136</v>
      </c>
      <c r="D117" s="7">
        <f>VLOOKUP(B:B,[1]所有员工人数!$A:$C,3,0)</f>
        <v>2</v>
      </c>
      <c r="E117" s="7" t="str">
        <f>VLOOKUP(B:B,[3]Sheet1!$C:$E,3,0)</f>
        <v>西门二片</v>
      </c>
      <c r="F117" s="7" t="s">
        <v>83</v>
      </c>
      <c r="G117" s="15">
        <v>6</v>
      </c>
      <c r="H117" s="15">
        <v>30</v>
      </c>
      <c r="J117" s="13">
        <v>4</v>
      </c>
      <c r="K117" s="13">
        <v>3</v>
      </c>
      <c r="L117" s="13">
        <f>VLOOKUP(B:B,[2]Sheet1!$C:$F,4,0)</f>
        <v>15</v>
      </c>
    </row>
    <row r="118" spans="1:12">
      <c r="A118" s="6">
        <v>117</v>
      </c>
      <c r="B118" s="7">
        <v>713</v>
      </c>
      <c r="C118" s="14" t="s">
        <v>137</v>
      </c>
      <c r="D118" s="7">
        <f>VLOOKUP(B:B,[1]所有员工人数!$A:$C,3,0)</f>
        <v>2</v>
      </c>
      <c r="E118" s="7" t="str">
        <f>VLOOKUP(B:B,[3]Sheet1!$C:$E,3,0)</f>
        <v>都江堰片区</v>
      </c>
      <c r="F118" s="7" t="s">
        <v>83</v>
      </c>
      <c r="G118" s="15">
        <v>6</v>
      </c>
      <c r="H118" s="15">
        <v>30</v>
      </c>
      <c r="J118" s="13">
        <v>4</v>
      </c>
      <c r="K118" s="13">
        <v>6</v>
      </c>
      <c r="L118" s="13">
        <f>VLOOKUP(B:B,[2]Sheet1!$C:$F,4,0)</f>
        <v>15</v>
      </c>
    </row>
    <row r="119" spans="1:12">
      <c r="A119" s="6">
        <v>118</v>
      </c>
      <c r="B119" s="7">
        <v>113025</v>
      </c>
      <c r="C119" s="14" t="s">
        <v>138</v>
      </c>
      <c r="D119" s="7">
        <f>VLOOKUP(B:B,[1]所有员工人数!$A:$C,3,0)</f>
        <v>2</v>
      </c>
      <c r="E119" s="7" t="str">
        <f>VLOOKUP(B:B,[3]Sheet1!$C:$E,3,0)</f>
        <v>西门二片</v>
      </c>
      <c r="F119" s="7" t="s">
        <v>83</v>
      </c>
      <c r="G119" s="15">
        <v>6</v>
      </c>
      <c r="H119" s="15">
        <v>30</v>
      </c>
      <c r="I119" s="15">
        <v>1</v>
      </c>
      <c r="J119" s="13">
        <v>4</v>
      </c>
      <c r="K119" s="13">
        <v>6</v>
      </c>
      <c r="L119" s="13">
        <f>VLOOKUP(B:B,[2]Sheet1!$C:$F,4,0)</f>
        <v>15</v>
      </c>
    </row>
    <row r="120" spans="1:12">
      <c r="A120" s="6">
        <v>119</v>
      </c>
      <c r="B120" s="7">
        <v>122198</v>
      </c>
      <c r="C120" s="14" t="s">
        <v>139</v>
      </c>
      <c r="D120" s="7">
        <f>VLOOKUP(B:B,[1]所有员工人数!$A:$C,3,0)</f>
        <v>3</v>
      </c>
      <c r="E120" s="7" t="str">
        <f>VLOOKUP(B:B,[3]Sheet1!$C:$E,3,0)</f>
        <v>东南片区</v>
      </c>
      <c r="F120" s="7" t="s">
        <v>83</v>
      </c>
      <c r="G120" s="15">
        <v>6</v>
      </c>
      <c r="H120" s="15">
        <v>30</v>
      </c>
      <c r="J120" s="13">
        <v>4</v>
      </c>
      <c r="K120" s="13">
        <v>6</v>
      </c>
      <c r="L120" s="13">
        <f>VLOOKUP(B:B,[2]Sheet1!$C:$F,4,0)</f>
        <v>15</v>
      </c>
    </row>
    <row r="121" spans="1:12">
      <c r="A121" s="6">
        <v>120</v>
      </c>
      <c r="B121" s="7">
        <v>102567</v>
      </c>
      <c r="C121" s="14" t="s">
        <v>140</v>
      </c>
      <c r="D121" s="7">
        <f>VLOOKUP(B:B,[1]所有员工人数!$A:$C,3,0)</f>
        <v>2</v>
      </c>
      <c r="E121" s="7" t="str">
        <f>VLOOKUP(B:B,[3]Sheet1!$C:$E,3,0)</f>
        <v>新津片区</v>
      </c>
      <c r="F121" s="7" t="s">
        <v>83</v>
      </c>
      <c r="G121" s="15">
        <v>6</v>
      </c>
      <c r="H121" s="15">
        <v>30</v>
      </c>
      <c r="J121" s="13">
        <v>4</v>
      </c>
      <c r="K121" s="13">
        <v>3</v>
      </c>
      <c r="L121" s="13">
        <f>VLOOKUP(B:B,[2]Sheet1!$C:$F,4,0)</f>
        <v>10</v>
      </c>
    </row>
    <row r="122" spans="1:12">
      <c r="A122" s="6">
        <v>121</v>
      </c>
      <c r="B122" s="7">
        <v>104429</v>
      </c>
      <c r="C122" s="14" t="s">
        <v>141</v>
      </c>
      <c r="D122" s="7">
        <f>VLOOKUP(B:B,[1]所有员工人数!$A:$C,3,0)</f>
        <v>2</v>
      </c>
      <c r="E122" s="7" t="str">
        <f>VLOOKUP(B:B,[3]Sheet1!$C:$E,3,0)</f>
        <v>西门二片</v>
      </c>
      <c r="F122" s="7" t="s">
        <v>83</v>
      </c>
      <c r="G122" s="15">
        <v>8</v>
      </c>
      <c r="H122" s="15">
        <v>30</v>
      </c>
      <c r="I122" s="15">
        <v>1</v>
      </c>
      <c r="J122" s="13">
        <v>4</v>
      </c>
      <c r="K122" s="13">
        <v>6</v>
      </c>
      <c r="L122" s="13">
        <f>VLOOKUP(B:B,[2]Sheet1!$C:$F,4,0)</f>
        <v>15</v>
      </c>
    </row>
    <row r="123" spans="1:12">
      <c r="A123" s="6">
        <v>122</v>
      </c>
      <c r="B123" s="7">
        <v>52</v>
      </c>
      <c r="C123" s="14" t="s">
        <v>142</v>
      </c>
      <c r="D123" s="7">
        <f>VLOOKUP(B:B,[1]所有员工人数!$A:$C,3,0)</f>
        <v>2</v>
      </c>
      <c r="E123" s="7" t="str">
        <f>VLOOKUP(B:B,[3]Sheet1!$C:$E,3,0)</f>
        <v>崇州片区</v>
      </c>
      <c r="F123" s="7" t="s">
        <v>83</v>
      </c>
      <c r="G123" s="15">
        <v>6</v>
      </c>
      <c r="H123" s="15">
        <v>30</v>
      </c>
      <c r="J123" s="13">
        <v>4</v>
      </c>
      <c r="K123" s="13">
        <v>6</v>
      </c>
      <c r="L123" s="13">
        <f>VLOOKUP(B:B,[2]Sheet1!$C:$F,4,0)</f>
        <v>10</v>
      </c>
    </row>
    <row r="124" spans="1:12">
      <c r="A124" s="6">
        <v>123</v>
      </c>
      <c r="B124" s="7">
        <v>113833</v>
      </c>
      <c r="C124" s="14" t="s">
        <v>143</v>
      </c>
      <c r="D124" s="7">
        <f>VLOOKUP(B:B,[1]所有员工人数!$A:$C,3,0)</f>
        <v>2</v>
      </c>
      <c r="E124" s="7" t="str">
        <f>VLOOKUP(B:B,[3]Sheet1!$C:$E,3,0)</f>
        <v>西门二片</v>
      </c>
      <c r="F124" s="7" t="s">
        <v>83</v>
      </c>
      <c r="G124" s="15">
        <v>6</v>
      </c>
      <c r="H124" s="15">
        <v>30</v>
      </c>
      <c r="J124" s="13">
        <v>4</v>
      </c>
      <c r="K124" s="13">
        <v>3</v>
      </c>
      <c r="L124" s="13">
        <f>VLOOKUP(B:B,[2]Sheet1!$C:$F,4,0)</f>
        <v>15</v>
      </c>
    </row>
    <row r="125" spans="1:12">
      <c r="A125" s="6">
        <v>124</v>
      </c>
      <c r="B125" s="7">
        <v>110378</v>
      </c>
      <c r="C125" s="14" t="s">
        <v>144</v>
      </c>
      <c r="D125" s="7">
        <f>VLOOKUP(B:B,[1]所有员工人数!$A:$C,3,0)</f>
        <v>2</v>
      </c>
      <c r="E125" s="7" t="str">
        <f>VLOOKUP(B:B,[3]Sheet1!$C:$E,3,0)</f>
        <v>都江堰片区</v>
      </c>
      <c r="F125" s="7" t="s">
        <v>83</v>
      </c>
      <c r="G125" s="15">
        <v>6</v>
      </c>
      <c r="H125" s="15">
        <v>30</v>
      </c>
      <c r="J125" s="13">
        <v>4</v>
      </c>
      <c r="K125" s="13">
        <v>6</v>
      </c>
      <c r="L125" s="13">
        <f>VLOOKUP(B:B,[2]Sheet1!$C:$F,4,0)</f>
        <v>15</v>
      </c>
    </row>
    <row r="126" spans="1:12">
      <c r="A126" s="6">
        <v>125</v>
      </c>
      <c r="B126" s="7">
        <v>119263</v>
      </c>
      <c r="C126" s="14" t="s">
        <v>145</v>
      </c>
      <c r="D126" s="7">
        <f>VLOOKUP(B:B,[1]所有员工人数!$A:$C,3,0)</f>
        <v>2</v>
      </c>
      <c r="E126" s="7" t="str">
        <f>VLOOKUP(B:B,[3]Sheet1!$C:$E,3,0)</f>
        <v>西门二片</v>
      </c>
      <c r="F126" s="7" t="s">
        <v>83</v>
      </c>
      <c r="G126" s="15">
        <v>6</v>
      </c>
      <c r="H126" s="15">
        <v>30</v>
      </c>
      <c r="J126" s="13">
        <v>4</v>
      </c>
      <c r="K126" s="13">
        <v>6</v>
      </c>
      <c r="L126" s="13">
        <f>VLOOKUP(B:B,[2]Sheet1!$C:$F,4,0)</f>
        <v>15</v>
      </c>
    </row>
    <row r="127" spans="1:12">
      <c r="A127" s="6">
        <v>126</v>
      </c>
      <c r="B127" s="7">
        <v>117637</v>
      </c>
      <c r="C127" s="14" t="s">
        <v>146</v>
      </c>
      <c r="D127" s="7">
        <f>VLOOKUP(B:B,[1]所有员工人数!$A:$C,3,0)</f>
        <v>3</v>
      </c>
      <c r="E127" s="7" t="str">
        <f>VLOOKUP(B:B,[3]Sheet1!$C:$E,3,0)</f>
        <v>城郊一片</v>
      </c>
      <c r="F127" s="7" t="s">
        <v>129</v>
      </c>
      <c r="G127" s="15">
        <v>6</v>
      </c>
      <c r="H127" s="15">
        <v>30</v>
      </c>
      <c r="J127" s="13">
        <v>4</v>
      </c>
      <c r="K127" s="13">
        <v>0</v>
      </c>
      <c r="L127" s="13">
        <f>VLOOKUP(B:B,[2]Sheet1!$C:$F,4,0)</f>
        <v>10</v>
      </c>
    </row>
    <row r="128" spans="1:12">
      <c r="A128" s="6">
        <v>127</v>
      </c>
      <c r="B128" s="7">
        <v>116773</v>
      </c>
      <c r="C128" s="14" t="s">
        <v>147</v>
      </c>
      <c r="D128" s="7">
        <f>VLOOKUP(B:B,[1]所有员工人数!$A:$C,3,0)</f>
        <v>2</v>
      </c>
      <c r="E128" s="7" t="str">
        <f>VLOOKUP(B:B,[3]Sheet1!$C:$E,3,0)</f>
        <v>西门二片</v>
      </c>
      <c r="F128" s="7" t="s">
        <v>129</v>
      </c>
      <c r="G128" s="15">
        <v>6</v>
      </c>
      <c r="H128" s="15">
        <v>30</v>
      </c>
      <c r="J128" s="13">
        <v>4</v>
      </c>
      <c r="K128" s="13">
        <v>3</v>
      </c>
      <c r="L128" s="13">
        <f>VLOOKUP(B:B,[2]Sheet1!$C:$F,4,0)</f>
        <v>15</v>
      </c>
    </row>
    <row r="129" spans="1:12">
      <c r="A129" s="6">
        <v>128</v>
      </c>
      <c r="B129" s="7">
        <v>113008</v>
      </c>
      <c r="C129" s="14" t="s">
        <v>148</v>
      </c>
      <c r="D129" s="7">
        <f>VLOOKUP(B:B,[1]所有员工人数!$A:$C,3,0)</f>
        <v>2</v>
      </c>
      <c r="E129" s="7" t="str">
        <f>VLOOKUP(B:B,[3]Sheet1!$C:$E,3,0)</f>
        <v>城中片区</v>
      </c>
      <c r="F129" s="7" t="s">
        <v>129</v>
      </c>
      <c r="G129" s="15">
        <v>6</v>
      </c>
      <c r="H129" s="15">
        <v>30</v>
      </c>
      <c r="J129" s="13">
        <v>4</v>
      </c>
      <c r="K129" s="13">
        <v>3</v>
      </c>
      <c r="L129" s="13">
        <f>VLOOKUP(B:B,[2]Sheet1!$C:$F,4,0)</f>
        <v>10</v>
      </c>
    </row>
    <row r="130" spans="1:12">
      <c r="A130" s="6">
        <v>129</v>
      </c>
      <c r="B130" s="7">
        <v>117923</v>
      </c>
      <c r="C130" s="14" t="s">
        <v>149</v>
      </c>
      <c r="D130" s="7">
        <f>VLOOKUP(B:B,[1]所有员工人数!$A:$C,3,0)</f>
        <v>3</v>
      </c>
      <c r="E130" s="7" t="str">
        <f>VLOOKUP(B:B,[3]Sheet1!$C:$E,3,0)</f>
        <v>城郊一片</v>
      </c>
      <c r="F130" s="7" t="s">
        <v>83</v>
      </c>
      <c r="G130" s="15">
        <v>6</v>
      </c>
      <c r="H130" s="15">
        <v>30</v>
      </c>
      <c r="J130" s="13">
        <v>4</v>
      </c>
      <c r="K130" s="13">
        <v>0</v>
      </c>
      <c r="L130" s="13">
        <f>VLOOKUP(B:B,[2]Sheet1!$C:$F,4,0)</f>
        <v>10</v>
      </c>
    </row>
    <row r="131" spans="1:12">
      <c r="A131" s="6">
        <v>130</v>
      </c>
      <c r="B131" s="7">
        <v>114069</v>
      </c>
      <c r="C131" s="14" t="s">
        <v>150</v>
      </c>
      <c r="D131" s="7">
        <f>VLOOKUP(B:B,[1]所有员工人数!$A:$C,3,0)</f>
        <v>2</v>
      </c>
      <c r="E131" s="7" t="str">
        <f>VLOOKUP(B:B,[3]Sheet1!$C:$E,3,0)</f>
        <v>东南片区</v>
      </c>
      <c r="F131" s="7" t="s">
        <v>129</v>
      </c>
      <c r="G131" s="15">
        <v>6</v>
      </c>
      <c r="H131" s="15">
        <v>30</v>
      </c>
      <c r="J131" s="13">
        <v>4</v>
      </c>
      <c r="K131" s="13">
        <v>3</v>
      </c>
      <c r="L131" s="13">
        <f>VLOOKUP(B:B,[2]Sheet1!$C:$F,4,0)</f>
        <v>10</v>
      </c>
    </row>
    <row r="132" spans="1:12">
      <c r="A132" s="6">
        <v>131</v>
      </c>
      <c r="B132" s="7">
        <v>106568</v>
      </c>
      <c r="C132" s="14" t="s">
        <v>151</v>
      </c>
      <c r="D132" s="7">
        <f>VLOOKUP(B:B,[1]所有员工人数!$A:$C,3,0)</f>
        <v>2</v>
      </c>
      <c r="E132" s="7" t="str">
        <f>VLOOKUP(B:B,[3]Sheet1!$C:$E,3,0)</f>
        <v>东南片区</v>
      </c>
      <c r="F132" s="7" t="s">
        <v>129</v>
      </c>
      <c r="G132" s="15">
        <v>6</v>
      </c>
      <c r="H132" s="15">
        <v>30</v>
      </c>
      <c r="J132" s="13">
        <v>4</v>
      </c>
      <c r="K132" s="13">
        <v>6</v>
      </c>
      <c r="L132" s="13">
        <f>VLOOKUP(B:B,[2]Sheet1!$C:$F,4,0)</f>
        <v>15</v>
      </c>
    </row>
    <row r="133" spans="1:12">
      <c r="A133" s="6">
        <v>132</v>
      </c>
      <c r="B133" s="7">
        <v>371</v>
      </c>
      <c r="C133" s="14" t="s">
        <v>152</v>
      </c>
      <c r="D133" s="7">
        <f>VLOOKUP(B:B,[1]所有员工人数!$A:$C,3,0)</f>
        <v>2</v>
      </c>
      <c r="E133" s="7" t="str">
        <f>VLOOKUP(B:B,[3]Sheet1!$C:$E,3,0)</f>
        <v>新津片区</v>
      </c>
      <c r="F133" s="7" t="s">
        <v>129</v>
      </c>
      <c r="G133" s="15">
        <v>6</v>
      </c>
      <c r="H133" s="15">
        <v>30</v>
      </c>
      <c r="J133" s="13">
        <v>4</v>
      </c>
      <c r="K133" s="13">
        <v>3</v>
      </c>
      <c r="L133" s="13">
        <f>VLOOKUP(B:B,[2]Sheet1!$C:$F,4,0)</f>
        <v>10</v>
      </c>
    </row>
    <row r="134" spans="1:12">
      <c r="A134" s="6">
        <v>133</v>
      </c>
      <c r="B134" s="7">
        <v>118758</v>
      </c>
      <c r="C134" s="14" t="s">
        <v>153</v>
      </c>
      <c r="D134" s="7">
        <f>VLOOKUP(B:B,[1]所有员工人数!$A:$C,3,0)</f>
        <v>2</v>
      </c>
      <c r="E134" s="7" t="str">
        <f>VLOOKUP(B:B,[3]Sheet1!$C:$E,3,0)</f>
        <v>东南片区</v>
      </c>
      <c r="F134" s="7" t="s">
        <v>129</v>
      </c>
      <c r="G134" s="15">
        <v>6</v>
      </c>
      <c r="H134" s="15">
        <v>30</v>
      </c>
      <c r="J134" s="13">
        <v>4</v>
      </c>
      <c r="K134" s="13">
        <v>3</v>
      </c>
      <c r="L134" s="13">
        <f>VLOOKUP(B:B,[2]Sheet1!$C:$F,4,0)</f>
        <v>10</v>
      </c>
    </row>
    <row r="135" spans="1:12">
      <c r="A135" s="6">
        <v>134</v>
      </c>
      <c r="B135" s="7">
        <v>123007</v>
      </c>
      <c r="C135" s="14" t="s">
        <v>154</v>
      </c>
      <c r="D135" s="7">
        <f>VLOOKUP(B:B,[1]所有员工人数!$A:$C,3,0)</f>
        <v>2</v>
      </c>
      <c r="E135" s="7" t="str">
        <f>VLOOKUP(B:B,[3]Sheet1!$C:$E,3,0)</f>
        <v>城郊一片</v>
      </c>
      <c r="F135" s="7" t="s">
        <v>129</v>
      </c>
      <c r="G135" s="15">
        <v>6</v>
      </c>
      <c r="H135" s="15">
        <v>30</v>
      </c>
      <c r="J135" s="13">
        <v>4</v>
      </c>
      <c r="K135" s="13">
        <v>0</v>
      </c>
      <c r="L135" s="13">
        <f>VLOOKUP(B:B,[2]Sheet1!$C:$F,4,0)</f>
        <v>10</v>
      </c>
    </row>
    <row r="136" spans="1:12">
      <c r="A136" s="6">
        <v>135</v>
      </c>
      <c r="B136" s="7">
        <v>122176</v>
      </c>
      <c r="C136" s="14" t="s">
        <v>155</v>
      </c>
      <c r="D136" s="7">
        <f>VLOOKUP(B:B,[1]所有员工人数!$A:$C,3,0)</f>
        <v>2</v>
      </c>
      <c r="E136" s="7" t="str">
        <f>VLOOKUP(B:B,[3]Sheet1!$C:$E,3,0)</f>
        <v>崇州片区</v>
      </c>
      <c r="F136" s="7" t="s">
        <v>129</v>
      </c>
      <c r="G136" s="15">
        <v>6</v>
      </c>
      <c r="H136" s="15">
        <v>30</v>
      </c>
      <c r="J136" s="13">
        <v>4</v>
      </c>
      <c r="K136" s="13">
        <v>3</v>
      </c>
      <c r="L136" s="13">
        <f>VLOOKUP(B:B,[2]Sheet1!$C:$F,4,0)</f>
        <v>10</v>
      </c>
    </row>
    <row r="137" spans="1:12">
      <c r="A137" s="6">
        <v>136</v>
      </c>
      <c r="B137" s="7">
        <v>119262</v>
      </c>
      <c r="C137" s="14" t="s">
        <v>156</v>
      </c>
      <c r="D137" s="7">
        <f>VLOOKUP(B:B,[1]所有员工人数!$A:$C,3,0)</f>
        <v>1</v>
      </c>
      <c r="E137" s="7" t="str">
        <f>VLOOKUP(B:B,[3]Sheet1!$C:$E,3,0)</f>
        <v>城中片区</v>
      </c>
      <c r="F137" s="7" t="s">
        <v>129</v>
      </c>
      <c r="G137" s="15">
        <v>6</v>
      </c>
      <c r="H137" s="15">
        <v>30</v>
      </c>
      <c r="J137" s="13">
        <v>4</v>
      </c>
      <c r="K137" s="13">
        <v>3</v>
      </c>
      <c r="L137" s="13">
        <f>VLOOKUP(B:B,[2]Sheet1!$C:$F,4,0)</f>
        <v>10</v>
      </c>
    </row>
    <row r="138" spans="1:12">
      <c r="A138" s="6">
        <v>137</v>
      </c>
      <c r="B138" s="7">
        <v>122906</v>
      </c>
      <c r="C138" s="14" t="s">
        <v>157</v>
      </c>
      <c r="D138" s="7">
        <f>VLOOKUP(B:B,[1]所有员工人数!$A:$C,3,0)</f>
        <v>2</v>
      </c>
      <c r="E138" s="7" t="str">
        <f>VLOOKUP(B:B,[3]Sheet1!$C:$E,3,0)</f>
        <v>西门二片</v>
      </c>
      <c r="F138" s="7" t="s">
        <v>129</v>
      </c>
      <c r="G138" s="15">
        <v>6</v>
      </c>
      <c r="H138" s="15">
        <v>30</v>
      </c>
      <c r="J138" s="13">
        <v>4</v>
      </c>
      <c r="K138" s="13">
        <v>6</v>
      </c>
      <c r="L138" s="13">
        <f>VLOOKUP(B:B,[2]Sheet1!$C:$F,4,0)</f>
        <v>10</v>
      </c>
    </row>
    <row r="139" spans="1:12">
      <c r="A139" s="6">
        <v>138</v>
      </c>
      <c r="B139" s="7">
        <v>122686</v>
      </c>
      <c r="C139" s="14" t="s">
        <v>158</v>
      </c>
      <c r="D139" s="7">
        <f>VLOOKUP(B:B,[1]所有员工人数!$A:$C,3,0)</f>
        <v>2</v>
      </c>
      <c r="E139" s="7" t="str">
        <f>VLOOKUP(B:B,[3]Sheet1!$C:$E,3,0)</f>
        <v>城郊一片</v>
      </c>
      <c r="F139" s="7" t="s">
        <v>129</v>
      </c>
      <c r="G139" s="15">
        <v>6</v>
      </c>
      <c r="H139" s="15">
        <v>30</v>
      </c>
      <c r="J139" s="13">
        <v>4</v>
      </c>
      <c r="K139" s="13">
        <v>0</v>
      </c>
      <c r="L139" s="13">
        <f>VLOOKUP(B:B,[2]Sheet1!$C:$F,4,0)</f>
        <v>10</v>
      </c>
    </row>
    <row r="140" spans="1:12">
      <c r="A140" s="6">
        <v>139</v>
      </c>
      <c r="B140" s="7">
        <v>122718</v>
      </c>
      <c r="C140" s="14" t="s">
        <v>159</v>
      </c>
      <c r="D140" s="7">
        <f>VLOOKUP(B:B,[1]所有员工人数!$A:$C,3,0)</f>
        <v>3</v>
      </c>
      <c r="E140" s="7" t="str">
        <f>VLOOKUP(B:B,[3]Sheet1!$C:$E,3,0)</f>
        <v>城郊一片</v>
      </c>
      <c r="F140" s="7" t="s">
        <v>129</v>
      </c>
      <c r="G140" s="15">
        <v>5</v>
      </c>
      <c r="H140" s="15">
        <v>30</v>
      </c>
      <c r="J140" s="13">
        <v>4</v>
      </c>
      <c r="K140" s="13">
        <v>0</v>
      </c>
      <c r="L140" s="13">
        <f>VLOOKUP(B:B,[2]Sheet1!$C:$F,4,0)</f>
        <v>10</v>
      </c>
    </row>
    <row r="141" spans="1:12">
      <c r="A141" s="6">
        <v>140</v>
      </c>
      <c r="B141" s="7">
        <v>591</v>
      </c>
      <c r="C141" s="14" t="s">
        <v>160</v>
      </c>
      <c r="D141" s="7">
        <f>VLOOKUP(B:B,[1]所有员工人数!$A:$C,3,0)</f>
        <v>2</v>
      </c>
      <c r="E141" s="7" t="str">
        <f>VLOOKUP(B:B,[3]Sheet1!$C:$E,3,0)</f>
        <v>城郊一片</v>
      </c>
      <c r="F141" s="7" t="s">
        <v>129</v>
      </c>
      <c r="G141" s="15">
        <v>5</v>
      </c>
      <c r="H141" s="15">
        <v>30</v>
      </c>
      <c r="J141" s="13">
        <v>4</v>
      </c>
      <c r="K141" s="13">
        <v>0</v>
      </c>
      <c r="L141" s="13">
        <f>VLOOKUP(B:B,[2]Sheet1!$C:$F,4,0)</f>
        <v>10</v>
      </c>
    </row>
    <row r="142" ht="14.25" spans="1:12">
      <c r="A142" s="6">
        <v>141</v>
      </c>
      <c r="B142" s="11">
        <v>56</v>
      </c>
      <c r="C142" s="20" t="s">
        <v>161</v>
      </c>
      <c r="D142" s="7">
        <f>VLOOKUP(B:B,[1]所有员工人数!$A:$C,3,0)</f>
        <v>2</v>
      </c>
      <c r="E142" s="7" t="str">
        <f>VLOOKUP(B:B,[3]Sheet1!$C:$E,3,0)</f>
        <v>崇州片区</v>
      </c>
      <c r="F142" s="7" t="s">
        <v>129</v>
      </c>
      <c r="G142" s="15">
        <v>5</v>
      </c>
      <c r="H142" s="15">
        <v>30</v>
      </c>
      <c r="J142" s="13">
        <v>4</v>
      </c>
      <c r="K142" s="13">
        <v>3</v>
      </c>
      <c r="L142" s="13">
        <f>VLOOKUP(B:B,[2]Sheet1!$C:$F,4,0)</f>
        <v>10</v>
      </c>
    </row>
    <row r="143" ht="14.25" spans="1:12">
      <c r="A143" s="6">
        <v>142</v>
      </c>
      <c r="B143" s="11">
        <v>128640</v>
      </c>
      <c r="C143" s="20" t="s">
        <v>162</v>
      </c>
      <c r="D143" s="7">
        <f>VLOOKUP(B:B,[1]所有员工人数!$A:$C,3,0)</f>
        <v>2</v>
      </c>
      <c r="E143" s="7" t="str">
        <f>VLOOKUP(B:B,[3]Sheet1!$C:$E,3,0)</f>
        <v>城中片区</v>
      </c>
      <c r="F143" s="7" t="s">
        <v>129</v>
      </c>
      <c r="G143" s="15">
        <v>5</v>
      </c>
      <c r="H143" s="15">
        <v>15</v>
      </c>
      <c r="I143" s="15">
        <v>1</v>
      </c>
      <c r="J143" s="13">
        <v>4</v>
      </c>
      <c r="K143" s="13">
        <v>3</v>
      </c>
      <c r="L143" s="13">
        <f>VLOOKUP(B:B,[2]Sheet1!$C:$F,4,0)</f>
        <v>10</v>
      </c>
    </row>
    <row r="144" s="13" customFormat="1" spans="1:12">
      <c r="A144" s="6">
        <v>143</v>
      </c>
      <c r="B144" s="9">
        <v>114848</v>
      </c>
      <c r="C144" s="21" t="s">
        <v>163</v>
      </c>
      <c r="D144" s="7">
        <f>VLOOKUP(B:B,[1]所有员工人数!$A:$C,3,0)</f>
        <v>1</v>
      </c>
      <c r="E144" s="7" t="str">
        <f>VLOOKUP(B:B,[3]Sheet1!$C:$E,3,0)</f>
        <v>东南片区</v>
      </c>
      <c r="F144" s="10" t="s">
        <v>83</v>
      </c>
      <c r="G144" s="15">
        <v>4</v>
      </c>
      <c r="H144" s="15">
        <v>15</v>
      </c>
      <c r="I144" s="15">
        <v>1</v>
      </c>
      <c r="J144" s="13">
        <v>4</v>
      </c>
      <c r="K144" s="13">
        <v>3</v>
      </c>
      <c r="L144" s="13">
        <f>VLOOKUP(B:B,[2]Sheet1!$C:$F,4,0)</f>
        <v>10</v>
      </c>
    </row>
  </sheetData>
  <pageMargins left="0.156944444444444" right="0.196527777777778" top="0.314583333333333" bottom="0.0784722222222222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topLeftCell="A104" workbookViewId="0">
      <selection activeCell="L8" sqref="L8"/>
    </sheetView>
  </sheetViews>
  <sheetFormatPr defaultColWidth="9" defaultRowHeight="13.5"/>
  <cols>
    <col min="1" max="2" width="9" style="1"/>
    <col min="3" max="3" width="33" style="1" customWidth="1"/>
    <col min="4" max="4" width="9" style="1" hidden="1" customWidth="1"/>
    <col min="5" max="5" width="10.875" style="1" customWidth="1"/>
    <col min="6" max="6" width="9" style="1"/>
    <col min="7" max="7" width="18.25" style="1" customWidth="1"/>
    <col min="8" max="8" width="18.25" style="2" hidden="1" customWidth="1"/>
    <col min="9" max="9" width="18.25" style="2" customWidth="1"/>
    <col min="10" max="10" width="19.5" style="1" hidden="1" customWidth="1"/>
    <col min="11" max="11" width="9" style="1" hidden="1" customWidth="1"/>
    <col min="12" max="16384" width="9" style="1"/>
  </cols>
  <sheetData>
    <row r="1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164</v>
      </c>
      <c r="H1" s="2" t="s">
        <v>165</v>
      </c>
      <c r="I1" s="2" t="s">
        <v>166</v>
      </c>
      <c r="J1" s="1" t="s">
        <v>167</v>
      </c>
      <c r="K1" s="1">
        <v>9917355</v>
      </c>
    </row>
    <row r="2" spans="1:10">
      <c r="A2" s="6">
        <v>36</v>
      </c>
      <c r="B2" s="7">
        <v>514</v>
      </c>
      <c r="C2" s="7" t="s">
        <v>53</v>
      </c>
      <c r="D2" s="7">
        <f>VLOOKUP(B:B,[1]所有员工人数!$A:$C,3,0)</f>
        <v>4</v>
      </c>
      <c r="E2" s="7" t="str">
        <f>VLOOKUP(B:B,[3]Sheet1!$C:$E,3,0)</f>
        <v>新津片区</v>
      </c>
      <c r="F2" s="7" t="s">
        <v>47</v>
      </c>
      <c r="H2" s="8">
        <v>80</v>
      </c>
      <c r="I2" s="8">
        <v>70</v>
      </c>
      <c r="J2" s="1">
        <f>VLOOKUP(B:B,[4]Sheet1!$A:$C,3,0)</f>
        <v>80</v>
      </c>
    </row>
    <row r="3" spans="1:10">
      <c r="A3" s="6">
        <v>11</v>
      </c>
      <c r="B3" s="7">
        <v>385</v>
      </c>
      <c r="C3" s="7" t="s">
        <v>26</v>
      </c>
      <c r="D3" s="7">
        <f>VLOOKUP(B:B,[1]所有员工人数!$A:$C,3,0)</f>
        <v>3</v>
      </c>
      <c r="E3" s="7" t="str">
        <f>VLOOKUP(B:B,[3]Sheet1!$C:$E,3,0)</f>
        <v>新津片区</v>
      </c>
      <c r="F3" s="7" t="s">
        <v>22</v>
      </c>
      <c r="G3" s="1">
        <v>6</v>
      </c>
      <c r="H3" s="8">
        <v>80</v>
      </c>
      <c r="I3" s="8">
        <v>70</v>
      </c>
      <c r="J3" s="1">
        <f>VLOOKUP(B:B,[4]Sheet1!$A:$C,3,0)</f>
        <v>80</v>
      </c>
    </row>
    <row r="4" spans="1:10">
      <c r="A4" s="6">
        <v>19</v>
      </c>
      <c r="B4" s="7">
        <v>108656</v>
      </c>
      <c r="C4" s="7" t="s">
        <v>35</v>
      </c>
      <c r="D4" s="7">
        <f>VLOOKUP(B:B,[1]所有员工人数!$A:$C,3,0)</f>
        <v>2</v>
      </c>
      <c r="E4" s="7" t="str">
        <f>VLOOKUP(B:B,[3]Sheet1!$C:$E,3,0)</f>
        <v>新津片区</v>
      </c>
      <c r="F4" s="7" t="s">
        <v>30</v>
      </c>
      <c r="H4" s="8">
        <v>60</v>
      </c>
      <c r="I4" s="8">
        <v>60</v>
      </c>
      <c r="J4" s="1">
        <f>VLOOKUP(B:B,[4]Sheet1!$A:$C,3,0)</f>
        <v>65</v>
      </c>
    </row>
    <row r="5" spans="1:10">
      <c r="A5" s="6">
        <v>132</v>
      </c>
      <c r="B5" s="7">
        <v>371</v>
      </c>
      <c r="C5" s="7" t="s">
        <v>152</v>
      </c>
      <c r="D5" s="7">
        <f>VLOOKUP(B:B,[1]所有员工人数!$A:$C,3,0)</f>
        <v>2</v>
      </c>
      <c r="E5" s="7" t="str">
        <f>VLOOKUP(B:B,[3]Sheet1!$C:$E,3,0)</f>
        <v>新津片区</v>
      </c>
      <c r="F5" s="7" t="s">
        <v>129</v>
      </c>
      <c r="H5" s="8">
        <v>40</v>
      </c>
      <c r="I5" s="8">
        <f t="shared" ref="I3:I34" si="0">J5-20</f>
        <v>20</v>
      </c>
      <c r="J5" s="1">
        <f>VLOOKUP(B:B,[4]Sheet1!$A:$C,3,0)</f>
        <v>40</v>
      </c>
    </row>
    <row r="6" spans="1:10">
      <c r="A6" s="6">
        <v>120</v>
      </c>
      <c r="B6" s="7">
        <v>102567</v>
      </c>
      <c r="C6" s="7" t="s">
        <v>140</v>
      </c>
      <c r="D6" s="7">
        <f>VLOOKUP(B:B,[1]所有员工人数!$A:$C,3,0)</f>
        <v>2</v>
      </c>
      <c r="E6" s="7" t="str">
        <f>VLOOKUP(B:B,[3]Sheet1!$C:$E,3,0)</f>
        <v>新津片区</v>
      </c>
      <c r="F6" s="7" t="s">
        <v>83</v>
      </c>
      <c r="H6" s="8">
        <v>40</v>
      </c>
      <c r="I6" s="8">
        <f t="shared" si="0"/>
        <v>20</v>
      </c>
      <c r="J6" s="1">
        <f>VLOOKUP(B:B,[4]Sheet1!$A:$C,3,0)</f>
        <v>40</v>
      </c>
    </row>
    <row r="7" spans="1:10">
      <c r="A7" s="6">
        <v>7</v>
      </c>
      <c r="B7" s="7">
        <v>343</v>
      </c>
      <c r="C7" s="7" t="s">
        <v>21</v>
      </c>
      <c r="D7" s="7">
        <f>VLOOKUP(B:B,[1]所有员工人数!$A:$C,3,0)</f>
        <v>5</v>
      </c>
      <c r="E7" s="7" t="str">
        <f>VLOOKUP(B:B,[3]Sheet1!$C:$E,3,0)</f>
        <v>西门一片</v>
      </c>
      <c r="F7" s="7" t="s">
        <v>22</v>
      </c>
      <c r="H7" s="8">
        <v>100</v>
      </c>
      <c r="I7" s="8">
        <v>90</v>
      </c>
      <c r="J7" s="1">
        <f>VLOOKUP(B:B,[4]Sheet1!$A:$C,3,0)</f>
        <v>100</v>
      </c>
    </row>
    <row r="8" spans="1:10">
      <c r="A8" s="6">
        <v>2</v>
      </c>
      <c r="B8" s="7">
        <v>582</v>
      </c>
      <c r="C8" s="7" t="s">
        <v>15</v>
      </c>
      <c r="D8" s="7">
        <f>VLOOKUP(B:B,[1]所有员工人数!$A:$C,3,0)</f>
        <v>6</v>
      </c>
      <c r="E8" s="7" t="str">
        <f>VLOOKUP(B:B,[3]Sheet1!$C:$E,3,0)</f>
        <v>西门一片</v>
      </c>
      <c r="F8" s="7" t="s">
        <v>14</v>
      </c>
      <c r="H8" s="8">
        <v>80</v>
      </c>
      <c r="I8" s="8">
        <f t="shared" si="0"/>
        <v>60</v>
      </c>
      <c r="J8" s="1">
        <f>VLOOKUP(B:B,[4]Sheet1!$A:$C,3,0)</f>
        <v>80</v>
      </c>
    </row>
    <row r="9" spans="1:10">
      <c r="A9" s="6">
        <v>31</v>
      </c>
      <c r="B9" s="7">
        <v>513</v>
      </c>
      <c r="C9" s="7" t="s">
        <v>48</v>
      </c>
      <c r="D9" s="7">
        <f>VLOOKUP(B:B,[1]所有员工人数!$A:$C,3,0)</f>
        <v>4</v>
      </c>
      <c r="E9" s="7" t="str">
        <f>VLOOKUP(B:B,[3]Sheet1!$C:$E,3,0)</f>
        <v>西门一片</v>
      </c>
      <c r="F9" s="7" t="s">
        <v>47</v>
      </c>
      <c r="H9" s="8">
        <v>80</v>
      </c>
      <c r="I9" s="8">
        <f t="shared" si="0"/>
        <v>60</v>
      </c>
      <c r="J9" s="1">
        <f>VLOOKUP(B:B,[4]Sheet1!$A:$C,3,0)</f>
        <v>80</v>
      </c>
    </row>
    <row r="10" spans="1:10">
      <c r="A10" s="6">
        <v>29</v>
      </c>
      <c r="B10" s="7">
        <v>102934</v>
      </c>
      <c r="C10" s="7" t="s">
        <v>45</v>
      </c>
      <c r="D10" s="7">
        <f>VLOOKUP(B:B,[1]所有员工人数!$A:$C,3,0)</f>
        <v>4</v>
      </c>
      <c r="E10" s="7" t="str">
        <f>VLOOKUP(B:B,[3]Sheet1!$C:$E,3,0)</f>
        <v>西门一片</v>
      </c>
      <c r="F10" s="7" t="s">
        <v>30</v>
      </c>
      <c r="H10" s="8">
        <v>80</v>
      </c>
      <c r="I10" s="8">
        <f t="shared" si="0"/>
        <v>60</v>
      </c>
      <c r="J10" s="1">
        <f>VLOOKUP(B:B,[4]Sheet1!$A:$C,3,0)</f>
        <v>80</v>
      </c>
    </row>
    <row r="11" spans="1:10">
      <c r="A11" s="6">
        <v>12</v>
      </c>
      <c r="B11" s="7">
        <v>365</v>
      </c>
      <c r="C11" s="7" t="s">
        <v>27</v>
      </c>
      <c r="D11" s="7">
        <f>VLOOKUP(B:B,[1]所有员工人数!$A:$C,3,0)</f>
        <v>4</v>
      </c>
      <c r="E11" s="7" t="str">
        <f>VLOOKUP(B:B,[3]Sheet1!$C:$E,3,0)</f>
        <v>西门一片</v>
      </c>
      <c r="F11" s="7" t="s">
        <v>22</v>
      </c>
      <c r="H11" s="8">
        <v>80</v>
      </c>
      <c r="I11" s="8">
        <f t="shared" si="0"/>
        <v>60</v>
      </c>
      <c r="J11" s="1">
        <f>VLOOKUP(B:B,[4]Sheet1!$A:$C,3,0)</f>
        <v>80</v>
      </c>
    </row>
    <row r="12" spans="1:10">
      <c r="A12" s="6">
        <v>26</v>
      </c>
      <c r="B12" s="7">
        <v>379</v>
      </c>
      <c r="C12" s="7" t="s">
        <v>42</v>
      </c>
      <c r="D12" s="7">
        <f>VLOOKUP(B:B,[1]所有员工人数!$A:$C,3,0)</f>
        <v>3</v>
      </c>
      <c r="E12" s="7" t="str">
        <f>VLOOKUP(B:B,[3]Sheet1!$C:$E,3,0)</f>
        <v>西门一片</v>
      </c>
      <c r="F12" s="7" t="s">
        <v>30</v>
      </c>
      <c r="H12" s="8">
        <v>80</v>
      </c>
      <c r="I12" s="8">
        <f t="shared" si="0"/>
        <v>60</v>
      </c>
      <c r="J12" s="1">
        <f>VLOOKUP(B:B,[4]Sheet1!$A:$C,3,0)</f>
        <v>80</v>
      </c>
    </row>
    <row r="13" spans="1:10">
      <c r="A13" s="6">
        <v>32</v>
      </c>
      <c r="B13" s="7">
        <v>359</v>
      </c>
      <c r="C13" s="7" t="s">
        <v>49</v>
      </c>
      <c r="D13" s="7">
        <f>VLOOKUP(B:B,[1]所有员工人数!$A:$C,3,0)</f>
        <v>3</v>
      </c>
      <c r="E13" s="7" t="str">
        <f>VLOOKUP(B:B,[3]Sheet1!$C:$E,3,0)</f>
        <v>西门一片</v>
      </c>
      <c r="F13" s="7" t="s">
        <v>30</v>
      </c>
      <c r="H13" s="8">
        <v>70</v>
      </c>
      <c r="I13" s="8">
        <v>50</v>
      </c>
      <c r="J13" s="1">
        <f>VLOOKUP(B:B,[4]Sheet1!$A:$C,3,0)</f>
        <v>71</v>
      </c>
    </row>
    <row r="14" spans="1:10">
      <c r="A14" s="6">
        <v>57</v>
      </c>
      <c r="B14" s="7">
        <v>102565</v>
      </c>
      <c r="C14" s="7" t="s">
        <v>75</v>
      </c>
      <c r="D14" s="7">
        <f>VLOOKUP(B:B,[1]所有员工人数!$A:$C,3,0)</f>
        <v>2</v>
      </c>
      <c r="E14" s="7" t="str">
        <f>VLOOKUP(B:B,[3]Sheet1!$C:$E,3,0)</f>
        <v>西门一片</v>
      </c>
      <c r="F14" s="7" t="s">
        <v>47</v>
      </c>
      <c r="H14" s="8">
        <v>60</v>
      </c>
      <c r="I14" s="8">
        <v>40</v>
      </c>
      <c r="J14" s="1">
        <f>VLOOKUP(B:B,[4]Sheet1!$A:$C,3,0)</f>
        <v>69</v>
      </c>
    </row>
    <row r="15" spans="1:10">
      <c r="A15" s="6">
        <v>51</v>
      </c>
      <c r="B15" s="7">
        <v>726</v>
      </c>
      <c r="C15" s="7" t="s">
        <v>69</v>
      </c>
      <c r="D15" s="7">
        <f>VLOOKUP(B:B,[1]所有员工人数!$A:$C,3,0)</f>
        <v>4</v>
      </c>
      <c r="E15" s="7" t="str">
        <f>VLOOKUP(B:B,[3]Sheet1!$C:$E,3,0)</f>
        <v>西门一片</v>
      </c>
      <c r="F15" s="7" t="s">
        <v>47</v>
      </c>
      <c r="G15" s="1">
        <v>8</v>
      </c>
      <c r="H15" s="8">
        <v>50</v>
      </c>
      <c r="I15" s="8">
        <v>40</v>
      </c>
      <c r="J15" s="1">
        <f>VLOOKUP(B:B,[4]Sheet1!$A:$C,3,0)</f>
        <v>50</v>
      </c>
    </row>
    <row r="16" spans="1:10">
      <c r="A16" s="6">
        <v>44</v>
      </c>
      <c r="B16" s="7">
        <v>111219</v>
      </c>
      <c r="C16" s="7" t="s">
        <v>61</v>
      </c>
      <c r="D16" s="7">
        <f>VLOOKUP(B:B,[1]所有员工人数!$A:$C,3,0)</f>
        <v>4</v>
      </c>
      <c r="E16" s="7" t="str">
        <f>VLOOKUP(B:B,[3]Sheet1!$C:$E,3,0)</f>
        <v>西门一片</v>
      </c>
      <c r="F16" s="7" t="s">
        <v>47</v>
      </c>
      <c r="H16" s="8">
        <v>50</v>
      </c>
      <c r="I16" s="8">
        <f t="shared" si="0"/>
        <v>30</v>
      </c>
      <c r="J16" s="1">
        <f>VLOOKUP(B:B,[4]Sheet1!$A:$C,3,0)</f>
        <v>50</v>
      </c>
    </row>
    <row r="17" spans="1:10">
      <c r="A17" s="6">
        <v>115</v>
      </c>
      <c r="B17" s="7">
        <v>115971</v>
      </c>
      <c r="C17" s="7" t="s">
        <v>135</v>
      </c>
      <c r="D17" s="7">
        <f>VLOOKUP(B:B,[1]所有员工人数!$A:$C,3,0)</f>
        <v>2</v>
      </c>
      <c r="E17" s="7" t="str">
        <f>VLOOKUP(B:B,[3]Sheet1!$C:$E,3,0)</f>
        <v>西门一片</v>
      </c>
      <c r="F17" s="7" t="s">
        <v>83</v>
      </c>
      <c r="H17" s="8">
        <v>50</v>
      </c>
      <c r="I17" s="8">
        <f t="shared" si="0"/>
        <v>30</v>
      </c>
      <c r="J17" s="1">
        <f>VLOOKUP(B:B,[4]Sheet1!$A:$C,3,0)</f>
        <v>50</v>
      </c>
    </row>
    <row r="18" spans="1:10">
      <c r="A18" s="6">
        <v>58</v>
      </c>
      <c r="B18" s="7">
        <v>105910</v>
      </c>
      <c r="C18" s="7" t="s">
        <v>76</v>
      </c>
      <c r="D18" s="7">
        <f>VLOOKUP(B:B,[1]所有员工人数!$A:$C,3,0)</f>
        <v>2</v>
      </c>
      <c r="E18" s="7" t="str">
        <f>VLOOKUP(B:B,[3]Sheet1!$C:$E,3,0)</f>
        <v>西门一片</v>
      </c>
      <c r="F18" s="7" t="s">
        <v>47</v>
      </c>
      <c r="H18" s="8">
        <v>50</v>
      </c>
      <c r="I18" s="8">
        <f t="shared" si="0"/>
        <v>30</v>
      </c>
      <c r="J18" s="1">
        <f>VLOOKUP(B:B,[4]Sheet1!$A:$C,3,0)</f>
        <v>50</v>
      </c>
    </row>
    <row r="19" spans="1:10">
      <c r="A19" s="6">
        <v>34</v>
      </c>
      <c r="B19" s="7">
        <v>357</v>
      </c>
      <c r="C19" s="7" t="s">
        <v>51</v>
      </c>
      <c r="D19" s="7">
        <f>VLOOKUP(B:B,[1]所有员工人数!$A:$C,3,0)</f>
        <v>4</v>
      </c>
      <c r="E19" s="7" t="str">
        <f>VLOOKUP(B:B,[3]Sheet1!$C:$E,3,0)</f>
        <v>西门一片</v>
      </c>
      <c r="F19" s="7" t="s">
        <v>30</v>
      </c>
      <c r="H19" s="8">
        <v>50</v>
      </c>
      <c r="I19" s="8">
        <f t="shared" si="0"/>
        <v>30</v>
      </c>
      <c r="J19" s="1">
        <f>VLOOKUP(B:B,[4]Sheet1!$A:$C,3,0)</f>
        <v>50</v>
      </c>
    </row>
    <row r="20" spans="1:10">
      <c r="A20" s="6">
        <v>42</v>
      </c>
      <c r="B20" s="7">
        <v>103198</v>
      </c>
      <c r="C20" s="7" t="s">
        <v>59</v>
      </c>
      <c r="D20" s="7">
        <f>VLOOKUP(B:B,[1]所有员工人数!$A:$C,3,0)</f>
        <v>3</v>
      </c>
      <c r="E20" s="7" t="str">
        <f>VLOOKUP(B:B,[3]Sheet1!$C:$E,3,0)</f>
        <v>西门一片</v>
      </c>
      <c r="F20" s="7" t="s">
        <v>47</v>
      </c>
      <c r="H20" s="8">
        <v>50</v>
      </c>
      <c r="I20" s="8">
        <f t="shared" si="0"/>
        <v>30</v>
      </c>
      <c r="J20" s="1">
        <f>VLOOKUP(B:B,[4]Sheet1!$A:$C,3,0)</f>
        <v>50</v>
      </c>
    </row>
    <row r="21" spans="1:10">
      <c r="A21" s="6">
        <v>39</v>
      </c>
      <c r="B21" s="7">
        <v>105267</v>
      </c>
      <c r="C21" s="7" t="s">
        <v>56</v>
      </c>
      <c r="D21" s="7">
        <f>VLOOKUP(B:B,[1]所有员工人数!$A:$C,3,0)</f>
        <v>4</v>
      </c>
      <c r="E21" s="7" t="str">
        <f>VLOOKUP(B:B,[3]Sheet1!$C:$E,3,0)</f>
        <v>西门一片</v>
      </c>
      <c r="F21" s="7" t="s">
        <v>47</v>
      </c>
      <c r="H21" s="8">
        <v>50</v>
      </c>
      <c r="I21" s="8">
        <f t="shared" si="0"/>
        <v>30</v>
      </c>
      <c r="J21" s="1">
        <f>VLOOKUP(B:B,[4]Sheet1!$A:$C,3,0)</f>
        <v>50</v>
      </c>
    </row>
    <row r="22" spans="1:10">
      <c r="A22" s="6">
        <v>43</v>
      </c>
      <c r="B22" s="7">
        <v>106569</v>
      </c>
      <c r="C22" s="7" t="s">
        <v>60</v>
      </c>
      <c r="D22" s="7">
        <f>VLOOKUP(B:B,[1]所有员工人数!$A:$C,3,0)</f>
        <v>2</v>
      </c>
      <c r="E22" s="7" t="str">
        <f>VLOOKUP(B:B,[3]Sheet1!$C:$E,3,0)</f>
        <v>西门一片</v>
      </c>
      <c r="F22" s="7" t="s">
        <v>47</v>
      </c>
      <c r="H22" s="8">
        <v>50</v>
      </c>
      <c r="I22" s="8">
        <f t="shared" si="0"/>
        <v>30</v>
      </c>
      <c r="J22" s="1">
        <f>VLOOKUP(B:B,[4]Sheet1!$A:$C,3,0)</f>
        <v>50</v>
      </c>
    </row>
    <row r="23" spans="1:10">
      <c r="A23" s="6">
        <v>55</v>
      </c>
      <c r="B23" s="7">
        <v>108277</v>
      </c>
      <c r="C23" s="7" t="s">
        <v>73</v>
      </c>
      <c r="D23" s="7">
        <f>VLOOKUP(B:B,[1]所有员工人数!$A:$C,3,0)</f>
        <v>3</v>
      </c>
      <c r="E23" s="7" t="str">
        <f>VLOOKUP(B:B,[3]Sheet1!$C:$E,3,0)</f>
        <v>西门一片</v>
      </c>
      <c r="F23" s="7" t="s">
        <v>47</v>
      </c>
      <c r="H23" s="8">
        <v>50</v>
      </c>
      <c r="I23" s="8">
        <f t="shared" si="0"/>
        <v>30</v>
      </c>
      <c r="J23" s="1">
        <f>VLOOKUP(B:B,[4]Sheet1!$A:$C,3,0)</f>
        <v>50</v>
      </c>
    </row>
    <row r="24" spans="1:10">
      <c r="A24" s="6">
        <v>68</v>
      </c>
      <c r="B24" s="7">
        <v>745</v>
      </c>
      <c r="C24" s="7" t="s">
        <v>87</v>
      </c>
      <c r="D24" s="7">
        <f>VLOOKUP(B:B,[1]所有员工人数!$A:$C,3,0)</f>
        <v>3</v>
      </c>
      <c r="E24" s="7" t="str">
        <f>VLOOKUP(B:B,[3]Sheet1!$C:$E,3,0)</f>
        <v>西门一片</v>
      </c>
      <c r="F24" s="7" t="s">
        <v>68</v>
      </c>
      <c r="H24" s="8">
        <v>50</v>
      </c>
      <c r="I24" s="8">
        <f t="shared" si="0"/>
        <v>30</v>
      </c>
      <c r="J24" s="1">
        <f>VLOOKUP(B:B,[4]Sheet1!$A:$C,3,0)</f>
        <v>50</v>
      </c>
    </row>
    <row r="25" spans="1:10">
      <c r="A25" s="6">
        <v>52</v>
      </c>
      <c r="B25" s="7">
        <v>399</v>
      </c>
      <c r="C25" s="7" t="s">
        <v>70</v>
      </c>
      <c r="D25" s="7">
        <f>VLOOKUP(B:B,[1]所有员工人数!$A:$C,3,0)</f>
        <v>3</v>
      </c>
      <c r="E25" s="7" t="str">
        <f>VLOOKUP(B:B,[3]Sheet1!$C:$E,3,0)</f>
        <v>西门一片</v>
      </c>
      <c r="F25" s="7" t="s">
        <v>47</v>
      </c>
      <c r="H25" s="8">
        <v>49</v>
      </c>
      <c r="I25" s="8">
        <v>30</v>
      </c>
      <c r="J25" s="1">
        <f>VLOOKUP(B:B,[4]Sheet1!$A:$C,3,0)</f>
        <v>49</v>
      </c>
    </row>
    <row r="26" spans="1:10">
      <c r="A26" s="6">
        <v>97</v>
      </c>
      <c r="B26" s="7">
        <v>112415</v>
      </c>
      <c r="C26" s="7" t="s">
        <v>116</v>
      </c>
      <c r="D26" s="7">
        <f>VLOOKUP(B:B,[1]所有员工人数!$A:$C,3,0)</f>
        <v>2</v>
      </c>
      <c r="E26" s="7" t="str">
        <f>VLOOKUP(B:B,[3]Sheet1!$C:$E,3,0)</f>
        <v>西门一片</v>
      </c>
      <c r="F26" s="7" t="s">
        <v>83</v>
      </c>
      <c r="H26" s="8">
        <v>45</v>
      </c>
      <c r="I26" s="8">
        <f t="shared" si="0"/>
        <v>25</v>
      </c>
      <c r="J26" s="1">
        <f>VLOOKUP(B:B,[4]Sheet1!$A:$C,3,0)</f>
        <v>45</v>
      </c>
    </row>
    <row r="27" spans="1:10">
      <c r="A27" s="6">
        <v>103</v>
      </c>
      <c r="B27" s="7">
        <v>727</v>
      </c>
      <c r="C27" s="7" t="s">
        <v>122</v>
      </c>
      <c r="D27" s="7">
        <f>VLOOKUP(B:B,[1]所有员工人数!$A:$C,3,0)</f>
        <v>2</v>
      </c>
      <c r="E27" s="7" t="str">
        <f>VLOOKUP(B:B,[3]Sheet1!$C:$E,3,0)</f>
        <v>西门一片</v>
      </c>
      <c r="F27" s="7" t="s">
        <v>83</v>
      </c>
      <c r="H27" s="8">
        <v>40</v>
      </c>
      <c r="I27" s="8">
        <f t="shared" si="0"/>
        <v>20</v>
      </c>
      <c r="J27" s="1">
        <f>VLOOKUP(B:B,[4]Sheet1!$A:$C,3,0)</f>
        <v>40</v>
      </c>
    </row>
    <row r="28" spans="1:10">
      <c r="A28" s="6">
        <v>61</v>
      </c>
      <c r="B28" s="7">
        <v>311</v>
      </c>
      <c r="C28" s="7" t="s">
        <v>79</v>
      </c>
      <c r="D28" s="7">
        <f>VLOOKUP(B:B,[1]所有员工人数!$A:$C,3,0)</f>
        <v>2</v>
      </c>
      <c r="E28" s="7" t="str">
        <f>VLOOKUP(B:B,[3]Sheet1!$C:$E,3,0)</f>
        <v>西门一片</v>
      </c>
      <c r="F28" s="7" t="s">
        <v>47</v>
      </c>
      <c r="H28" s="8">
        <v>40</v>
      </c>
      <c r="I28" s="8">
        <f t="shared" si="0"/>
        <v>20</v>
      </c>
      <c r="J28" s="1">
        <f>VLOOKUP(B:B,[4]Sheet1!$A:$C,3,0)</f>
        <v>40</v>
      </c>
    </row>
    <row r="29" spans="1:10">
      <c r="A29" s="6">
        <v>110</v>
      </c>
      <c r="B29" s="7">
        <v>339</v>
      </c>
      <c r="C29" s="7" t="s">
        <v>130</v>
      </c>
      <c r="D29" s="7">
        <f>VLOOKUP(B:B,[1]所有员工人数!$A:$C,3,0)</f>
        <v>2</v>
      </c>
      <c r="E29" s="7" t="str">
        <f>VLOOKUP(B:B,[3]Sheet1!$C:$E,3,0)</f>
        <v>西门一片</v>
      </c>
      <c r="F29" s="7" t="s">
        <v>83</v>
      </c>
      <c r="H29" s="8">
        <v>40</v>
      </c>
      <c r="I29" s="8">
        <f t="shared" si="0"/>
        <v>20</v>
      </c>
      <c r="J29" s="1">
        <f>VLOOKUP(B:B,[4]Sheet1!$A:$C,3,0)</f>
        <v>40</v>
      </c>
    </row>
    <row r="30" spans="1:10">
      <c r="A30" s="6">
        <v>91</v>
      </c>
      <c r="B30" s="7">
        <v>117310</v>
      </c>
      <c r="C30" s="7" t="s">
        <v>110</v>
      </c>
      <c r="D30" s="7">
        <f>VLOOKUP(B:B,[1]所有员工人数!$A:$C,3,0)</f>
        <v>2</v>
      </c>
      <c r="E30" s="7" t="str">
        <f>VLOOKUP(B:B,[3]Sheet1!$C:$E,3,0)</f>
        <v>西门一片</v>
      </c>
      <c r="F30" s="7" t="s">
        <v>83</v>
      </c>
      <c r="H30" s="8">
        <v>40</v>
      </c>
      <c r="I30" s="8">
        <f t="shared" si="0"/>
        <v>20</v>
      </c>
      <c r="J30" s="1">
        <f>VLOOKUP(B:B,[4]Sheet1!$A:$C,3,0)</f>
        <v>40</v>
      </c>
    </row>
    <row r="31" spans="1:10">
      <c r="A31" s="6">
        <v>92</v>
      </c>
      <c r="B31" s="7">
        <v>118151</v>
      </c>
      <c r="C31" s="7" t="s">
        <v>111</v>
      </c>
      <c r="D31" s="7">
        <f>VLOOKUP(B:B,[1]所有员工人数!$A:$C,3,0)</f>
        <v>2</v>
      </c>
      <c r="E31" s="7" t="str">
        <f>VLOOKUP(B:B,[3]Sheet1!$C:$E,3,0)</f>
        <v>西门一片</v>
      </c>
      <c r="F31" s="7" t="s">
        <v>83</v>
      </c>
      <c r="H31" s="8">
        <v>40</v>
      </c>
      <c r="I31" s="8">
        <v>20</v>
      </c>
      <c r="J31" s="1">
        <f>VLOOKUP(B:B,[4]Sheet1!$A:$C,3,0)</f>
        <v>39</v>
      </c>
    </row>
    <row r="32" spans="1:10">
      <c r="A32" s="6">
        <v>10</v>
      </c>
      <c r="B32" s="7">
        <v>117491</v>
      </c>
      <c r="C32" s="7" t="s">
        <v>25</v>
      </c>
      <c r="D32" s="7">
        <f>VLOOKUP(B:B,[1]所有员工人数!$A:$C,3,0)</f>
        <v>2</v>
      </c>
      <c r="E32" s="7" t="str">
        <f>VLOOKUP(B:B,[3]Sheet1!$C:$E,3,0)</f>
        <v>西门一片</v>
      </c>
      <c r="F32" s="7" t="s">
        <v>22</v>
      </c>
      <c r="H32" s="8">
        <v>30</v>
      </c>
      <c r="I32" s="8">
        <v>20</v>
      </c>
      <c r="J32" s="1">
        <f>VLOOKUP(B:B,[4]Sheet1!$A:$C,3,0)</f>
        <v>23</v>
      </c>
    </row>
    <row r="33" spans="1:10">
      <c r="A33" s="6">
        <v>30</v>
      </c>
      <c r="B33" s="7">
        <v>709</v>
      </c>
      <c r="C33" s="7" t="s">
        <v>46</v>
      </c>
      <c r="D33" s="7">
        <f>VLOOKUP(B:B,[1]所有员工人数!$A:$C,3,0)</f>
        <v>4</v>
      </c>
      <c r="E33" s="7" t="str">
        <f>VLOOKUP(B:B,[3]Sheet1!$C:$E,3,0)</f>
        <v>西门二片</v>
      </c>
      <c r="F33" s="7" t="s">
        <v>47</v>
      </c>
      <c r="H33" s="8">
        <v>80</v>
      </c>
      <c r="I33" s="8">
        <f t="shared" si="0"/>
        <v>60</v>
      </c>
      <c r="J33" s="1">
        <f>VLOOKUP(B:B,[4]Sheet1!$A:$C,3,0)</f>
        <v>80</v>
      </c>
    </row>
    <row r="34" spans="1:10">
      <c r="A34" s="6">
        <v>16</v>
      </c>
      <c r="B34" s="7">
        <v>730</v>
      </c>
      <c r="C34" s="7" t="s">
        <v>32</v>
      </c>
      <c r="D34" s="7">
        <f>VLOOKUP(B:B,[1]所有员工人数!$A:$C,3,0)</f>
        <v>5</v>
      </c>
      <c r="E34" s="7" t="str">
        <f>VLOOKUP(B:B,[3]Sheet1!$C:$E,3,0)</f>
        <v>西门二片</v>
      </c>
      <c r="F34" s="7" t="s">
        <v>22</v>
      </c>
      <c r="H34" s="8">
        <v>80</v>
      </c>
      <c r="I34" s="8">
        <f t="shared" si="0"/>
        <v>60</v>
      </c>
      <c r="J34" s="1">
        <f>VLOOKUP(B:B,[4]Sheet1!$A:$C,3,0)</f>
        <v>80</v>
      </c>
    </row>
    <row r="35" spans="1:10">
      <c r="A35" s="6">
        <v>23</v>
      </c>
      <c r="B35" s="7">
        <v>107658</v>
      </c>
      <c r="C35" s="7" t="s">
        <v>39</v>
      </c>
      <c r="D35" s="7">
        <f>VLOOKUP(B:B,[1]所有员工人数!$A:$C,3,0)</f>
        <v>3</v>
      </c>
      <c r="E35" s="7" t="str">
        <f>VLOOKUP(B:B,[3]Sheet1!$C:$E,3,0)</f>
        <v>西门二片</v>
      </c>
      <c r="F35" s="7" t="s">
        <v>30</v>
      </c>
      <c r="H35" s="8">
        <v>80</v>
      </c>
      <c r="I35" s="8">
        <f t="shared" ref="I35:I66" si="1">J35-20</f>
        <v>60</v>
      </c>
      <c r="J35" s="1">
        <f>VLOOKUP(B:B,[4]Sheet1!$A:$C,3,0)</f>
        <v>80</v>
      </c>
    </row>
    <row r="36" spans="1:10">
      <c r="A36" s="6">
        <v>70</v>
      </c>
      <c r="B36" s="7">
        <v>114286</v>
      </c>
      <c r="C36" s="7" t="s">
        <v>89</v>
      </c>
      <c r="D36" s="7">
        <f>VLOOKUP(B:B,[1]所有员工人数!$A:$C,3,0)</f>
        <v>3</v>
      </c>
      <c r="E36" s="7" t="str">
        <f>VLOOKUP(B:B,[3]Sheet1!$C:$E,3,0)</f>
        <v>西门二片</v>
      </c>
      <c r="F36" s="7" t="s">
        <v>68</v>
      </c>
      <c r="G36" s="1">
        <v>8</v>
      </c>
      <c r="H36" s="8">
        <v>50</v>
      </c>
      <c r="I36" s="8">
        <f t="shared" si="1"/>
        <v>30</v>
      </c>
      <c r="J36" s="1">
        <f>VLOOKUP(B:B,[4]Sheet1!$A:$C,3,0)</f>
        <v>50</v>
      </c>
    </row>
    <row r="37" spans="1:10">
      <c r="A37" s="6">
        <v>50</v>
      </c>
      <c r="B37" s="7">
        <v>329</v>
      </c>
      <c r="C37" s="7" t="s">
        <v>67</v>
      </c>
      <c r="D37" s="7">
        <f>VLOOKUP(B:B,[1]所有员工人数!$A:$C,3,0)</f>
        <v>2</v>
      </c>
      <c r="E37" s="7" t="str">
        <f>VLOOKUP(B:B,[3]Sheet1!$C:$E,3,0)</f>
        <v>西门二片</v>
      </c>
      <c r="F37" s="7" t="s">
        <v>68</v>
      </c>
      <c r="H37" s="8">
        <v>50</v>
      </c>
      <c r="I37" s="8">
        <f t="shared" si="1"/>
        <v>30</v>
      </c>
      <c r="J37" s="1">
        <f>VLOOKUP(B:B,[4]Sheet1!$A:$C,3,0)</f>
        <v>50</v>
      </c>
    </row>
    <row r="38" spans="1:10">
      <c r="A38" s="6">
        <v>53</v>
      </c>
      <c r="B38" s="7">
        <v>101453</v>
      </c>
      <c r="C38" s="7" t="s">
        <v>71</v>
      </c>
      <c r="D38" s="7">
        <f>VLOOKUP(B:B,[1]所有员工人数!$A:$C,3,0)</f>
        <v>2</v>
      </c>
      <c r="E38" s="7" t="str">
        <f>VLOOKUP(B:B,[3]Sheet1!$C:$E,3,0)</f>
        <v>西门二片</v>
      </c>
      <c r="F38" s="7" t="s">
        <v>68</v>
      </c>
      <c r="H38" s="8">
        <v>50</v>
      </c>
      <c r="I38" s="8">
        <f t="shared" si="1"/>
        <v>30</v>
      </c>
      <c r="J38" s="1">
        <f>VLOOKUP(B:B,[4]Sheet1!$A:$C,3,0)</f>
        <v>50</v>
      </c>
    </row>
    <row r="39" spans="1:10">
      <c r="A39" s="6">
        <v>40</v>
      </c>
      <c r="B39" s="7">
        <v>106399</v>
      </c>
      <c r="C39" s="7" t="s">
        <v>57</v>
      </c>
      <c r="D39" s="7">
        <f>VLOOKUP(B:B,[1]所有员工人数!$A:$C,3,0)</f>
        <v>3</v>
      </c>
      <c r="E39" s="7" t="str">
        <f>VLOOKUP(B:B,[3]Sheet1!$C:$E,3,0)</f>
        <v>西门二片</v>
      </c>
      <c r="F39" s="7" t="s">
        <v>30</v>
      </c>
      <c r="H39" s="8">
        <v>50</v>
      </c>
      <c r="I39" s="8">
        <f t="shared" si="1"/>
        <v>30</v>
      </c>
      <c r="J39" s="1">
        <f>VLOOKUP(B:B,[4]Sheet1!$A:$C,3,0)</f>
        <v>50</v>
      </c>
    </row>
    <row r="40" spans="1:10">
      <c r="A40" s="6">
        <v>118</v>
      </c>
      <c r="B40" s="7">
        <v>113025</v>
      </c>
      <c r="C40" s="7" t="s">
        <v>138</v>
      </c>
      <c r="D40" s="7">
        <f>VLOOKUP(B:B,[1]所有员工人数!$A:$C,3,0)</f>
        <v>2</v>
      </c>
      <c r="E40" s="7" t="str">
        <f>VLOOKUP(B:B,[3]Sheet1!$C:$E,3,0)</f>
        <v>西门二片</v>
      </c>
      <c r="F40" s="7" t="s">
        <v>83</v>
      </c>
      <c r="H40" s="8">
        <v>48</v>
      </c>
      <c r="I40" s="8">
        <v>30</v>
      </c>
      <c r="J40" s="1">
        <f>VLOOKUP(B:B,[4]Sheet1!$A:$C,3,0)</f>
        <v>48</v>
      </c>
    </row>
    <row r="41" spans="1:10">
      <c r="A41" s="6">
        <v>123</v>
      </c>
      <c r="B41" s="7">
        <v>113833</v>
      </c>
      <c r="C41" s="7" t="s">
        <v>143</v>
      </c>
      <c r="D41" s="7">
        <f>VLOOKUP(B:B,[1]所有员工人数!$A:$C,3,0)</f>
        <v>2</v>
      </c>
      <c r="E41" s="7" t="str">
        <f>VLOOKUP(B:B,[3]Sheet1!$C:$E,3,0)</f>
        <v>西门二片</v>
      </c>
      <c r="F41" s="7" t="s">
        <v>83</v>
      </c>
      <c r="H41" s="8">
        <v>40</v>
      </c>
      <c r="I41" s="8">
        <f t="shared" si="1"/>
        <v>20</v>
      </c>
      <c r="J41" s="1">
        <f>VLOOKUP(B:B,[4]Sheet1!$A:$C,3,0)</f>
        <v>40</v>
      </c>
    </row>
    <row r="42" spans="1:10">
      <c r="A42" s="6">
        <v>102</v>
      </c>
      <c r="B42" s="7">
        <v>570</v>
      </c>
      <c r="C42" s="7" t="s">
        <v>121</v>
      </c>
      <c r="D42" s="7">
        <f>VLOOKUP(B:B,[1]所有员工人数!$A:$C,3,0)</f>
        <v>2</v>
      </c>
      <c r="E42" s="7" t="str">
        <f>VLOOKUP(B:B,[3]Sheet1!$C:$E,3,0)</f>
        <v>西门二片</v>
      </c>
      <c r="F42" s="7" t="s">
        <v>83</v>
      </c>
      <c r="H42" s="8">
        <v>40</v>
      </c>
      <c r="I42" s="8">
        <f t="shared" si="1"/>
        <v>20</v>
      </c>
      <c r="J42" s="1">
        <f>VLOOKUP(B:B,[4]Sheet1!$A:$C,3,0)</f>
        <v>40</v>
      </c>
    </row>
    <row r="43" spans="1:10">
      <c r="A43" s="6">
        <v>89</v>
      </c>
      <c r="B43" s="7">
        <v>112888</v>
      </c>
      <c r="C43" s="7" t="s">
        <v>108</v>
      </c>
      <c r="D43" s="7">
        <f>VLOOKUP(B:B,[1]所有员工人数!$A:$C,3,0)</f>
        <v>3</v>
      </c>
      <c r="E43" s="7" t="str">
        <f>VLOOKUP(B:B,[3]Sheet1!$C:$E,3,0)</f>
        <v>西门二片</v>
      </c>
      <c r="F43" s="7" t="s">
        <v>83</v>
      </c>
      <c r="H43" s="8">
        <v>40</v>
      </c>
      <c r="I43" s="8">
        <f t="shared" si="1"/>
        <v>20</v>
      </c>
      <c r="J43" s="1">
        <f>VLOOKUP(B:B,[4]Sheet1!$A:$C,3,0)</f>
        <v>40</v>
      </c>
    </row>
    <row r="44" spans="1:10">
      <c r="A44" s="6">
        <v>113</v>
      </c>
      <c r="B44" s="7">
        <v>113298</v>
      </c>
      <c r="C44" s="7" t="s">
        <v>133</v>
      </c>
      <c r="D44" s="7">
        <f>VLOOKUP(B:B,[1]所有员工人数!$A:$C,3,0)</f>
        <v>1</v>
      </c>
      <c r="E44" s="7" t="str">
        <f>VLOOKUP(B:B,[3]Sheet1!$C:$E,3,0)</f>
        <v>西门二片</v>
      </c>
      <c r="F44" s="7" t="s">
        <v>83</v>
      </c>
      <c r="H44" s="8">
        <v>40</v>
      </c>
      <c r="I44" s="8">
        <f t="shared" si="1"/>
        <v>20</v>
      </c>
      <c r="J44" s="1">
        <f>VLOOKUP(B:B,[4]Sheet1!$A:$C,3,0)</f>
        <v>40</v>
      </c>
    </row>
    <row r="45" spans="1:10">
      <c r="A45" s="6">
        <v>88</v>
      </c>
      <c r="B45" s="7">
        <v>752</v>
      </c>
      <c r="C45" s="7" t="s">
        <v>107</v>
      </c>
      <c r="D45" s="7">
        <f>VLOOKUP(B:B,[1]所有员工人数!$A:$C,3,0)</f>
        <v>3</v>
      </c>
      <c r="E45" s="7" t="str">
        <f>VLOOKUP(B:B,[3]Sheet1!$C:$E,3,0)</f>
        <v>西门二片</v>
      </c>
      <c r="F45" s="7" t="s">
        <v>83</v>
      </c>
      <c r="H45" s="8">
        <v>40</v>
      </c>
      <c r="I45" s="8">
        <f t="shared" si="1"/>
        <v>20</v>
      </c>
      <c r="J45" s="1">
        <f>VLOOKUP(B:B,[4]Sheet1!$A:$C,3,0)</f>
        <v>40</v>
      </c>
    </row>
    <row r="46" spans="1:10">
      <c r="A46" s="6">
        <v>116</v>
      </c>
      <c r="B46" s="7">
        <v>118951</v>
      </c>
      <c r="C46" s="7" t="s">
        <v>136</v>
      </c>
      <c r="D46" s="7">
        <f>VLOOKUP(B:B,[1]所有员工人数!$A:$C,3,0)</f>
        <v>2</v>
      </c>
      <c r="E46" s="7" t="str">
        <f>VLOOKUP(B:B,[3]Sheet1!$C:$E,3,0)</f>
        <v>西门二片</v>
      </c>
      <c r="F46" s="7" t="s">
        <v>83</v>
      </c>
      <c r="H46" s="8">
        <v>40</v>
      </c>
      <c r="I46" s="8">
        <v>20</v>
      </c>
      <c r="J46" s="1">
        <f>VLOOKUP(B:B,[4]Sheet1!$A:$C,3,0)</f>
        <v>33</v>
      </c>
    </row>
    <row r="47" spans="1:10">
      <c r="A47" s="6">
        <v>121</v>
      </c>
      <c r="B47" s="7">
        <v>104429</v>
      </c>
      <c r="C47" s="7" t="s">
        <v>141</v>
      </c>
      <c r="D47" s="7">
        <f>VLOOKUP(B:B,[1]所有员工人数!$A:$C,3,0)</f>
        <v>2</v>
      </c>
      <c r="E47" s="7" t="str">
        <f>VLOOKUP(B:B,[3]Sheet1!$C:$E,3,0)</f>
        <v>西门二片</v>
      </c>
      <c r="F47" s="7" t="s">
        <v>83</v>
      </c>
      <c r="H47" s="8">
        <v>40</v>
      </c>
      <c r="I47" s="8">
        <v>20</v>
      </c>
      <c r="J47" s="1">
        <f>VLOOKUP(B:B,[4]Sheet1!$A:$C,3,0)</f>
        <v>30</v>
      </c>
    </row>
    <row r="48" spans="1:10">
      <c r="A48" s="6">
        <v>125</v>
      </c>
      <c r="B48" s="7">
        <v>119263</v>
      </c>
      <c r="C48" s="7" t="s">
        <v>145</v>
      </c>
      <c r="D48" s="7">
        <f>VLOOKUP(B:B,[1]所有员工人数!$A:$C,3,0)</f>
        <v>2</v>
      </c>
      <c r="E48" s="7" t="str">
        <f>VLOOKUP(B:B,[3]Sheet1!$C:$E,3,0)</f>
        <v>西门二片</v>
      </c>
      <c r="F48" s="7" t="s">
        <v>83</v>
      </c>
      <c r="H48" s="8">
        <v>40</v>
      </c>
      <c r="I48" s="8">
        <v>20</v>
      </c>
      <c r="J48" s="1">
        <f>VLOOKUP(B:B,[4]Sheet1!$A:$C,3,0)</f>
        <v>28</v>
      </c>
    </row>
    <row r="49" spans="1:10">
      <c r="A49" s="6">
        <v>67</v>
      </c>
      <c r="B49" s="7">
        <v>120844</v>
      </c>
      <c r="C49" s="7" t="s">
        <v>86</v>
      </c>
      <c r="D49" s="7">
        <f>VLOOKUP(B:B,[1]所有员工人数!$A:$C,3,0)</f>
        <v>3</v>
      </c>
      <c r="E49" s="7" t="str">
        <f>VLOOKUP(B:B,[3]Sheet1!$C:$E,3,0)</f>
        <v>西门二片</v>
      </c>
      <c r="F49" s="7" t="s">
        <v>68</v>
      </c>
      <c r="H49" s="8">
        <v>30</v>
      </c>
      <c r="I49" s="8">
        <v>20</v>
      </c>
      <c r="J49" s="1">
        <f>VLOOKUP(B:B,[4]Sheet1!$A:$C,3,0)</f>
        <v>19</v>
      </c>
    </row>
    <row r="50" spans="1:10">
      <c r="A50" s="6">
        <v>137</v>
      </c>
      <c r="B50" s="7">
        <v>122906</v>
      </c>
      <c r="C50" s="7" t="s">
        <v>157</v>
      </c>
      <c r="D50" s="7">
        <f>VLOOKUP(B:B,[1]所有员工人数!$A:$C,3,0)</f>
        <v>2</v>
      </c>
      <c r="E50" s="7" t="str">
        <f>VLOOKUP(B:B,[3]Sheet1!$C:$E,3,0)</f>
        <v>西门二片</v>
      </c>
      <c r="F50" s="7" t="s">
        <v>129</v>
      </c>
      <c r="H50" s="8">
        <v>40</v>
      </c>
      <c r="I50" s="8">
        <v>20</v>
      </c>
      <c r="J50" s="1">
        <f>VLOOKUP(B:B,[4]Sheet1!$A:$C,3,0)</f>
        <v>15</v>
      </c>
    </row>
    <row r="51" spans="1:10">
      <c r="A51" s="6">
        <v>127</v>
      </c>
      <c r="B51" s="7">
        <v>116773</v>
      </c>
      <c r="C51" s="7" t="s">
        <v>147</v>
      </c>
      <c r="D51" s="7">
        <f>VLOOKUP(B:B,[1]所有员工人数!$A:$C,3,0)</f>
        <v>2</v>
      </c>
      <c r="E51" s="7" t="str">
        <f>VLOOKUP(B:B,[3]Sheet1!$C:$E,3,0)</f>
        <v>西门二片</v>
      </c>
      <c r="F51" s="7" t="s">
        <v>129</v>
      </c>
      <c r="H51" s="8">
        <v>40</v>
      </c>
      <c r="I51" s="8">
        <v>20</v>
      </c>
      <c r="J51" s="1">
        <f>VLOOKUP(B:B,[4]Sheet1!$A:$C,3,0)</f>
        <v>14</v>
      </c>
    </row>
    <row r="52" spans="1:10">
      <c r="A52" s="6">
        <v>1</v>
      </c>
      <c r="B52" s="7">
        <v>307</v>
      </c>
      <c r="C52" s="7" t="s">
        <v>13</v>
      </c>
      <c r="D52" s="7">
        <f>VLOOKUP(B:B,[1]所有员工人数!$A:$C,3,0)</f>
        <v>16</v>
      </c>
      <c r="E52" s="7" t="str">
        <f>VLOOKUP(B:B,[3]Sheet1!$C:$E,3,0)</f>
        <v>旗舰片区</v>
      </c>
      <c r="F52" s="7" t="s">
        <v>14</v>
      </c>
      <c r="G52" s="1">
        <v>8</v>
      </c>
      <c r="H52" s="8">
        <v>180</v>
      </c>
      <c r="I52" s="8">
        <v>185</v>
      </c>
      <c r="J52" s="1">
        <f>VLOOKUP(B:B,[4]Sheet1!$A:$C,3,0)</f>
        <v>180</v>
      </c>
    </row>
    <row r="53" spans="1:10">
      <c r="A53" s="6">
        <v>5</v>
      </c>
      <c r="B53" s="7">
        <v>750</v>
      </c>
      <c r="C53" s="7" t="s">
        <v>19</v>
      </c>
      <c r="D53" s="7">
        <f>VLOOKUP(B:B,[1]所有员工人数!$A:$C,3,0)</f>
        <v>5</v>
      </c>
      <c r="E53" s="7" t="str">
        <f>VLOOKUP(B:B,[3]Sheet1!$C:$E,3,0)</f>
        <v>旗舰片区</v>
      </c>
      <c r="F53" s="7" t="s">
        <v>17</v>
      </c>
      <c r="G53" s="1">
        <v>5</v>
      </c>
      <c r="H53" s="8">
        <v>100</v>
      </c>
      <c r="I53" s="8">
        <v>100</v>
      </c>
      <c r="J53" s="1">
        <f>VLOOKUP(B:B,[4]Sheet1!$A:$C,3,0)</f>
        <v>100</v>
      </c>
    </row>
    <row r="54" spans="1:10">
      <c r="A54" s="6">
        <v>15</v>
      </c>
      <c r="B54" s="7">
        <v>742</v>
      </c>
      <c r="C54" s="7" t="s">
        <v>31</v>
      </c>
      <c r="D54" s="7">
        <f>VLOOKUP(B:B,[1]所有员工人数!$A:$C,3,0)</f>
        <v>2</v>
      </c>
      <c r="E54" s="7" t="str">
        <f>VLOOKUP(B:B,[3]Sheet1!$C:$E,3,0)</f>
        <v>旗舰片区</v>
      </c>
      <c r="F54" s="7" t="s">
        <v>22</v>
      </c>
      <c r="H54" s="8">
        <v>60</v>
      </c>
      <c r="I54" s="8">
        <v>50</v>
      </c>
      <c r="J54" s="1">
        <f>VLOOKUP(B:B,[4]Sheet1!$A:$C,3,0)</f>
        <v>67</v>
      </c>
    </row>
    <row r="55" spans="1:10">
      <c r="A55" s="6">
        <v>80</v>
      </c>
      <c r="B55" s="7">
        <v>106865</v>
      </c>
      <c r="C55" s="7" t="s">
        <v>99</v>
      </c>
      <c r="D55" s="7">
        <f>VLOOKUP(B:B,[1]所有员工人数!$A:$C,3,0)</f>
        <v>2</v>
      </c>
      <c r="E55" s="7" t="str">
        <f>VLOOKUP(B:B,[3]Sheet1!$C:$E,3,0)</f>
        <v>旗舰片区</v>
      </c>
      <c r="F55" s="7" t="s">
        <v>68</v>
      </c>
      <c r="H55" s="8">
        <v>50</v>
      </c>
      <c r="I55" s="8">
        <f t="shared" si="1"/>
        <v>30</v>
      </c>
      <c r="J55" s="1">
        <f>VLOOKUP(B:B,[4]Sheet1!$A:$C,3,0)</f>
        <v>50</v>
      </c>
    </row>
    <row r="56" spans="1:10">
      <c r="A56" s="6">
        <v>66</v>
      </c>
      <c r="B56" s="7">
        <v>106485</v>
      </c>
      <c r="C56" s="7" t="s">
        <v>85</v>
      </c>
      <c r="D56" s="7">
        <f>VLOOKUP(B:B,[1]所有员工人数!$A:$C,3,0)</f>
        <v>2</v>
      </c>
      <c r="E56" s="7" t="str">
        <f>VLOOKUP(B:B,[3]Sheet1!$C:$E,3,0)</f>
        <v>旗舰片区</v>
      </c>
      <c r="F56" s="7" t="s">
        <v>47</v>
      </c>
      <c r="H56" s="8">
        <v>40</v>
      </c>
      <c r="I56" s="8">
        <f t="shared" si="1"/>
        <v>20</v>
      </c>
      <c r="J56" s="1">
        <f>VLOOKUP(B:B,[4]Sheet1!$A:$C,3,0)</f>
        <v>40</v>
      </c>
    </row>
    <row r="57" spans="1:10">
      <c r="A57" s="6">
        <v>72</v>
      </c>
      <c r="B57" s="7">
        <v>102935</v>
      </c>
      <c r="C57" s="7" t="s">
        <v>91</v>
      </c>
      <c r="D57" s="7">
        <f>VLOOKUP(B:B,[1]所有员工人数!$A:$C,3,0)</f>
        <v>2</v>
      </c>
      <c r="E57" s="7" t="str">
        <f>VLOOKUP(B:B,[3]Sheet1!$C:$E,3,0)</f>
        <v>旗舰片区</v>
      </c>
      <c r="F57" s="7" t="s">
        <v>68</v>
      </c>
      <c r="H57" s="8">
        <v>40</v>
      </c>
      <c r="I57" s="8">
        <f t="shared" si="1"/>
        <v>20</v>
      </c>
      <c r="J57" s="1">
        <f>VLOOKUP(B:B,[4]Sheet1!$A:$C,3,0)</f>
        <v>40</v>
      </c>
    </row>
    <row r="58" spans="1:10">
      <c r="A58" s="6">
        <v>49</v>
      </c>
      <c r="B58" s="7">
        <v>106066</v>
      </c>
      <c r="C58" s="7" t="s">
        <v>66</v>
      </c>
      <c r="D58" s="7">
        <f>VLOOKUP(B:B,[1]所有员工人数!$A:$C,3,0)</f>
        <v>2</v>
      </c>
      <c r="E58" s="7" t="str">
        <f>VLOOKUP(B:B,[3]Sheet1!$C:$E,3,0)</f>
        <v>旗舰片区</v>
      </c>
      <c r="F58" s="7" t="s">
        <v>47</v>
      </c>
      <c r="H58" s="8">
        <v>40</v>
      </c>
      <c r="I58" s="8">
        <f t="shared" si="1"/>
        <v>20</v>
      </c>
      <c r="J58" s="1">
        <f>VLOOKUP(B:B,[4]Sheet1!$A:$C,3,0)</f>
        <v>40</v>
      </c>
    </row>
    <row r="59" spans="1:10">
      <c r="A59" s="6">
        <v>100</v>
      </c>
      <c r="B59" s="7">
        <v>116919</v>
      </c>
      <c r="C59" s="7" t="s">
        <v>119</v>
      </c>
      <c r="D59" s="7">
        <f>VLOOKUP(B:B,[1]所有员工人数!$A:$C,3,0)</f>
        <v>2</v>
      </c>
      <c r="E59" s="7" t="str">
        <f>VLOOKUP(B:B,[3]Sheet1!$C:$E,3,0)</f>
        <v>旗舰片区</v>
      </c>
      <c r="F59" s="7" t="s">
        <v>83</v>
      </c>
      <c r="H59" s="8">
        <v>40</v>
      </c>
      <c r="I59" s="8">
        <v>20</v>
      </c>
      <c r="J59" s="1">
        <f>VLOOKUP(B:B,[4]Sheet1!$A:$C,3,0)</f>
        <v>33</v>
      </c>
    </row>
    <row r="60" spans="1:10">
      <c r="A60" s="6">
        <v>106</v>
      </c>
      <c r="B60" s="7">
        <v>351</v>
      </c>
      <c r="C60" s="7" t="s">
        <v>125</v>
      </c>
      <c r="D60" s="7">
        <f>VLOOKUP(B:B,[1]所有员工人数!$A:$C,3,0)</f>
        <v>3</v>
      </c>
      <c r="E60" s="7" t="str">
        <f>VLOOKUP(B:B,[3]Sheet1!$C:$E,3,0)</f>
        <v>都江堰片区</v>
      </c>
      <c r="F60" s="7" t="s">
        <v>83</v>
      </c>
      <c r="H60" s="8">
        <v>40</v>
      </c>
      <c r="I60" s="8">
        <f t="shared" si="1"/>
        <v>20</v>
      </c>
      <c r="J60" s="1">
        <f>VLOOKUP(B:B,[4]Sheet1!$A:$C,3,0)</f>
        <v>40</v>
      </c>
    </row>
    <row r="61" spans="1:10">
      <c r="A61" s="6">
        <v>104</v>
      </c>
      <c r="B61" s="7">
        <v>704</v>
      </c>
      <c r="C61" s="7" t="s">
        <v>123</v>
      </c>
      <c r="D61" s="7">
        <f>VLOOKUP(B:B,[1]所有员工人数!$A:$C,3,0)</f>
        <v>2</v>
      </c>
      <c r="E61" s="7" t="str">
        <f>VLOOKUP(B:B,[3]Sheet1!$C:$E,3,0)</f>
        <v>都江堰片区</v>
      </c>
      <c r="F61" s="7" t="s">
        <v>83</v>
      </c>
      <c r="H61" s="8">
        <v>40</v>
      </c>
      <c r="I61" s="8">
        <f t="shared" si="1"/>
        <v>20</v>
      </c>
      <c r="J61" s="1">
        <f>VLOOKUP(B:B,[4]Sheet1!$A:$C,3,0)</f>
        <v>40</v>
      </c>
    </row>
    <row r="62" spans="1:10">
      <c r="A62" s="6">
        <v>73</v>
      </c>
      <c r="B62" s="7">
        <v>587</v>
      </c>
      <c r="C62" s="7" t="s">
        <v>92</v>
      </c>
      <c r="D62" s="7">
        <f>VLOOKUP(B:B,[1]所有员工人数!$A:$C,3,0)</f>
        <v>2</v>
      </c>
      <c r="E62" s="7" t="str">
        <f>VLOOKUP(B:B,[3]Sheet1!$C:$E,3,0)</f>
        <v>都江堰片区</v>
      </c>
      <c r="F62" s="7" t="s">
        <v>68</v>
      </c>
      <c r="G62" s="1">
        <v>8</v>
      </c>
      <c r="H62" s="8">
        <v>40</v>
      </c>
      <c r="I62" s="8">
        <f t="shared" si="1"/>
        <v>20</v>
      </c>
      <c r="J62" s="1">
        <f>VLOOKUP(B:B,[4]Sheet1!$A:$C,3,0)</f>
        <v>40</v>
      </c>
    </row>
    <row r="63" spans="1:10">
      <c r="A63" s="6">
        <v>117</v>
      </c>
      <c r="B63" s="7">
        <v>713</v>
      </c>
      <c r="C63" s="7" t="s">
        <v>137</v>
      </c>
      <c r="D63" s="7">
        <f>VLOOKUP(B:B,[1]所有员工人数!$A:$C,3,0)</f>
        <v>2</v>
      </c>
      <c r="E63" s="7" t="str">
        <f>VLOOKUP(B:B,[3]Sheet1!$C:$E,3,0)</f>
        <v>都江堰片区</v>
      </c>
      <c r="F63" s="7" t="s">
        <v>83</v>
      </c>
      <c r="H63" s="8">
        <v>40</v>
      </c>
      <c r="I63" s="8">
        <f t="shared" si="1"/>
        <v>20</v>
      </c>
      <c r="J63" s="1">
        <f>VLOOKUP(B:B,[4]Sheet1!$A:$C,3,0)</f>
        <v>40</v>
      </c>
    </row>
    <row r="64" spans="1:10">
      <c r="A64" s="6">
        <v>124</v>
      </c>
      <c r="B64" s="7">
        <v>110378</v>
      </c>
      <c r="C64" s="7" t="s">
        <v>144</v>
      </c>
      <c r="D64" s="7">
        <f>VLOOKUP(B:B,[1]所有员工人数!$A:$C,3,0)</f>
        <v>2</v>
      </c>
      <c r="E64" s="7" t="str">
        <f>VLOOKUP(B:B,[3]Sheet1!$C:$E,3,0)</f>
        <v>都江堰片区</v>
      </c>
      <c r="F64" s="7" t="s">
        <v>83</v>
      </c>
      <c r="H64" s="8">
        <v>40</v>
      </c>
      <c r="I64" s="8">
        <f t="shared" si="1"/>
        <v>20</v>
      </c>
      <c r="J64" s="1">
        <f>VLOOKUP(B:B,[4]Sheet1!$A:$C,3,0)</f>
        <v>40</v>
      </c>
    </row>
    <row r="65" spans="1:10">
      <c r="A65" s="6">
        <v>86</v>
      </c>
      <c r="B65" s="7">
        <v>738</v>
      </c>
      <c r="C65" s="7" t="s">
        <v>105</v>
      </c>
      <c r="D65" s="7">
        <f>VLOOKUP(B:B,[1]所有员工人数!$A:$C,3,0)</f>
        <v>2</v>
      </c>
      <c r="E65" s="7" t="str">
        <f>VLOOKUP(B:B,[3]Sheet1!$C:$E,3,0)</f>
        <v>都江堰片区</v>
      </c>
      <c r="F65" s="7" t="s">
        <v>83</v>
      </c>
      <c r="H65" s="8">
        <v>40</v>
      </c>
      <c r="I65" s="8">
        <f t="shared" si="1"/>
        <v>20</v>
      </c>
      <c r="J65" s="1">
        <f>VLOOKUP(B:B,[4]Sheet1!$A:$C,3,0)</f>
        <v>40</v>
      </c>
    </row>
    <row r="66" spans="1:10">
      <c r="A66" s="6">
        <v>87</v>
      </c>
      <c r="B66" s="7">
        <v>710</v>
      </c>
      <c r="C66" s="7" t="s">
        <v>106</v>
      </c>
      <c r="D66" s="7">
        <f>VLOOKUP(B:B,[1]所有员工人数!$A:$C,3,0)</f>
        <v>3</v>
      </c>
      <c r="E66" s="7" t="str">
        <f>VLOOKUP(B:B,[3]Sheet1!$C:$E,3,0)</f>
        <v>都江堰片区</v>
      </c>
      <c r="F66" s="7" t="s">
        <v>83</v>
      </c>
      <c r="H66" s="8">
        <v>40</v>
      </c>
      <c r="I66" s="8">
        <f t="shared" si="1"/>
        <v>20</v>
      </c>
      <c r="J66" s="1">
        <f>VLOOKUP(B:B,[4]Sheet1!$A:$C,3,0)</f>
        <v>40</v>
      </c>
    </row>
    <row r="67" spans="1:10">
      <c r="A67" s="6">
        <v>105</v>
      </c>
      <c r="B67" s="7">
        <v>706</v>
      </c>
      <c r="C67" s="7" t="s">
        <v>124</v>
      </c>
      <c r="D67" s="7">
        <f>VLOOKUP(B:B,[1]所有员工人数!$A:$C,3,0)</f>
        <v>3</v>
      </c>
      <c r="E67" s="7" t="str">
        <f>VLOOKUP(B:B,[3]Sheet1!$C:$E,3,0)</f>
        <v>都江堰片区</v>
      </c>
      <c r="F67" s="7" t="s">
        <v>83</v>
      </c>
      <c r="H67" s="8">
        <v>40</v>
      </c>
      <c r="I67" s="8">
        <f t="shared" ref="I67:I98" si="2">J67-20</f>
        <v>20</v>
      </c>
      <c r="J67" s="1">
        <f>VLOOKUP(B:B,[4]Sheet1!$A:$C,3,0)</f>
        <v>40</v>
      </c>
    </row>
    <row r="68" spans="1:10">
      <c r="A68" s="6">
        <v>8</v>
      </c>
      <c r="B68" s="7">
        <v>571</v>
      </c>
      <c r="C68" s="7" t="s">
        <v>23</v>
      </c>
      <c r="D68" s="7">
        <f>VLOOKUP(B:B,[1]所有员工人数!$A:$C,3,0)</f>
        <v>3</v>
      </c>
      <c r="E68" s="7" t="str">
        <f>VLOOKUP(B:B,[3]Sheet1!$C:$E,3,0)</f>
        <v>东南片区</v>
      </c>
      <c r="F68" s="7" t="s">
        <v>22</v>
      </c>
      <c r="H68" s="8">
        <v>80</v>
      </c>
      <c r="I68" s="8">
        <f t="shared" si="2"/>
        <v>60</v>
      </c>
      <c r="J68" s="1">
        <f>VLOOKUP(B:B,[4]Sheet1!$A:$C,3,0)</f>
        <v>80</v>
      </c>
    </row>
    <row r="69" spans="1:10">
      <c r="A69" s="6">
        <v>37</v>
      </c>
      <c r="B69" s="7">
        <v>737</v>
      </c>
      <c r="C69" s="7" t="s">
        <v>54</v>
      </c>
      <c r="D69" s="7">
        <f>VLOOKUP(B:B,[1]所有员工人数!$A:$C,3,0)</f>
        <v>3</v>
      </c>
      <c r="E69" s="7" t="str">
        <f>VLOOKUP(B:B,[3]Sheet1!$C:$E,3,0)</f>
        <v>东南片区</v>
      </c>
      <c r="F69" s="7" t="s">
        <v>30</v>
      </c>
      <c r="H69" s="8">
        <v>80</v>
      </c>
      <c r="I69" s="8">
        <f t="shared" si="2"/>
        <v>60</v>
      </c>
      <c r="J69" s="1">
        <f>VLOOKUP(B:B,[4]Sheet1!$A:$C,3,0)</f>
        <v>80</v>
      </c>
    </row>
    <row r="70" spans="1:10">
      <c r="A70" s="6">
        <v>14</v>
      </c>
      <c r="B70" s="7">
        <v>712</v>
      </c>
      <c r="C70" s="7" t="s">
        <v>29</v>
      </c>
      <c r="D70" s="7">
        <f>VLOOKUP(B:B,[1]所有员工人数!$A:$C,3,0)</f>
        <v>4</v>
      </c>
      <c r="E70" s="7" t="str">
        <f>VLOOKUP(B:B,[3]Sheet1!$C:$E,3,0)</f>
        <v>东南片区</v>
      </c>
      <c r="F70" s="7" t="s">
        <v>30</v>
      </c>
      <c r="H70" s="8">
        <v>80</v>
      </c>
      <c r="I70" s="8">
        <f t="shared" si="2"/>
        <v>60</v>
      </c>
      <c r="J70" s="1">
        <f>VLOOKUP(B:B,[4]Sheet1!$A:$C,3,0)</f>
        <v>80</v>
      </c>
    </row>
    <row r="71" spans="1:10">
      <c r="A71" s="6">
        <v>25</v>
      </c>
      <c r="B71" s="7">
        <v>511</v>
      </c>
      <c r="C71" s="7" t="s">
        <v>41</v>
      </c>
      <c r="D71" s="7">
        <f>VLOOKUP(B:B,[1]所有员工人数!$A:$C,3,0)</f>
        <v>4</v>
      </c>
      <c r="E71" s="7" t="str">
        <f>VLOOKUP(B:B,[3]Sheet1!$C:$E,3,0)</f>
        <v>东南片区</v>
      </c>
      <c r="F71" s="7" t="s">
        <v>30</v>
      </c>
      <c r="H71" s="8">
        <v>80</v>
      </c>
      <c r="I71" s="8">
        <f t="shared" si="2"/>
        <v>60</v>
      </c>
      <c r="J71" s="1">
        <f>VLOOKUP(B:B,[4]Sheet1!$A:$C,3,0)</f>
        <v>80</v>
      </c>
    </row>
    <row r="72" spans="1:10">
      <c r="A72" s="6">
        <v>13</v>
      </c>
      <c r="B72" s="7">
        <v>707</v>
      </c>
      <c r="C72" s="7" t="s">
        <v>28</v>
      </c>
      <c r="D72" s="7">
        <f>VLOOKUP(B:B,[1]所有员工人数!$A:$C,3,0)</f>
        <v>5</v>
      </c>
      <c r="E72" s="7" t="str">
        <f>VLOOKUP(B:B,[3]Sheet1!$C:$E,3,0)</f>
        <v>东南片区</v>
      </c>
      <c r="F72" s="7" t="s">
        <v>22</v>
      </c>
      <c r="G72" s="1">
        <v>6</v>
      </c>
      <c r="H72" s="8">
        <v>80</v>
      </c>
      <c r="I72" s="8">
        <f t="shared" si="2"/>
        <v>60</v>
      </c>
      <c r="J72" s="1">
        <f>VLOOKUP(B:B,[4]Sheet1!$A:$C,3,0)</f>
        <v>80</v>
      </c>
    </row>
    <row r="73" spans="1:10">
      <c r="A73" s="6">
        <v>27</v>
      </c>
      <c r="B73" s="7">
        <v>387</v>
      </c>
      <c r="C73" s="7" t="s">
        <v>43</v>
      </c>
      <c r="D73" s="7">
        <f>VLOOKUP(B:B,[1]所有员工人数!$A:$C,3,0)</f>
        <v>3</v>
      </c>
      <c r="E73" s="7" t="str">
        <f>VLOOKUP(B:B,[3]Sheet1!$C:$E,3,0)</f>
        <v>东南片区</v>
      </c>
      <c r="F73" s="7" t="s">
        <v>30</v>
      </c>
      <c r="H73" s="8">
        <v>80</v>
      </c>
      <c r="I73" s="8">
        <f t="shared" si="2"/>
        <v>60</v>
      </c>
      <c r="J73" s="1">
        <f>VLOOKUP(B:B,[4]Sheet1!$A:$C,3,0)</f>
        <v>80</v>
      </c>
    </row>
    <row r="74" spans="1:10">
      <c r="A74" s="6">
        <v>143</v>
      </c>
      <c r="B74" s="9">
        <v>114848</v>
      </c>
      <c r="C74" s="9" t="s">
        <v>163</v>
      </c>
      <c r="D74" s="7">
        <f>VLOOKUP(B:B,[1]所有员工人数!$A:$C,3,0)</f>
        <v>1</v>
      </c>
      <c r="E74" s="7" t="str">
        <f>VLOOKUP(B:B,[3]Sheet1!$C:$E,3,0)</f>
        <v>东南片区</v>
      </c>
      <c r="F74" s="10" t="s">
        <v>83</v>
      </c>
      <c r="H74" s="8">
        <v>60</v>
      </c>
      <c r="I74" s="8">
        <v>20</v>
      </c>
      <c r="J74" s="1">
        <v>0</v>
      </c>
    </row>
    <row r="75" spans="1:10">
      <c r="A75" s="6">
        <v>48</v>
      </c>
      <c r="B75" s="7">
        <v>105751</v>
      </c>
      <c r="C75" s="7" t="s">
        <v>65</v>
      </c>
      <c r="D75" s="7">
        <f>VLOOKUP(B:B,[1]所有员工人数!$A:$C,3,0)</f>
        <v>3</v>
      </c>
      <c r="E75" s="7" t="str">
        <f>VLOOKUP(B:B,[3]Sheet1!$C:$E,3,0)</f>
        <v>东南片区</v>
      </c>
      <c r="F75" s="7" t="s">
        <v>47</v>
      </c>
      <c r="H75" s="8">
        <v>50</v>
      </c>
      <c r="I75" s="8">
        <f t="shared" si="2"/>
        <v>30</v>
      </c>
      <c r="J75" s="1">
        <f>VLOOKUP(B:B,[4]Sheet1!$A:$C,3,0)</f>
        <v>50</v>
      </c>
    </row>
    <row r="76" spans="1:10">
      <c r="A76" s="6">
        <v>69</v>
      </c>
      <c r="B76" s="7">
        <v>103639</v>
      </c>
      <c r="C76" s="7" t="s">
        <v>88</v>
      </c>
      <c r="D76" s="7">
        <f>VLOOKUP(B:B,[1]所有员工人数!$A:$C,3,0)</f>
        <v>3</v>
      </c>
      <c r="E76" s="7" t="str">
        <f>VLOOKUP(B:B,[3]Sheet1!$C:$E,3,0)</f>
        <v>东南片区</v>
      </c>
      <c r="F76" s="7" t="s">
        <v>68</v>
      </c>
      <c r="H76" s="8">
        <v>50</v>
      </c>
      <c r="I76" s="8">
        <f t="shared" si="2"/>
        <v>30</v>
      </c>
      <c r="J76" s="1">
        <f>VLOOKUP(B:B,[4]Sheet1!$A:$C,3,0)</f>
        <v>50</v>
      </c>
    </row>
    <row r="77" spans="1:10">
      <c r="A77" s="6">
        <v>60</v>
      </c>
      <c r="B77" s="7">
        <v>515</v>
      </c>
      <c r="C77" s="7" t="s">
        <v>78</v>
      </c>
      <c r="D77" s="7">
        <f>VLOOKUP(B:B,[1]所有员工人数!$A:$C,3,0)</f>
        <v>3</v>
      </c>
      <c r="E77" s="7" t="str">
        <f>VLOOKUP(B:B,[3]Sheet1!$C:$E,3,0)</f>
        <v>东南片区</v>
      </c>
      <c r="F77" s="7" t="s">
        <v>47</v>
      </c>
      <c r="H77" s="8">
        <v>50</v>
      </c>
      <c r="I77" s="8">
        <f t="shared" si="2"/>
        <v>30</v>
      </c>
      <c r="J77" s="1">
        <f>VLOOKUP(B:B,[4]Sheet1!$A:$C,3,0)</f>
        <v>50</v>
      </c>
    </row>
    <row r="78" spans="1:10">
      <c r="A78" s="6">
        <v>108</v>
      </c>
      <c r="B78" s="7">
        <v>104430</v>
      </c>
      <c r="C78" s="7" t="s">
        <v>127</v>
      </c>
      <c r="D78" s="7">
        <f>VLOOKUP(B:B,[1]所有员工人数!$A:$C,3,0)</f>
        <v>3</v>
      </c>
      <c r="E78" s="7" t="str">
        <f>VLOOKUP(B:B,[3]Sheet1!$C:$E,3,0)</f>
        <v>东南片区</v>
      </c>
      <c r="F78" s="7" t="s">
        <v>83</v>
      </c>
      <c r="H78" s="8">
        <v>50</v>
      </c>
      <c r="I78" s="8">
        <f t="shared" si="2"/>
        <v>30</v>
      </c>
      <c r="J78" s="1">
        <f>VLOOKUP(B:B,[4]Sheet1!$A:$C,3,0)</f>
        <v>50</v>
      </c>
    </row>
    <row r="79" spans="1:10">
      <c r="A79" s="6">
        <v>77</v>
      </c>
      <c r="B79" s="7">
        <v>743</v>
      </c>
      <c r="C79" s="7" t="s">
        <v>96</v>
      </c>
      <c r="D79" s="7">
        <f>VLOOKUP(B:B,[1]所有员工人数!$A:$C,3,0)</f>
        <v>1</v>
      </c>
      <c r="E79" s="7" t="str">
        <f>VLOOKUP(B:B,[3]Sheet1!$C:$E,3,0)</f>
        <v>东南片区</v>
      </c>
      <c r="F79" s="7" t="s">
        <v>68</v>
      </c>
      <c r="H79" s="8">
        <v>50</v>
      </c>
      <c r="I79" s="8">
        <f t="shared" si="2"/>
        <v>30</v>
      </c>
      <c r="J79" s="1">
        <f>VLOOKUP(B:B,[4]Sheet1!$A:$C,3,0)</f>
        <v>50</v>
      </c>
    </row>
    <row r="80" spans="1:10">
      <c r="A80" s="6">
        <v>76</v>
      </c>
      <c r="B80" s="7">
        <v>355</v>
      </c>
      <c r="C80" s="7" t="s">
        <v>95</v>
      </c>
      <c r="D80" s="7">
        <f>VLOOKUP(B:B,[1]所有员工人数!$A:$C,3,0)</f>
        <v>2</v>
      </c>
      <c r="E80" s="7" t="str">
        <f>VLOOKUP(B:B,[3]Sheet1!$C:$E,3,0)</f>
        <v>东南片区</v>
      </c>
      <c r="F80" s="7" t="s">
        <v>47</v>
      </c>
      <c r="H80" s="8">
        <v>50</v>
      </c>
      <c r="I80" s="8">
        <f t="shared" si="2"/>
        <v>30</v>
      </c>
      <c r="J80" s="1">
        <f>VLOOKUP(B:B,[4]Sheet1!$A:$C,3,0)</f>
        <v>50</v>
      </c>
    </row>
    <row r="81" spans="1:10">
      <c r="A81" s="6">
        <v>46</v>
      </c>
      <c r="B81" s="7">
        <v>377</v>
      </c>
      <c r="C81" s="7" t="s">
        <v>63</v>
      </c>
      <c r="D81" s="7">
        <f>VLOOKUP(B:B,[1]所有员工人数!$A:$C,3,0)</f>
        <v>3</v>
      </c>
      <c r="E81" s="7" t="str">
        <f>VLOOKUP(B:B,[3]Sheet1!$C:$E,3,0)</f>
        <v>东南片区</v>
      </c>
      <c r="F81" s="7" t="s">
        <v>47</v>
      </c>
      <c r="H81" s="8">
        <v>50</v>
      </c>
      <c r="I81" s="8">
        <f t="shared" si="2"/>
        <v>30</v>
      </c>
      <c r="J81" s="1">
        <f>VLOOKUP(B:B,[4]Sheet1!$A:$C,3,0)</f>
        <v>50</v>
      </c>
    </row>
    <row r="82" spans="1:10">
      <c r="A82" s="6">
        <v>94</v>
      </c>
      <c r="B82" s="7">
        <v>740</v>
      </c>
      <c r="C82" s="7" t="s">
        <v>113</v>
      </c>
      <c r="D82" s="7">
        <f>VLOOKUP(B:B,[1]所有员工人数!$A:$C,3,0)</f>
        <v>3</v>
      </c>
      <c r="E82" s="7" t="str">
        <f>VLOOKUP(B:B,[3]Sheet1!$C:$E,3,0)</f>
        <v>东南片区</v>
      </c>
      <c r="F82" s="7" t="s">
        <v>83</v>
      </c>
      <c r="H82" s="8">
        <v>40</v>
      </c>
      <c r="I82" s="8">
        <f t="shared" si="2"/>
        <v>20</v>
      </c>
      <c r="J82" s="1">
        <f>VLOOKUP(B:B,[4]Sheet1!$A:$C,3,0)</f>
        <v>40</v>
      </c>
    </row>
    <row r="83" spans="1:10">
      <c r="A83" s="6">
        <v>101</v>
      </c>
      <c r="B83" s="7">
        <v>573</v>
      </c>
      <c r="C83" s="7" t="s">
        <v>120</v>
      </c>
      <c r="D83" s="7">
        <f>VLOOKUP(B:B,[1]所有员工人数!$A:$C,3,0)</f>
        <v>2</v>
      </c>
      <c r="E83" s="7" t="str">
        <f>VLOOKUP(B:B,[3]Sheet1!$C:$E,3,0)</f>
        <v>东南片区</v>
      </c>
      <c r="F83" s="7" t="s">
        <v>83</v>
      </c>
      <c r="H83" s="8">
        <v>40</v>
      </c>
      <c r="I83" s="8">
        <f t="shared" si="2"/>
        <v>20</v>
      </c>
      <c r="J83" s="1">
        <f>VLOOKUP(B:B,[4]Sheet1!$A:$C,3,0)</f>
        <v>40</v>
      </c>
    </row>
    <row r="84" spans="1:10">
      <c r="A84" s="6">
        <v>59</v>
      </c>
      <c r="B84" s="7">
        <v>118074</v>
      </c>
      <c r="C84" s="7" t="s">
        <v>77</v>
      </c>
      <c r="D84" s="7">
        <f>VLOOKUP(B:B,[1]所有员工人数!$A:$C,3,0)</f>
        <v>4</v>
      </c>
      <c r="E84" s="7" t="str">
        <f>VLOOKUP(B:B,[3]Sheet1!$C:$E,3,0)</f>
        <v>东南片区</v>
      </c>
      <c r="F84" s="7" t="s">
        <v>47</v>
      </c>
      <c r="G84" s="1">
        <v>5</v>
      </c>
      <c r="H84" s="8">
        <v>40</v>
      </c>
      <c r="I84" s="8">
        <f t="shared" si="2"/>
        <v>20</v>
      </c>
      <c r="J84" s="1">
        <f>VLOOKUP(B:B,[4]Sheet1!$A:$C,3,0)</f>
        <v>40</v>
      </c>
    </row>
    <row r="85" spans="1:10">
      <c r="A85" s="6">
        <v>95</v>
      </c>
      <c r="B85" s="7">
        <v>733</v>
      </c>
      <c r="C85" s="7" t="s">
        <v>114</v>
      </c>
      <c r="D85" s="7">
        <f>VLOOKUP(B:B,[1]所有员工人数!$A:$C,3,0)</f>
        <v>3</v>
      </c>
      <c r="E85" s="7" t="str">
        <f>VLOOKUP(B:B,[3]Sheet1!$C:$E,3,0)</f>
        <v>东南片区</v>
      </c>
      <c r="F85" s="7" t="s">
        <v>83</v>
      </c>
      <c r="H85" s="8">
        <v>40</v>
      </c>
      <c r="I85" s="8">
        <f t="shared" si="2"/>
        <v>20</v>
      </c>
      <c r="J85" s="1">
        <f>VLOOKUP(B:B,[4]Sheet1!$A:$C,3,0)</f>
        <v>40</v>
      </c>
    </row>
    <row r="86" spans="1:10">
      <c r="A86" s="6">
        <v>131</v>
      </c>
      <c r="B86" s="7">
        <v>106568</v>
      </c>
      <c r="C86" s="7" t="s">
        <v>151</v>
      </c>
      <c r="D86" s="7">
        <f>VLOOKUP(B:B,[1]所有员工人数!$A:$C,3,0)</f>
        <v>2</v>
      </c>
      <c r="E86" s="7" t="str">
        <f>VLOOKUP(B:B,[3]Sheet1!$C:$E,3,0)</f>
        <v>东南片区</v>
      </c>
      <c r="F86" s="7" t="s">
        <v>129</v>
      </c>
      <c r="H86" s="8">
        <v>40</v>
      </c>
      <c r="I86" s="8">
        <f t="shared" si="2"/>
        <v>20</v>
      </c>
      <c r="J86" s="1">
        <f>VLOOKUP(B:B,[4]Sheet1!$A:$C,3,0)</f>
        <v>40</v>
      </c>
    </row>
    <row r="87" spans="1:10">
      <c r="A87" s="6">
        <v>133</v>
      </c>
      <c r="B87" s="7">
        <v>118758</v>
      </c>
      <c r="C87" s="7" t="s">
        <v>153</v>
      </c>
      <c r="D87" s="7">
        <f>VLOOKUP(B:B,[1]所有员工人数!$A:$C,3,0)</f>
        <v>2</v>
      </c>
      <c r="E87" s="7" t="str">
        <f>VLOOKUP(B:B,[3]Sheet1!$C:$E,3,0)</f>
        <v>东南片区</v>
      </c>
      <c r="F87" s="7" t="s">
        <v>129</v>
      </c>
      <c r="H87" s="8">
        <v>40</v>
      </c>
      <c r="I87" s="8">
        <v>20</v>
      </c>
      <c r="J87" s="1">
        <f>VLOOKUP(B:B,[4]Sheet1!$A:$C,3,0)</f>
        <v>26</v>
      </c>
    </row>
    <row r="88" spans="1:10">
      <c r="A88" s="6">
        <v>119</v>
      </c>
      <c r="B88" s="7">
        <v>122198</v>
      </c>
      <c r="C88" s="7" t="s">
        <v>139</v>
      </c>
      <c r="D88" s="7">
        <f>VLOOKUP(B:B,[1]所有员工人数!$A:$C,3,0)</f>
        <v>3</v>
      </c>
      <c r="E88" s="7" t="str">
        <f>VLOOKUP(B:B,[3]Sheet1!$C:$E,3,0)</f>
        <v>东南片区</v>
      </c>
      <c r="F88" s="7" t="s">
        <v>83</v>
      </c>
      <c r="H88" s="8">
        <v>40</v>
      </c>
      <c r="I88" s="8">
        <v>20</v>
      </c>
      <c r="J88" s="1">
        <f>VLOOKUP(B:B,[4]Sheet1!$A:$C,3,0)</f>
        <v>24</v>
      </c>
    </row>
    <row r="89" spans="1:10">
      <c r="A89" s="6">
        <v>130</v>
      </c>
      <c r="B89" s="7">
        <v>114069</v>
      </c>
      <c r="C89" s="7" t="s">
        <v>150</v>
      </c>
      <c r="D89" s="7">
        <f>VLOOKUP(B:B,[1]所有员工人数!$A:$C,3,0)</f>
        <v>2</v>
      </c>
      <c r="E89" s="7" t="str">
        <f>VLOOKUP(B:B,[3]Sheet1!$C:$E,3,0)</f>
        <v>东南片区</v>
      </c>
      <c r="F89" s="7" t="s">
        <v>129</v>
      </c>
      <c r="H89" s="8">
        <v>40</v>
      </c>
      <c r="I89" s="8">
        <v>20</v>
      </c>
      <c r="J89" s="1">
        <f>VLOOKUP(B:B,[4]Sheet1!$A:$C,3,0)</f>
        <v>24</v>
      </c>
    </row>
    <row r="90" spans="1:10">
      <c r="A90" s="6">
        <v>38</v>
      </c>
      <c r="B90" s="7">
        <v>54</v>
      </c>
      <c r="C90" s="7" t="s">
        <v>55</v>
      </c>
      <c r="D90" s="7">
        <f>VLOOKUP(B:B,[1]所有员工人数!$A:$C,3,0)</f>
        <v>3</v>
      </c>
      <c r="E90" s="7" t="str">
        <f>VLOOKUP(B:B,[3]Sheet1!$C:$E,3,0)</f>
        <v>崇州片区</v>
      </c>
      <c r="F90" s="7" t="s">
        <v>47</v>
      </c>
      <c r="H90" s="8">
        <v>50</v>
      </c>
      <c r="I90" s="8">
        <f t="shared" si="2"/>
        <v>30</v>
      </c>
      <c r="J90" s="1">
        <f>VLOOKUP(B:B,[4]Sheet1!$A:$C,3,0)</f>
        <v>50</v>
      </c>
    </row>
    <row r="91" spans="1:10">
      <c r="A91" s="6">
        <v>84</v>
      </c>
      <c r="B91" s="7">
        <v>104428</v>
      </c>
      <c r="C91" s="7" t="s">
        <v>103</v>
      </c>
      <c r="D91" s="7">
        <f>VLOOKUP(B:B,[1]所有员工人数!$A:$C,3,0)</f>
        <v>2</v>
      </c>
      <c r="E91" s="7" t="str">
        <f>VLOOKUP(B:B,[3]Sheet1!$C:$E,3,0)</f>
        <v>崇州片区</v>
      </c>
      <c r="F91" s="7" t="s">
        <v>68</v>
      </c>
      <c r="G91" s="1">
        <v>5</v>
      </c>
      <c r="H91" s="8">
        <v>50</v>
      </c>
      <c r="I91" s="8">
        <f t="shared" si="2"/>
        <v>30</v>
      </c>
      <c r="J91" s="1">
        <f>VLOOKUP(B:B,[4]Sheet1!$A:$C,3,0)</f>
        <v>50</v>
      </c>
    </row>
    <row r="92" ht="14.25" spans="1:10">
      <c r="A92" s="6">
        <v>141</v>
      </c>
      <c r="B92" s="11">
        <v>56</v>
      </c>
      <c r="C92" s="12" t="s">
        <v>161</v>
      </c>
      <c r="D92" s="7">
        <f>VLOOKUP(B:B,[1]所有员工人数!$A:$C,3,0)</f>
        <v>2</v>
      </c>
      <c r="E92" s="7" t="str">
        <f>VLOOKUP(B:B,[3]Sheet1!$C:$E,3,0)</f>
        <v>崇州片区</v>
      </c>
      <c r="F92" s="7" t="s">
        <v>129</v>
      </c>
      <c r="H92" s="8">
        <v>50</v>
      </c>
      <c r="I92" s="8">
        <f t="shared" si="2"/>
        <v>30</v>
      </c>
      <c r="J92" s="1">
        <f>VLOOKUP(B:B,[4]Sheet1!$A:$C,3,0)</f>
        <v>50</v>
      </c>
    </row>
    <row r="93" spans="1:10">
      <c r="A93" s="6">
        <v>107</v>
      </c>
      <c r="B93" s="7">
        <v>754</v>
      </c>
      <c r="C93" s="7" t="s">
        <v>126</v>
      </c>
      <c r="D93" s="7">
        <f>VLOOKUP(B:B,[1]所有员工人数!$A:$C,3,0)</f>
        <v>2</v>
      </c>
      <c r="E93" s="7" t="str">
        <f>VLOOKUP(B:B,[3]Sheet1!$C:$E,3,0)</f>
        <v>崇州片区</v>
      </c>
      <c r="F93" s="7" t="s">
        <v>83</v>
      </c>
      <c r="H93" s="8">
        <v>50</v>
      </c>
      <c r="I93" s="8">
        <f t="shared" si="2"/>
        <v>30</v>
      </c>
      <c r="J93" s="1">
        <f>VLOOKUP(B:B,[4]Sheet1!$A:$C,3,0)</f>
        <v>50</v>
      </c>
    </row>
    <row r="94" spans="1:10">
      <c r="A94" s="6">
        <v>112</v>
      </c>
      <c r="B94" s="7">
        <v>104838</v>
      </c>
      <c r="C94" s="7" t="s">
        <v>132</v>
      </c>
      <c r="D94" s="7">
        <f>VLOOKUP(B:B,[1]所有员工人数!$A:$C,3,0)</f>
        <v>2</v>
      </c>
      <c r="E94" s="7" t="str">
        <f>VLOOKUP(B:B,[3]Sheet1!$C:$E,3,0)</f>
        <v>崇州片区</v>
      </c>
      <c r="F94" s="7" t="s">
        <v>83</v>
      </c>
      <c r="H94" s="8">
        <v>40</v>
      </c>
      <c r="I94" s="8">
        <f t="shared" si="2"/>
        <v>20</v>
      </c>
      <c r="J94" s="1">
        <f>VLOOKUP(B:B,[4]Sheet1!$A:$C,3,0)</f>
        <v>40</v>
      </c>
    </row>
    <row r="95" spans="1:10">
      <c r="A95" s="6">
        <v>82</v>
      </c>
      <c r="B95" s="7">
        <v>367</v>
      </c>
      <c r="C95" s="7" t="s">
        <v>101</v>
      </c>
      <c r="D95" s="7">
        <f>VLOOKUP(B:B,[1]所有员工人数!$A:$C,3,0)</f>
        <v>2</v>
      </c>
      <c r="E95" s="7" t="str">
        <f>VLOOKUP(B:B,[3]Sheet1!$C:$E,3,0)</f>
        <v>崇州片区</v>
      </c>
      <c r="F95" s="7" t="s">
        <v>83</v>
      </c>
      <c r="H95" s="8">
        <v>40</v>
      </c>
      <c r="I95" s="8">
        <f t="shared" si="2"/>
        <v>20</v>
      </c>
      <c r="J95" s="1">
        <f>VLOOKUP(B:B,[4]Sheet1!$A:$C,3,0)</f>
        <v>40</v>
      </c>
    </row>
    <row r="96" spans="1:10">
      <c r="A96" s="6">
        <v>122</v>
      </c>
      <c r="B96" s="7">
        <v>52</v>
      </c>
      <c r="C96" s="7" t="s">
        <v>142</v>
      </c>
      <c r="D96" s="7">
        <f>VLOOKUP(B:B,[1]所有员工人数!$A:$C,3,0)</f>
        <v>2</v>
      </c>
      <c r="E96" s="7" t="str">
        <f>VLOOKUP(B:B,[3]Sheet1!$C:$E,3,0)</f>
        <v>崇州片区</v>
      </c>
      <c r="F96" s="7" t="s">
        <v>83</v>
      </c>
      <c r="H96" s="8">
        <v>40</v>
      </c>
      <c r="I96" s="8">
        <f t="shared" si="2"/>
        <v>20</v>
      </c>
      <c r="J96" s="1">
        <f>VLOOKUP(B:B,[4]Sheet1!$A:$C,3,0)</f>
        <v>40</v>
      </c>
    </row>
    <row r="97" spans="1:10">
      <c r="A97" s="6">
        <v>135</v>
      </c>
      <c r="B97" s="7">
        <v>122176</v>
      </c>
      <c r="C97" s="7" t="s">
        <v>155</v>
      </c>
      <c r="D97" s="7">
        <f>VLOOKUP(B:B,[1]所有员工人数!$A:$C,3,0)</f>
        <v>2</v>
      </c>
      <c r="E97" s="7" t="str">
        <f>VLOOKUP(B:B,[3]Sheet1!$C:$E,3,0)</f>
        <v>崇州片区</v>
      </c>
      <c r="F97" s="7" t="s">
        <v>129</v>
      </c>
      <c r="H97" s="8">
        <v>30</v>
      </c>
      <c r="I97" s="8">
        <v>20</v>
      </c>
      <c r="J97" s="1">
        <f>VLOOKUP(B:B,[4]Sheet1!$A:$C,3,0)</f>
        <v>5</v>
      </c>
    </row>
    <row r="98" spans="1:10">
      <c r="A98" s="6">
        <v>6</v>
      </c>
      <c r="B98" s="7">
        <v>337</v>
      </c>
      <c r="C98" s="7" t="s">
        <v>20</v>
      </c>
      <c r="D98" s="7">
        <f>VLOOKUP(B:B,[1]所有员工人数!$A:$C,3,0)</f>
        <v>5</v>
      </c>
      <c r="E98" s="7" t="str">
        <f>VLOOKUP(B:B,[3]Sheet1!$C:$E,3,0)</f>
        <v>城中片区</v>
      </c>
      <c r="F98" s="7" t="s">
        <v>17</v>
      </c>
      <c r="H98" s="8">
        <v>100</v>
      </c>
      <c r="I98" s="8">
        <f t="shared" si="2"/>
        <v>80</v>
      </c>
      <c r="J98" s="1">
        <f>VLOOKUP(B:B,[4]Sheet1!$A:$C,3,0)</f>
        <v>100</v>
      </c>
    </row>
    <row r="99" spans="1:10">
      <c r="A99" s="6">
        <v>24</v>
      </c>
      <c r="B99" s="7">
        <v>581</v>
      </c>
      <c r="C99" s="7" t="s">
        <v>40</v>
      </c>
      <c r="D99" s="7">
        <f>VLOOKUP(B:B,[1]所有员工人数!$A:$C,3,0)</f>
        <v>4</v>
      </c>
      <c r="E99" s="7" t="str">
        <f>VLOOKUP(B:B,[3]Sheet1!$C:$E,3,0)</f>
        <v>城中片区</v>
      </c>
      <c r="F99" s="7" t="s">
        <v>30</v>
      </c>
      <c r="H99" s="8">
        <v>100</v>
      </c>
      <c r="I99" s="8">
        <f t="shared" ref="I99:I140" si="3">J99-20</f>
        <v>80</v>
      </c>
      <c r="J99" s="1">
        <f>VLOOKUP(B:B,[4]Sheet1!$A:$C,3,0)</f>
        <v>100</v>
      </c>
    </row>
    <row r="100" spans="1:10">
      <c r="A100" s="6">
        <v>4</v>
      </c>
      <c r="B100" s="7">
        <v>517</v>
      </c>
      <c r="C100" s="7" t="s">
        <v>18</v>
      </c>
      <c r="D100" s="7">
        <f>VLOOKUP(B:B,[1]所有员工人数!$A:$C,3,0)</f>
        <v>5</v>
      </c>
      <c r="E100" s="7" t="str">
        <f>VLOOKUP(B:B,[3]Sheet1!$C:$E,3,0)</f>
        <v>城中片区</v>
      </c>
      <c r="F100" s="7" t="s">
        <v>17</v>
      </c>
      <c r="H100" s="8">
        <v>80</v>
      </c>
      <c r="I100" s="8">
        <f t="shared" si="3"/>
        <v>60</v>
      </c>
      <c r="J100" s="1">
        <f>VLOOKUP(B:B,[4]Sheet1!$A:$C,3,0)</f>
        <v>80</v>
      </c>
    </row>
    <row r="101" spans="1:10">
      <c r="A101" s="6">
        <v>35</v>
      </c>
      <c r="B101" s="7">
        <v>724</v>
      </c>
      <c r="C101" s="7" t="s">
        <v>52</v>
      </c>
      <c r="D101" s="7">
        <f>VLOOKUP(B:B,[1]所有员工人数!$A:$C,3,0)</f>
        <v>4</v>
      </c>
      <c r="E101" s="7" t="str">
        <f>VLOOKUP(B:B,[3]Sheet1!$C:$E,3,0)</f>
        <v>城中片区</v>
      </c>
      <c r="F101" s="7" t="s">
        <v>30</v>
      </c>
      <c r="H101" s="8">
        <v>80</v>
      </c>
      <c r="I101" s="8">
        <f t="shared" si="3"/>
        <v>60</v>
      </c>
      <c r="J101" s="1">
        <f>VLOOKUP(B:B,[4]Sheet1!$A:$C,3,0)</f>
        <v>80</v>
      </c>
    </row>
    <row r="102" spans="1:10">
      <c r="A102" s="6">
        <v>18</v>
      </c>
      <c r="B102" s="7">
        <v>373</v>
      </c>
      <c r="C102" s="7" t="s">
        <v>34</v>
      </c>
      <c r="D102" s="7">
        <f>VLOOKUP(B:B,[1]所有员工人数!$A:$C,3,0)</f>
        <v>4</v>
      </c>
      <c r="E102" s="7" t="str">
        <f>VLOOKUP(B:B,[3]Sheet1!$C:$E,3,0)</f>
        <v>城中片区</v>
      </c>
      <c r="F102" s="7" t="s">
        <v>22</v>
      </c>
      <c r="H102" s="8">
        <v>80</v>
      </c>
      <c r="I102" s="8">
        <f t="shared" si="3"/>
        <v>60</v>
      </c>
      <c r="J102" s="1">
        <f>VLOOKUP(B:B,[4]Sheet1!$A:$C,3,0)</f>
        <v>80</v>
      </c>
    </row>
    <row r="103" spans="1:10">
      <c r="A103" s="6">
        <v>33</v>
      </c>
      <c r="B103" s="7">
        <v>578</v>
      </c>
      <c r="C103" s="7" t="s">
        <v>50</v>
      </c>
      <c r="D103" s="7">
        <f>VLOOKUP(B:B,[1]所有员工人数!$A:$C,3,0)</f>
        <v>4</v>
      </c>
      <c r="E103" s="7" t="str">
        <f>VLOOKUP(B:B,[3]Sheet1!$C:$E,3,0)</f>
        <v>城中片区</v>
      </c>
      <c r="F103" s="7" t="s">
        <v>30</v>
      </c>
      <c r="H103" s="8">
        <v>80</v>
      </c>
      <c r="I103" s="8">
        <f t="shared" si="3"/>
        <v>60</v>
      </c>
      <c r="J103" s="1">
        <f>VLOOKUP(B:B,[4]Sheet1!$A:$C,3,0)</f>
        <v>80</v>
      </c>
    </row>
    <row r="104" spans="1:10">
      <c r="A104" s="6">
        <v>17</v>
      </c>
      <c r="B104" s="7">
        <v>546</v>
      </c>
      <c r="C104" s="7" t="s">
        <v>33</v>
      </c>
      <c r="D104" s="7">
        <f>VLOOKUP(B:B,[1]所有员工人数!$A:$C,3,0)</f>
        <v>3</v>
      </c>
      <c r="E104" s="7" t="str">
        <f>VLOOKUP(B:B,[3]Sheet1!$C:$E,3,0)</f>
        <v>城中片区</v>
      </c>
      <c r="F104" s="7" t="s">
        <v>30</v>
      </c>
      <c r="H104" s="8">
        <v>80</v>
      </c>
      <c r="I104" s="8">
        <f t="shared" si="3"/>
        <v>60</v>
      </c>
      <c r="J104" s="1">
        <f>VLOOKUP(B:B,[4]Sheet1!$A:$C,3,0)</f>
        <v>80</v>
      </c>
    </row>
    <row r="105" spans="1:10">
      <c r="A105" s="6">
        <v>21</v>
      </c>
      <c r="B105" s="7">
        <v>585</v>
      </c>
      <c r="C105" s="7" t="s">
        <v>37</v>
      </c>
      <c r="D105" s="7">
        <f>VLOOKUP(B:B,[1]所有员工人数!$A:$C,3,0)</f>
        <v>4</v>
      </c>
      <c r="E105" s="7" t="str">
        <f>VLOOKUP(B:B,[3]Sheet1!$C:$E,3,0)</f>
        <v>城中片区</v>
      </c>
      <c r="F105" s="7" t="s">
        <v>30</v>
      </c>
      <c r="H105" s="8">
        <v>80</v>
      </c>
      <c r="I105" s="8">
        <f t="shared" si="3"/>
        <v>60</v>
      </c>
      <c r="J105" s="1">
        <f>VLOOKUP(B:B,[4]Sheet1!$A:$C,3,0)</f>
        <v>80</v>
      </c>
    </row>
    <row r="106" spans="1:10">
      <c r="A106" s="6">
        <v>74</v>
      </c>
      <c r="B106" s="7">
        <v>103199</v>
      </c>
      <c r="C106" s="7" t="s">
        <v>93</v>
      </c>
      <c r="D106" s="7">
        <f>VLOOKUP(B:B,[1]所有员工人数!$A:$C,3,0)</f>
        <v>4</v>
      </c>
      <c r="E106" s="7" t="str">
        <f>VLOOKUP(B:B,[3]Sheet1!$C:$E,3,0)</f>
        <v>城中片区</v>
      </c>
      <c r="F106" s="7" t="s">
        <v>68</v>
      </c>
      <c r="H106" s="8">
        <v>80</v>
      </c>
      <c r="I106" s="8">
        <v>30</v>
      </c>
      <c r="J106" s="1">
        <v>0</v>
      </c>
    </row>
    <row r="107" spans="1:10">
      <c r="A107" s="6">
        <v>28</v>
      </c>
      <c r="B107" s="7">
        <v>744</v>
      </c>
      <c r="C107" s="7" t="s">
        <v>44</v>
      </c>
      <c r="D107" s="7">
        <f>VLOOKUP(B:B,[1]所有员工人数!$A:$C,3,0)</f>
        <v>3</v>
      </c>
      <c r="E107" s="7" t="str">
        <f>VLOOKUP(B:B,[3]Sheet1!$C:$E,3,0)</f>
        <v>城中片区</v>
      </c>
      <c r="F107" s="7" t="s">
        <v>30</v>
      </c>
      <c r="H107" s="8">
        <v>80</v>
      </c>
      <c r="I107" s="8">
        <f t="shared" si="3"/>
        <v>60</v>
      </c>
      <c r="J107" s="1">
        <f>VLOOKUP(B:B,[4]Sheet1!$A:$C,3,0)</f>
        <v>80</v>
      </c>
    </row>
    <row r="108" spans="1:10">
      <c r="A108" s="6">
        <v>3</v>
      </c>
      <c r="B108" s="7">
        <v>114685</v>
      </c>
      <c r="C108" s="7" t="s">
        <v>16</v>
      </c>
      <c r="D108" s="7">
        <f>VLOOKUP(B:B,[1]所有员工人数!$A:$C,3,0)</f>
        <v>5</v>
      </c>
      <c r="E108" s="7" t="str">
        <f>VLOOKUP(B:B,[3]Sheet1!$C:$E,3,0)</f>
        <v>城中片区</v>
      </c>
      <c r="F108" s="7" t="s">
        <v>17</v>
      </c>
      <c r="H108" s="8">
        <v>70</v>
      </c>
      <c r="I108" s="8">
        <v>50</v>
      </c>
      <c r="J108" s="1">
        <f>VLOOKUP(B:B,[4]Sheet1!$A:$C,3,0)</f>
        <v>74</v>
      </c>
    </row>
    <row r="109" spans="1:10">
      <c r="A109" s="6">
        <v>128</v>
      </c>
      <c r="B109" s="7">
        <v>113008</v>
      </c>
      <c r="C109" s="7" t="s">
        <v>148</v>
      </c>
      <c r="D109" s="7">
        <f>VLOOKUP(B:B,[1]所有员工人数!$A:$C,3,0)</f>
        <v>2</v>
      </c>
      <c r="E109" s="7" t="str">
        <f>VLOOKUP(B:B,[3]Sheet1!$C:$E,3,0)</f>
        <v>城中片区</v>
      </c>
      <c r="F109" s="7" t="s">
        <v>129</v>
      </c>
      <c r="H109" s="8">
        <v>60</v>
      </c>
      <c r="I109" s="8">
        <v>20</v>
      </c>
      <c r="J109" s="1">
        <v>0</v>
      </c>
    </row>
    <row r="110" ht="14.25" spans="1:10">
      <c r="A110" s="6">
        <v>142</v>
      </c>
      <c r="B110" s="11">
        <v>128640</v>
      </c>
      <c r="C110" s="12" t="s">
        <v>162</v>
      </c>
      <c r="D110" s="7">
        <f>VLOOKUP(B:B,[1]所有员工人数!$A:$C,3,0)</f>
        <v>2</v>
      </c>
      <c r="E110" s="7" t="str">
        <f>VLOOKUP(B:B,[3]Sheet1!$C:$E,3,0)</f>
        <v>城中片区</v>
      </c>
      <c r="F110" s="7" t="s">
        <v>129</v>
      </c>
      <c r="G110" s="1">
        <v>4</v>
      </c>
      <c r="H110" s="8">
        <v>60</v>
      </c>
      <c r="I110" s="8">
        <v>30</v>
      </c>
      <c r="J110" s="1">
        <v>0</v>
      </c>
    </row>
    <row r="111" spans="1:10">
      <c r="A111" s="6">
        <v>45</v>
      </c>
      <c r="B111" s="7">
        <v>747</v>
      </c>
      <c r="C111" s="7" t="s">
        <v>62</v>
      </c>
      <c r="D111" s="7">
        <f>VLOOKUP(B:B,[1]所有员工人数!$A:$C,3,0)</f>
        <v>3</v>
      </c>
      <c r="E111" s="7" t="str">
        <f>VLOOKUP(B:B,[3]Sheet1!$C:$E,3,0)</f>
        <v>城中片区</v>
      </c>
      <c r="F111" s="7" t="s">
        <v>47</v>
      </c>
      <c r="H111" s="8">
        <v>60</v>
      </c>
      <c r="I111" s="8">
        <v>50</v>
      </c>
      <c r="J111" s="1">
        <f>VLOOKUP(B:B,[4]Sheet1!$A:$C,3,0)</f>
        <v>60</v>
      </c>
    </row>
    <row r="112" spans="1:10">
      <c r="A112" s="6">
        <v>20</v>
      </c>
      <c r="B112" s="7">
        <v>114844</v>
      </c>
      <c r="C112" s="7" t="s">
        <v>36</v>
      </c>
      <c r="D112" s="7">
        <f>VLOOKUP(B:B,[1]所有员工人数!$A:$C,3,0)</f>
        <v>2</v>
      </c>
      <c r="E112" s="7" t="str">
        <f>VLOOKUP(B:B,[3]Sheet1!$C:$E,3,0)</f>
        <v>城中片区</v>
      </c>
      <c r="F112" s="7" t="s">
        <v>30</v>
      </c>
      <c r="H112" s="8">
        <v>50</v>
      </c>
      <c r="I112" s="8">
        <f t="shared" si="3"/>
        <v>30</v>
      </c>
      <c r="J112" s="1">
        <f>VLOOKUP(B:B,[4]Sheet1!$A:$C,3,0)</f>
        <v>50</v>
      </c>
    </row>
    <row r="113" spans="1:10">
      <c r="A113" s="6">
        <v>54</v>
      </c>
      <c r="B113" s="7">
        <v>598</v>
      </c>
      <c r="C113" s="7" t="s">
        <v>72</v>
      </c>
      <c r="D113" s="7">
        <f>VLOOKUP(B:B,[1]所有员工人数!$A:$C,3,0)</f>
        <v>3</v>
      </c>
      <c r="E113" s="7" t="str">
        <f>VLOOKUP(B:B,[3]Sheet1!$C:$E,3,0)</f>
        <v>城中片区</v>
      </c>
      <c r="F113" s="7" t="s">
        <v>47</v>
      </c>
      <c r="H113" s="8">
        <v>50</v>
      </c>
      <c r="I113" s="8">
        <f t="shared" si="3"/>
        <v>30</v>
      </c>
      <c r="J113" s="1">
        <f>VLOOKUP(B:B,[4]Sheet1!$A:$C,3,0)</f>
        <v>50</v>
      </c>
    </row>
    <row r="114" spans="1:10">
      <c r="A114" s="6">
        <v>56</v>
      </c>
      <c r="B114" s="7">
        <v>117184</v>
      </c>
      <c r="C114" s="7" t="s">
        <v>74</v>
      </c>
      <c r="D114" s="7">
        <f>VLOOKUP(B:B,[1]所有员工人数!$A:$C,3,0)</f>
        <v>4</v>
      </c>
      <c r="E114" s="7" t="str">
        <f>VLOOKUP(B:B,[3]Sheet1!$C:$E,3,0)</f>
        <v>城中片区</v>
      </c>
      <c r="F114" s="7" t="s">
        <v>47</v>
      </c>
      <c r="H114" s="8">
        <v>50</v>
      </c>
      <c r="I114" s="8">
        <f t="shared" si="3"/>
        <v>30</v>
      </c>
      <c r="J114" s="1">
        <f>VLOOKUP(B:B,[4]Sheet1!$A:$C,3,0)</f>
        <v>50</v>
      </c>
    </row>
    <row r="115" spans="1:10">
      <c r="A115" s="6">
        <v>41</v>
      </c>
      <c r="B115" s="7">
        <v>114622</v>
      </c>
      <c r="C115" s="7" t="s">
        <v>58</v>
      </c>
      <c r="D115" s="7">
        <f>VLOOKUP(B:B,[1]所有员工人数!$A:$C,3,0)</f>
        <v>3</v>
      </c>
      <c r="E115" s="7" t="str">
        <f>VLOOKUP(B:B,[3]Sheet1!$C:$E,3,0)</f>
        <v>城中片区</v>
      </c>
      <c r="F115" s="7" t="s">
        <v>47</v>
      </c>
      <c r="H115" s="8">
        <v>50</v>
      </c>
      <c r="I115" s="8">
        <f t="shared" si="3"/>
        <v>30</v>
      </c>
      <c r="J115" s="1">
        <f>VLOOKUP(B:B,[4]Sheet1!$A:$C,3,0)</f>
        <v>50</v>
      </c>
    </row>
    <row r="116" spans="1:10">
      <c r="A116" s="6">
        <v>93</v>
      </c>
      <c r="B116" s="7">
        <v>102479</v>
      </c>
      <c r="C116" s="7" t="s">
        <v>112</v>
      </c>
      <c r="D116" s="7">
        <f>VLOOKUP(B:B,[1]所有员工人数!$A:$C,3,0)</f>
        <v>2</v>
      </c>
      <c r="E116" s="7" t="str">
        <f>VLOOKUP(B:B,[3]Sheet1!$C:$E,3,0)</f>
        <v>城中片区</v>
      </c>
      <c r="F116" s="7" t="s">
        <v>83</v>
      </c>
      <c r="H116" s="8">
        <v>47</v>
      </c>
      <c r="I116" s="8">
        <v>30</v>
      </c>
      <c r="J116" s="1">
        <f>VLOOKUP(B:B,[4]Sheet1!$A:$C,3,0)</f>
        <v>47</v>
      </c>
    </row>
    <row r="117" spans="1:10">
      <c r="A117" s="6">
        <v>99</v>
      </c>
      <c r="B117" s="7">
        <v>723</v>
      </c>
      <c r="C117" s="7" t="s">
        <v>118</v>
      </c>
      <c r="D117" s="7">
        <f>VLOOKUP(B:B,[1]所有员工人数!$A:$C,3,0)</f>
        <v>2</v>
      </c>
      <c r="E117" s="7" t="str">
        <f>VLOOKUP(B:B,[3]Sheet1!$C:$E,3,0)</f>
        <v>城中片区</v>
      </c>
      <c r="F117" s="7" t="s">
        <v>83</v>
      </c>
      <c r="H117" s="8">
        <v>40</v>
      </c>
      <c r="I117" s="8">
        <f t="shared" si="3"/>
        <v>20</v>
      </c>
      <c r="J117" s="1">
        <f>VLOOKUP(B:B,[4]Sheet1!$A:$C,3,0)</f>
        <v>40</v>
      </c>
    </row>
    <row r="118" spans="1:10">
      <c r="A118" s="6">
        <v>79</v>
      </c>
      <c r="B118" s="7">
        <v>391</v>
      </c>
      <c r="C118" s="7" t="s">
        <v>98</v>
      </c>
      <c r="D118" s="7">
        <f>VLOOKUP(B:B,[1]所有员工人数!$A:$C,3,0)</f>
        <v>4</v>
      </c>
      <c r="E118" s="7" t="str">
        <f>VLOOKUP(B:B,[3]Sheet1!$C:$E,3,0)</f>
        <v>城中片区</v>
      </c>
      <c r="F118" s="7" t="s">
        <v>83</v>
      </c>
      <c r="G118" s="1">
        <v>6</v>
      </c>
      <c r="H118" s="8">
        <v>40</v>
      </c>
      <c r="I118" s="8">
        <f t="shared" si="3"/>
        <v>20</v>
      </c>
      <c r="J118" s="1">
        <f>VLOOKUP(B:B,[4]Sheet1!$A:$C,3,0)</f>
        <v>40</v>
      </c>
    </row>
    <row r="119" spans="1:10">
      <c r="A119" s="6">
        <v>83</v>
      </c>
      <c r="B119" s="7">
        <v>308</v>
      </c>
      <c r="C119" s="7" t="s">
        <v>102</v>
      </c>
      <c r="D119" s="7">
        <f>VLOOKUP(B:B,[1]所有员工人数!$A:$C,3,0)</f>
        <v>3</v>
      </c>
      <c r="E119" s="7" t="str">
        <f>VLOOKUP(B:B,[3]Sheet1!$C:$E,3,0)</f>
        <v>城中片区</v>
      </c>
      <c r="F119" s="7" t="s">
        <v>83</v>
      </c>
      <c r="H119" s="8">
        <v>40</v>
      </c>
      <c r="I119" s="8">
        <v>20</v>
      </c>
      <c r="J119" s="1">
        <f>VLOOKUP(B:B,[4]Sheet1!$A:$C,3,0)</f>
        <v>39</v>
      </c>
    </row>
    <row r="120" spans="1:10">
      <c r="A120" s="6">
        <v>98</v>
      </c>
      <c r="B120" s="7">
        <v>113299</v>
      </c>
      <c r="C120" s="7" t="s">
        <v>117</v>
      </c>
      <c r="D120" s="7">
        <f>VLOOKUP(B:B,[1]所有员工人数!$A:$C,3,0)</f>
        <v>2</v>
      </c>
      <c r="E120" s="7" t="str">
        <f>VLOOKUP(B:B,[3]Sheet1!$C:$E,3,0)</f>
        <v>城中片区</v>
      </c>
      <c r="F120" s="7" t="s">
        <v>83</v>
      </c>
      <c r="H120" s="8">
        <v>40</v>
      </c>
      <c r="I120" s="8">
        <v>20</v>
      </c>
      <c r="J120" s="1">
        <f>VLOOKUP(B:B,[4]Sheet1!$A:$C,3,0)</f>
        <v>38</v>
      </c>
    </row>
    <row r="121" spans="1:10">
      <c r="A121" s="6">
        <v>90</v>
      </c>
      <c r="B121" s="7">
        <v>116482</v>
      </c>
      <c r="C121" s="7" t="s">
        <v>109</v>
      </c>
      <c r="D121" s="7">
        <f>VLOOKUP(B:B,[1]所有员工人数!$A:$C,3,0)</f>
        <v>2</v>
      </c>
      <c r="E121" s="7" t="str">
        <f>VLOOKUP(B:B,[3]Sheet1!$C:$E,3,0)</f>
        <v>城中片区</v>
      </c>
      <c r="F121" s="7" t="s">
        <v>83</v>
      </c>
      <c r="H121" s="8">
        <v>40</v>
      </c>
      <c r="I121" s="8">
        <v>20</v>
      </c>
      <c r="J121" s="1">
        <f>VLOOKUP(B:B,[4]Sheet1!$A:$C,3,0)</f>
        <v>37</v>
      </c>
    </row>
    <row r="122" spans="1:10">
      <c r="A122" s="6">
        <v>62</v>
      </c>
      <c r="B122" s="7">
        <v>572</v>
      </c>
      <c r="C122" s="7" t="s">
        <v>80</v>
      </c>
      <c r="D122" s="7">
        <f>VLOOKUP(B:B,[1]所有员工人数!$A:$C,3,0)</f>
        <v>2</v>
      </c>
      <c r="E122" s="7" t="str">
        <f>VLOOKUP(B:B,[3]Sheet1!$C:$E,3,0)</f>
        <v>城中片区</v>
      </c>
      <c r="F122" s="7" t="s">
        <v>68</v>
      </c>
      <c r="H122" s="8">
        <v>40</v>
      </c>
      <c r="I122" s="8">
        <v>20</v>
      </c>
      <c r="J122" s="1">
        <f>VLOOKUP(B:B,[4]Sheet1!$A:$C,3,0)</f>
        <v>20</v>
      </c>
    </row>
    <row r="123" spans="1:10">
      <c r="A123" s="6">
        <v>136</v>
      </c>
      <c r="B123" s="7">
        <v>119262</v>
      </c>
      <c r="C123" s="7" t="s">
        <v>156</v>
      </c>
      <c r="D123" s="7">
        <f>VLOOKUP(B:B,[1]所有员工人数!$A:$C,3,0)</f>
        <v>1</v>
      </c>
      <c r="E123" s="7" t="str">
        <f>VLOOKUP(B:B,[3]Sheet1!$C:$E,3,0)</f>
        <v>城中片区</v>
      </c>
      <c r="F123" s="7" t="s">
        <v>129</v>
      </c>
      <c r="H123" s="8">
        <v>30</v>
      </c>
      <c r="I123" s="8">
        <v>20</v>
      </c>
      <c r="J123" s="1">
        <f>VLOOKUP(B:B,[4]Sheet1!$A:$C,3,0)</f>
        <v>17</v>
      </c>
    </row>
    <row r="124" spans="1:10">
      <c r="A124" s="6">
        <v>9</v>
      </c>
      <c r="B124" s="7">
        <v>341</v>
      </c>
      <c r="C124" s="7" t="s">
        <v>24</v>
      </c>
      <c r="D124" s="7">
        <f>VLOOKUP(B:B,[1]所有员工人数!$A:$C,3,0)</f>
        <v>4</v>
      </c>
      <c r="E124" s="7" t="str">
        <f>VLOOKUP(B:B,[3]Sheet1!$C:$E,3,0)</f>
        <v>城郊一片</v>
      </c>
      <c r="F124" s="7" t="s">
        <v>22</v>
      </c>
      <c r="G124" s="1">
        <v>5</v>
      </c>
      <c r="H124" s="8">
        <v>100</v>
      </c>
      <c r="I124" s="8">
        <v>100</v>
      </c>
      <c r="J124" s="1">
        <f>VLOOKUP(B:B,[4]Sheet1!$A:$C,3,0)</f>
        <v>100</v>
      </c>
    </row>
    <row r="125" spans="1:10">
      <c r="A125" s="6">
        <v>22</v>
      </c>
      <c r="B125" s="7">
        <v>111400</v>
      </c>
      <c r="C125" s="7" t="s">
        <v>38</v>
      </c>
      <c r="D125" s="7">
        <f>VLOOKUP(B:B,[1]所有员工人数!$A:$C,3,0)</f>
        <v>3</v>
      </c>
      <c r="E125" s="7" t="str">
        <f>VLOOKUP(B:B,[3]Sheet1!$C:$E,3,0)</f>
        <v>城郊一片</v>
      </c>
      <c r="F125" s="7" t="s">
        <v>30</v>
      </c>
      <c r="H125" s="8">
        <v>60</v>
      </c>
      <c r="I125" s="8">
        <v>50</v>
      </c>
      <c r="J125" s="1">
        <f>VLOOKUP(B:B,[4]Sheet1!$A:$C,3,0)</f>
        <v>67</v>
      </c>
    </row>
    <row r="126" spans="1:10">
      <c r="A126" s="6">
        <v>63</v>
      </c>
      <c r="B126" s="7">
        <v>721</v>
      </c>
      <c r="C126" s="7" t="s">
        <v>81</v>
      </c>
      <c r="D126" s="7">
        <f>VLOOKUP(B:B,[1]所有员工人数!$A:$C,3,0)</f>
        <v>3</v>
      </c>
      <c r="E126" s="7" t="str">
        <f>VLOOKUP(B:B,[3]Sheet1!$C:$E,3,0)</f>
        <v>城郊一片</v>
      </c>
      <c r="F126" s="7" t="s">
        <v>47</v>
      </c>
      <c r="H126" s="8">
        <v>50</v>
      </c>
      <c r="I126" s="8">
        <f t="shared" si="3"/>
        <v>30</v>
      </c>
      <c r="J126" s="1">
        <f>VLOOKUP(B:B,[4]Sheet1!$A:$C,3,0)</f>
        <v>50</v>
      </c>
    </row>
    <row r="127" spans="1:10">
      <c r="A127" s="6">
        <v>71</v>
      </c>
      <c r="B127" s="7">
        <v>107728</v>
      </c>
      <c r="C127" s="7" t="s">
        <v>90</v>
      </c>
      <c r="D127" s="7">
        <f>VLOOKUP(B:B,[1]所有员工人数!$A:$C,3,0)</f>
        <v>3</v>
      </c>
      <c r="E127" s="7" t="str">
        <f>VLOOKUP(B:B,[3]Sheet1!$C:$E,3,0)</f>
        <v>城郊一片</v>
      </c>
      <c r="F127" s="7" t="s">
        <v>68</v>
      </c>
      <c r="G127" s="1">
        <v>5</v>
      </c>
      <c r="H127" s="8">
        <v>50</v>
      </c>
      <c r="I127" s="8">
        <f t="shared" si="3"/>
        <v>30</v>
      </c>
      <c r="J127" s="1">
        <f>VLOOKUP(B:B,[4]Sheet1!$A:$C,3,0)</f>
        <v>50</v>
      </c>
    </row>
    <row r="128" spans="1:10">
      <c r="A128" s="6">
        <v>78</v>
      </c>
      <c r="B128" s="7">
        <v>539</v>
      </c>
      <c r="C128" s="7" t="s">
        <v>97</v>
      </c>
      <c r="D128" s="7">
        <f>VLOOKUP(B:B,[1]所有员工人数!$A:$C,3,0)</f>
        <v>2</v>
      </c>
      <c r="E128" s="7" t="str">
        <f>VLOOKUP(B:B,[3]Sheet1!$C:$E,3,0)</f>
        <v>城郊一片</v>
      </c>
      <c r="F128" s="7" t="s">
        <v>68</v>
      </c>
      <c r="H128" s="8">
        <v>50</v>
      </c>
      <c r="I128" s="8">
        <f t="shared" si="3"/>
        <v>30</v>
      </c>
      <c r="J128" s="1">
        <f>VLOOKUP(B:B,[4]Sheet1!$A:$C,3,0)</f>
        <v>50</v>
      </c>
    </row>
    <row r="129" spans="1:10">
      <c r="A129" s="6">
        <v>96</v>
      </c>
      <c r="B129" s="7">
        <v>720</v>
      </c>
      <c r="C129" s="7" t="s">
        <v>115</v>
      </c>
      <c r="D129" s="7">
        <f>VLOOKUP(B:B,[1]所有员工人数!$A:$C,3,0)</f>
        <v>2</v>
      </c>
      <c r="E129" s="7" t="str">
        <f>VLOOKUP(B:B,[3]Sheet1!$C:$E,3,0)</f>
        <v>城郊一片</v>
      </c>
      <c r="F129" s="7" t="s">
        <v>83</v>
      </c>
      <c r="H129" s="8">
        <v>50</v>
      </c>
      <c r="I129" s="8">
        <f t="shared" si="3"/>
        <v>30</v>
      </c>
      <c r="J129" s="1">
        <f>VLOOKUP(B:B,[4]Sheet1!$A:$C,3,0)</f>
        <v>50</v>
      </c>
    </row>
    <row r="130" spans="1:10">
      <c r="A130" s="6">
        <v>64</v>
      </c>
      <c r="B130" s="7">
        <v>748</v>
      </c>
      <c r="C130" s="7" t="s">
        <v>82</v>
      </c>
      <c r="D130" s="7">
        <f>VLOOKUP(B:B,[1]所有员工人数!$A:$C,3,0)</f>
        <v>2</v>
      </c>
      <c r="E130" s="7" t="str">
        <f>VLOOKUP(B:B,[3]Sheet1!$C:$E,3,0)</f>
        <v>城郊一片</v>
      </c>
      <c r="F130" s="7" t="s">
        <v>83</v>
      </c>
      <c r="H130" s="8">
        <v>50</v>
      </c>
      <c r="I130" s="8">
        <f t="shared" si="3"/>
        <v>30</v>
      </c>
      <c r="J130" s="1">
        <f>VLOOKUP(B:B,[4]Sheet1!$A:$C,3,0)</f>
        <v>50</v>
      </c>
    </row>
    <row r="131" spans="1:10">
      <c r="A131" s="6">
        <v>75</v>
      </c>
      <c r="B131" s="7">
        <v>716</v>
      </c>
      <c r="C131" s="7" t="s">
        <v>94</v>
      </c>
      <c r="D131" s="7">
        <f>VLOOKUP(B:B,[1]所有员工人数!$A:$C,3,0)</f>
        <v>3</v>
      </c>
      <c r="E131" s="7" t="str">
        <f>VLOOKUP(B:B,[3]Sheet1!$C:$E,3,0)</f>
        <v>城郊一片</v>
      </c>
      <c r="F131" s="7" t="s">
        <v>68</v>
      </c>
      <c r="H131" s="8">
        <v>50</v>
      </c>
      <c r="I131" s="8">
        <f t="shared" si="3"/>
        <v>30</v>
      </c>
      <c r="J131" s="1">
        <f>VLOOKUP(B:B,[4]Sheet1!$A:$C,3,0)</f>
        <v>50</v>
      </c>
    </row>
    <row r="132" spans="1:10">
      <c r="A132" s="6">
        <v>47</v>
      </c>
      <c r="B132" s="7">
        <v>746</v>
      </c>
      <c r="C132" s="7" t="s">
        <v>64</v>
      </c>
      <c r="D132" s="7">
        <f>VLOOKUP(B:B,[1]所有员工人数!$A:$C,3,0)</f>
        <v>3</v>
      </c>
      <c r="E132" s="7" t="str">
        <f>VLOOKUP(B:B,[3]Sheet1!$C:$E,3,0)</f>
        <v>城郊一片</v>
      </c>
      <c r="F132" s="7" t="s">
        <v>47</v>
      </c>
      <c r="H132" s="8">
        <v>50</v>
      </c>
      <c r="I132" s="8">
        <f t="shared" si="3"/>
        <v>30</v>
      </c>
      <c r="J132" s="1">
        <f>VLOOKUP(B:B,[4]Sheet1!$A:$C,3,0)</f>
        <v>50</v>
      </c>
    </row>
    <row r="133" spans="1:10">
      <c r="A133" s="6">
        <v>129</v>
      </c>
      <c r="B133" s="7">
        <v>117923</v>
      </c>
      <c r="C133" s="7" t="s">
        <v>149</v>
      </c>
      <c r="D133" s="7">
        <f>VLOOKUP(B:B,[1]所有员工人数!$A:$C,3,0)</f>
        <v>3</v>
      </c>
      <c r="E133" s="7" t="str">
        <f>VLOOKUP(B:B,[3]Sheet1!$C:$E,3,0)</f>
        <v>城郊一片</v>
      </c>
      <c r="F133" s="7" t="s">
        <v>83</v>
      </c>
      <c r="H133" s="8">
        <v>50</v>
      </c>
      <c r="I133" s="8">
        <f t="shared" si="3"/>
        <v>30</v>
      </c>
      <c r="J133" s="1">
        <f>VLOOKUP(B:B,[4]Sheet1!$A:$C,3,0)</f>
        <v>50</v>
      </c>
    </row>
    <row r="134" spans="1:10">
      <c r="A134" s="6">
        <v>114</v>
      </c>
      <c r="B134" s="7">
        <v>732</v>
      </c>
      <c r="C134" s="7" t="s">
        <v>134</v>
      </c>
      <c r="D134" s="7">
        <f>VLOOKUP(B:B,[1]所有员工人数!$A:$C,3,0)</f>
        <v>2</v>
      </c>
      <c r="E134" s="7" t="str">
        <f>VLOOKUP(B:B,[3]Sheet1!$C:$E,3,0)</f>
        <v>城郊一片</v>
      </c>
      <c r="F134" s="7" t="s">
        <v>83</v>
      </c>
      <c r="H134" s="8">
        <v>50</v>
      </c>
      <c r="I134" s="8">
        <f t="shared" si="3"/>
        <v>30</v>
      </c>
      <c r="J134" s="1">
        <f>VLOOKUP(B:B,[4]Sheet1!$A:$C,3,0)</f>
        <v>50</v>
      </c>
    </row>
    <row r="135" spans="1:10">
      <c r="A135" s="6">
        <v>85</v>
      </c>
      <c r="B135" s="7">
        <v>102564</v>
      </c>
      <c r="C135" s="7" t="s">
        <v>104</v>
      </c>
      <c r="D135" s="7">
        <f>VLOOKUP(B:B,[1]所有员工人数!$A:$C,3,0)</f>
        <v>2</v>
      </c>
      <c r="E135" s="7" t="str">
        <f>VLOOKUP(B:B,[3]Sheet1!$C:$E,3,0)</f>
        <v>城郊一片</v>
      </c>
      <c r="F135" s="7" t="s">
        <v>83</v>
      </c>
      <c r="H135" s="8">
        <v>50</v>
      </c>
      <c r="I135" s="8">
        <f t="shared" si="3"/>
        <v>30</v>
      </c>
      <c r="J135" s="1">
        <f>VLOOKUP(B:B,[4]Sheet1!$A:$C,3,0)</f>
        <v>50</v>
      </c>
    </row>
    <row r="136" spans="1:10">
      <c r="A136" s="6">
        <v>81</v>
      </c>
      <c r="B136" s="7">
        <v>594</v>
      </c>
      <c r="C136" s="7" t="s">
        <v>100</v>
      </c>
      <c r="D136" s="7">
        <f>VLOOKUP(B:B,[1]所有员工人数!$A:$C,3,0)</f>
        <v>2</v>
      </c>
      <c r="E136" s="7" t="str">
        <f>VLOOKUP(B:B,[3]Sheet1!$C:$E,3,0)</f>
        <v>城郊一片</v>
      </c>
      <c r="F136" s="7" t="s">
        <v>83</v>
      </c>
      <c r="H136" s="8">
        <v>50</v>
      </c>
      <c r="I136" s="8">
        <f t="shared" si="3"/>
        <v>30</v>
      </c>
      <c r="J136" s="1">
        <f>VLOOKUP(B:B,[4]Sheet1!$A:$C,3,0)</f>
        <v>50</v>
      </c>
    </row>
    <row r="137" spans="1:10">
      <c r="A137" s="6">
        <v>109</v>
      </c>
      <c r="B137" s="7">
        <v>104533</v>
      </c>
      <c r="C137" s="7" t="s">
        <v>128</v>
      </c>
      <c r="D137" s="7">
        <f>VLOOKUP(B:B,[1]所有员工人数!$A:$C,3,0)</f>
        <v>2</v>
      </c>
      <c r="E137" s="7" t="str">
        <f>VLOOKUP(B:B,[3]Sheet1!$C:$E,3,0)</f>
        <v>城郊一片</v>
      </c>
      <c r="F137" s="7" t="s">
        <v>129</v>
      </c>
      <c r="H137" s="8">
        <v>40</v>
      </c>
      <c r="I137" s="8">
        <f t="shared" si="3"/>
        <v>20</v>
      </c>
      <c r="J137" s="1">
        <f>VLOOKUP(B:B,[4]Sheet1!$A:$C,3,0)</f>
        <v>40</v>
      </c>
    </row>
    <row r="138" spans="1:10">
      <c r="A138" s="6">
        <v>111</v>
      </c>
      <c r="B138" s="7">
        <v>549</v>
      </c>
      <c r="C138" s="7" t="s">
        <v>131</v>
      </c>
      <c r="D138" s="7">
        <f>VLOOKUP(B:B,[1]所有员工人数!$A:$C,3,0)</f>
        <v>2</v>
      </c>
      <c r="E138" s="7" t="str">
        <f>VLOOKUP(B:B,[3]Sheet1!$C:$E,3,0)</f>
        <v>城郊一片</v>
      </c>
      <c r="F138" s="7" t="s">
        <v>83</v>
      </c>
      <c r="H138" s="8">
        <v>40</v>
      </c>
      <c r="I138" s="8">
        <f t="shared" si="3"/>
        <v>20</v>
      </c>
      <c r="J138" s="1">
        <f>VLOOKUP(B:B,[4]Sheet1!$A:$C,3,0)</f>
        <v>40</v>
      </c>
    </row>
    <row r="139" spans="1:10">
      <c r="A139" s="6">
        <v>65</v>
      </c>
      <c r="B139" s="7">
        <v>717</v>
      </c>
      <c r="C139" s="7" t="s">
        <v>84</v>
      </c>
      <c r="D139" s="7">
        <f>VLOOKUP(B:B,[1]所有员工人数!$A:$C,3,0)</f>
        <v>2</v>
      </c>
      <c r="E139" s="7" t="str">
        <f>VLOOKUP(B:B,[3]Sheet1!$C:$E,3,0)</f>
        <v>城郊一片</v>
      </c>
      <c r="F139" s="7" t="s">
        <v>47</v>
      </c>
      <c r="H139" s="8">
        <v>40</v>
      </c>
      <c r="I139" s="8">
        <f t="shared" si="3"/>
        <v>20</v>
      </c>
      <c r="J139" s="1">
        <f>VLOOKUP(B:B,[4]Sheet1!$A:$C,3,0)</f>
        <v>40</v>
      </c>
    </row>
    <row r="140" spans="1:10">
      <c r="A140" s="6">
        <v>126</v>
      </c>
      <c r="B140" s="7">
        <v>117637</v>
      </c>
      <c r="C140" s="7" t="s">
        <v>146</v>
      </c>
      <c r="D140" s="7">
        <f>VLOOKUP(B:B,[1]所有员工人数!$A:$C,3,0)</f>
        <v>3</v>
      </c>
      <c r="E140" s="7" t="str">
        <f>VLOOKUP(B:B,[3]Sheet1!$C:$E,3,0)</f>
        <v>城郊一片</v>
      </c>
      <c r="F140" s="7" t="s">
        <v>129</v>
      </c>
      <c r="H140" s="8">
        <v>40</v>
      </c>
      <c r="I140" s="8">
        <f t="shared" si="3"/>
        <v>20</v>
      </c>
      <c r="J140" s="1">
        <f>VLOOKUP(B:B,[4]Sheet1!$A:$C,3,0)</f>
        <v>40</v>
      </c>
    </row>
    <row r="141" spans="1:10">
      <c r="A141" s="6">
        <v>134</v>
      </c>
      <c r="B141" s="7">
        <v>123007</v>
      </c>
      <c r="C141" s="7" t="s">
        <v>154</v>
      </c>
      <c r="D141" s="7">
        <f>VLOOKUP(B:B,[1]所有员工人数!$A:$C,3,0)</f>
        <v>2</v>
      </c>
      <c r="E141" s="7" t="str">
        <f>VLOOKUP(B:B,[3]Sheet1!$C:$E,3,0)</f>
        <v>城郊一片</v>
      </c>
      <c r="F141" s="7" t="s">
        <v>129</v>
      </c>
      <c r="H141" s="8">
        <v>40</v>
      </c>
      <c r="I141" s="8">
        <v>20</v>
      </c>
      <c r="J141" s="1">
        <f>VLOOKUP(B:B,[4]Sheet1!$A:$C,3,0)</f>
        <v>36</v>
      </c>
    </row>
    <row r="142" spans="1:10">
      <c r="A142" s="6">
        <v>138</v>
      </c>
      <c r="B142" s="7">
        <v>122686</v>
      </c>
      <c r="C142" s="7" t="s">
        <v>158</v>
      </c>
      <c r="D142" s="7">
        <f>VLOOKUP(B:B,[1]所有员工人数!$A:$C,3,0)</f>
        <v>2</v>
      </c>
      <c r="E142" s="7" t="str">
        <f>VLOOKUP(B:B,[3]Sheet1!$C:$E,3,0)</f>
        <v>城郊一片</v>
      </c>
      <c r="F142" s="7" t="s">
        <v>129</v>
      </c>
      <c r="H142" s="8">
        <v>40</v>
      </c>
      <c r="I142" s="8">
        <v>20</v>
      </c>
      <c r="J142" s="1">
        <f>VLOOKUP(B:B,[4]Sheet1!$A:$C,3,0)</f>
        <v>21</v>
      </c>
    </row>
    <row r="143" spans="1:10">
      <c r="A143" s="6">
        <v>140</v>
      </c>
      <c r="B143" s="7">
        <v>591</v>
      </c>
      <c r="C143" s="7" t="s">
        <v>160</v>
      </c>
      <c r="D143" s="7">
        <f>VLOOKUP(B:B,[1]所有员工人数!$A:$C,3,0)</f>
        <v>2</v>
      </c>
      <c r="E143" s="7" t="str">
        <f>VLOOKUP(B:B,[3]Sheet1!$C:$E,3,0)</f>
        <v>城郊一片</v>
      </c>
      <c r="F143" s="7" t="s">
        <v>129</v>
      </c>
      <c r="H143" s="8">
        <v>40</v>
      </c>
      <c r="I143" s="8">
        <v>20</v>
      </c>
      <c r="J143" s="1">
        <f>VLOOKUP(B:B,[4]Sheet1!$A:$C,3,0)</f>
        <v>17</v>
      </c>
    </row>
    <row r="144" spans="1:10">
      <c r="A144" s="6">
        <v>139</v>
      </c>
      <c r="B144" s="7">
        <v>122718</v>
      </c>
      <c r="C144" s="7" t="s">
        <v>159</v>
      </c>
      <c r="D144" s="7">
        <f>VLOOKUP(B:B,[1]所有员工人数!$A:$C,3,0)</f>
        <v>3</v>
      </c>
      <c r="E144" s="7" t="str">
        <f>VLOOKUP(B:B,[3]Sheet1!$C:$E,3,0)</f>
        <v>城郊一片</v>
      </c>
      <c r="F144" s="7" t="s">
        <v>129</v>
      </c>
      <c r="H144" s="8">
        <v>20</v>
      </c>
      <c r="I144" s="8">
        <v>20</v>
      </c>
      <c r="J144" s="1">
        <f>VLOOKUP(B:B,[4]Sheet1!$A:$C,3,0)</f>
        <v>14</v>
      </c>
    </row>
  </sheetData>
  <autoFilter ref="A1:K144">
    <extLst/>
  </autoFilter>
  <sortState ref="A2:H144">
    <sortCondition ref="E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物料分配清单</vt:lpstr>
      <vt:lpstr>生日杯分配清单及红包券分配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2022-10-25T02:11:00Z</dcterms:created>
  <dcterms:modified xsi:type="dcterms:W3CDTF">2023-01-10T07:59:11Z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3CF76757505B4419884B70005C554414</vt:lpwstr>
  </property>
  <property fmtid="{D5CDD505-2E9C-101B-9397-08002B2CF9AE}" pid="4" name="KSOReadingLayout">
    <vt:bool>true</vt:bool>
  </property>
</Properties>
</file>